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workbookProtection workbookAlgorithmName="SHA-512" workbookHashValue="zBiV1mvyRxoCEfXlPIp8xz1GvdMXXbnH06xGrAaeaSDABS0MgHFCwNGkqgFQ6/TRmKwTaOCblAKilQ/Du2yt2Q==" workbookSaltValue="FoX6HtQr45fXxAM4artWuw==" workbookSpinCount="100000" lockStructure="1"/>
  <bookViews>
    <workbookView xWindow="0" yWindow="0" windowWidth="23010" windowHeight="7335" tabRatio="761"/>
  </bookViews>
  <sheets>
    <sheet name="Notes" sheetId="24" r:id="rId1"/>
    <sheet name="FIRE0401" sheetId="10" r:id="rId2"/>
    <sheet name="FIRE0401 Quarterly" sheetId="11" r:id="rId3"/>
    <sheet name="FIRE0401_raw" sheetId="3" state="hidden" r:id="rId4"/>
    <sheet name="FIRE0401 Quarterly_raw" sheetId="7" state="hidden" r:id="rId5"/>
    <sheet name="Table 5a" sheetId="13" state="hidden" r:id="rId6"/>
    <sheet name="Table 5b" sheetId="14" state="hidden" r:id="rId7"/>
    <sheet name="Table 5d" sheetId="15" state="hidden" r:id="rId8"/>
    <sheet name="Data" sheetId="9" state="hidden" r:id="rId9"/>
    <sheet name="SQL" sheetId="27" state="hidden" r:id="rId10"/>
    <sheet name="raw backdata" sheetId="5" state="hidden" r:id="rId11"/>
    <sheet name="Data deliberate fires" sheetId="30" r:id="rId12"/>
  </sheets>
  <definedNames>
    <definedName name="_xlnm._FilterDatabase" localSheetId="8" hidden="1">Data!$AJ$1:$AO$337</definedName>
    <definedName name="_xlnm._FilterDatabase" localSheetId="11" hidden="1">'Data deliberate fires'!$A$1:$F$7464</definedName>
    <definedName name="_xlnm.Print_Area" localSheetId="5">'Table 5a'!$A$1:$A$61</definedName>
    <definedName name="_xlnm.Print_Area" localSheetId="6">'Table 5b'!$A$1:$A$55</definedName>
  </definedNames>
  <calcPr calcId="171027"/>
</workbook>
</file>

<file path=xl/calcChain.xml><?xml version="1.0" encoding="utf-8"?>
<calcChain xmlns="http://schemas.openxmlformats.org/spreadsheetml/2006/main">
  <c r="I4" i="11" l="1"/>
  <c r="C55" i="15" l="1"/>
  <c r="D55" i="15"/>
  <c r="E55" i="15"/>
  <c r="F55" i="15"/>
  <c r="G55" i="15"/>
  <c r="H55" i="15"/>
  <c r="I55" i="15"/>
  <c r="J55" i="15"/>
  <c r="K55" i="15"/>
  <c r="L55" i="15"/>
  <c r="M55" i="15"/>
  <c r="N55" i="15"/>
  <c r="O55" i="15"/>
  <c r="P55" i="15"/>
  <c r="Q55" i="15"/>
  <c r="R55" i="15"/>
  <c r="S55" i="15"/>
  <c r="T55" i="15"/>
  <c r="U55" i="15"/>
  <c r="B55" i="15"/>
  <c r="C55" i="14"/>
  <c r="D55" i="14"/>
  <c r="E55" i="14"/>
  <c r="F55" i="14"/>
  <c r="H55" i="14"/>
  <c r="I55" i="14"/>
  <c r="J55" i="14"/>
  <c r="K55" i="14"/>
  <c r="L55" i="14"/>
  <c r="M55" i="14"/>
  <c r="N55" i="14"/>
  <c r="O55" i="14"/>
  <c r="P55" i="14"/>
  <c r="Q55" i="14"/>
  <c r="R55" i="14"/>
  <c r="S55" i="14"/>
  <c r="T55" i="14"/>
  <c r="U55" i="14"/>
  <c r="B55" i="14"/>
  <c r="C55" i="13"/>
  <c r="D55" i="13"/>
  <c r="E55" i="13"/>
  <c r="F55" i="13"/>
  <c r="G55" i="13"/>
  <c r="H55" i="13"/>
  <c r="I55" i="13"/>
  <c r="J55" i="13"/>
  <c r="K55" i="13"/>
  <c r="L55" i="13"/>
  <c r="M55" i="13"/>
  <c r="N55" i="13"/>
  <c r="O55" i="13"/>
  <c r="P55" i="13"/>
  <c r="Q55" i="13"/>
  <c r="R55" i="13"/>
  <c r="S55" i="13"/>
  <c r="T55" i="13"/>
  <c r="U55" i="13"/>
  <c r="B55" i="13"/>
  <c r="AW58" i="5" l="1"/>
  <c r="AW57" i="5"/>
  <c r="AW56" i="5"/>
  <c r="AW55" i="5"/>
  <c r="AW54" i="5"/>
  <c r="AW53" i="5"/>
  <c r="AW52" i="5"/>
  <c r="AW51" i="5"/>
  <c r="AW46" i="5"/>
  <c r="AW45" i="5"/>
  <c r="AW44" i="5"/>
  <c r="AW43" i="5"/>
  <c r="AW42" i="5"/>
  <c r="AW41" i="5"/>
  <c r="AW40" i="5"/>
  <c r="AW39" i="5"/>
  <c r="AW34" i="5"/>
  <c r="AW33" i="5"/>
  <c r="AW32" i="5"/>
  <c r="AW31" i="5"/>
  <c r="AW30" i="5"/>
  <c r="AW29" i="5"/>
  <c r="AW28" i="5"/>
  <c r="AW27" i="5"/>
  <c r="AW16" i="5"/>
  <c r="AW17" i="5"/>
  <c r="AW18" i="5"/>
  <c r="AW19" i="5"/>
  <c r="AW20" i="5"/>
  <c r="AW21" i="5"/>
  <c r="AW22" i="5"/>
  <c r="AW15" i="5"/>
  <c r="AW4" i="5"/>
  <c r="AW5" i="5"/>
  <c r="AW6" i="5"/>
  <c r="AW7" i="5"/>
  <c r="AW8" i="5"/>
  <c r="AW9" i="5"/>
  <c r="AW10" i="5"/>
  <c r="AW3" i="5"/>
  <c r="A4" i="3"/>
  <c r="I35" i="10"/>
  <c r="I34" i="10"/>
  <c r="I33" i="10"/>
  <c r="I32" i="10"/>
  <c r="I31" i="10"/>
  <c r="I30" i="10"/>
  <c r="I29" i="10"/>
  <c r="I28" i="10"/>
  <c r="I27" i="10"/>
  <c r="I26" i="10"/>
  <c r="I25" i="10"/>
  <c r="H25" i="10"/>
  <c r="G25" i="10"/>
  <c r="E25" i="10"/>
  <c r="I24" i="10"/>
  <c r="H24" i="10"/>
  <c r="G24" i="10"/>
  <c r="E24" i="10"/>
  <c r="I23" i="10"/>
  <c r="H23" i="10"/>
  <c r="G23" i="10"/>
  <c r="E23" i="10"/>
  <c r="I22" i="10"/>
  <c r="H22" i="10"/>
  <c r="G22" i="10"/>
  <c r="E22" i="10"/>
  <c r="I21" i="10"/>
  <c r="H21" i="10"/>
  <c r="G21" i="10"/>
  <c r="E21" i="10"/>
  <c r="I20" i="10"/>
  <c r="H20" i="10"/>
  <c r="G20" i="10"/>
  <c r="E20" i="10"/>
  <c r="I19" i="10"/>
  <c r="H19" i="10"/>
  <c r="G19" i="10"/>
  <c r="E19" i="10"/>
  <c r="I18" i="10"/>
  <c r="H18" i="10"/>
  <c r="G18" i="10"/>
  <c r="E18" i="10"/>
  <c r="I17" i="10"/>
  <c r="H17" i="10"/>
  <c r="G17" i="10"/>
  <c r="E17" i="10"/>
  <c r="I16" i="10"/>
  <c r="H16" i="10"/>
  <c r="G16" i="10"/>
  <c r="E16" i="10"/>
  <c r="I15" i="10"/>
  <c r="H15" i="10"/>
  <c r="G15" i="10"/>
  <c r="E15" i="10"/>
  <c r="I14" i="10"/>
  <c r="H14" i="10"/>
  <c r="G14" i="10"/>
  <c r="E14" i="10"/>
  <c r="I13" i="10"/>
  <c r="H13" i="10"/>
  <c r="G13" i="10"/>
  <c r="E13" i="10"/>
  <c r="I12" i="10"/>
  <c r="H12" i="10"/>
  <c r="G12" i="10"/>
  <c r="E12" i="10"/>
  <c r="I11" i="10"/>
  <c r="H11" i="10"/>
  <c r="G11" i="10"/>
  <c r="E11" i="10"/>
  <c r="I10" i="10"/>
  <c r="H10" i="10"/>
  <c r="G10" i="10"/>
  <c r="E10" i="10"/>
  <c r="I9" i="10"/>
  <c r="H9" i="10"/>
  <c r="G9" i="10"/>
  <c r="E9" i="10"/>
  <c r="I8" i="10"/>
  <c r="H8" i="10"/>
  <c r="G8" i="10"/>
  <c r="E8" i="10"/>
  <c r="B9" i="10"/>
  <c r="B10" i="10"/>
  <c r="B11" i="10"/>
  <c r="B12" i="10"/>
  <c r="B13" i="10"/>
  <c r="B14" i="10"/>
  <c r="B15" i="10"/>
  <c r="B16" i="10"/>
  <c r="B17" i="10"/>
  <c r="B18" i="10"/>
  <c r="B19" i="10"/>
  <c r="B20" i="10"/>
  <c r="B21" i="10"/>
  <c r="B22" i="10"/>
  <c r="B23" i="10"/>
  <c r="B24" i="10"/>
  <c r="B25" i="10"/>
  <c r="B8" i="10"/>
  <c r="C34" i="3" l="1"/>
  <c r="D30" i="3"/>
  <c r="C32" i="3"/>
  <c r="G31" i="3"/>
  <c r="E27" i="3"/>
  <c r="B4" i="7"/>
  <c r="I11" i="7" l="1"/>
  <c r="I11" i="11" s="1"/>
  <c r="G10" i="7"/>
  <c r="G10" i="11" s="1"/>
  <c r="D10" i="7"/>
  <c r="D10" i="11" s="1"/>
  <c r="I10" i="7"/>
  <c r="I10" i="11" s="1"/>
  <c r="G9" i="7"/>
  <c r="G9" i="11" s="1"/>
  <c r="D9" i="7"/>
  <c r="D9" i="11" s="1"/>
  <c r="I9" i="7"/>
  <c r="I9" i="11" s="1"/>
  <c r="G8" i="7"/>
  <c r="G8" i="11" s="1"/>
  <c r="D8" i="7"/>
  <c r="D8" i="11" s="1"/>
  <c r="G13" i="7"/>
  <c r="G13" i="11" s="1"/>
  <c r="I8" i="7"/>
  <c r="I8" i="11" s="1"/>
  <c r="D15" i="7"/>
  <c r="D15" i="11" s="1"/>
  <c r="I15" i="7"/>
  <c r="I15" i="11" s="1"/>
  <c r="G15" i="7"/>
  <c r="G15" i="11" s="1"/>
  <c r="D14" i="7"/>
  <c r="D14" i="11" s="1"/>
  <c r="I14" i="7"/>
  <c r="I14" i="11" s="1"/>
  <c r="G14" i="7"/>
  <c r="G14" i="11" s="1"/>
  <c r="D13" i="7"/>
  <c r="D13" i="11" s="1"/>
  <c r="I13" i="7"/>
  <c r="I13" i="11" s="1"/>
  <c r="G12" i="7"/>
  <c r="G12" i="11" s="1"/>
  <c r="D12" i="7"/>
  <c r="D12" i="11" s="1"/>
  <c r="I12" i="7"/>
  <c r="I12" i="11" s="1"/>
  <c r="G11" i="7"/>
  <c r="G11" i="11" s="1"/>
  <c r="D11" i="7"/>
  <c r="D11" i="11" s="1"/>
  <c r="I4" i="10"/>
  <c r="I4" i="7" l="1"/>
  <c r="E51" i="7" l="1"/>
  <c r="E51" i="11" s="1"/>
  <c r="I51" i="7"/>
  <c r="I51" i="11" s="1"/>
  <c r="G17" i="7"/>
  <c r="E18" i="7"/>
  <c r="I18" i="7"/>
  <c r="G19" i="7"/>
  <c r="E20" i="7"/>
  <c r="I20" i="7"/>
  <c r="G21" i="7"/>
  <c r="E22" i="7"/>
  <c r="I22" i="7"/>
  <c r="G23" i="7"/>
  <c r="E24" i="7"/>
  <c r="I24" i="7"/>
  <c r="G25" i="7"/>
  <c r="E26" i="7"/>
  <c r="I26" i="7"/>
  <c r="G27" i="7"/>
  <c r="E28" i="7"/>
  <c r="I28" i="7"/>
  <c r="G29" i="7"/>
  <c r="E30" i="7"/>
  <c r="I30" i="7"/>
  <c r="G31" i="7"/>
  <c r="E32" i="7"/>
  <c r="I32" i="7"/>
  <c r="G33" i="7"/>
  <c r="E34" i="7"/>
  <c r="I34" i="7"/>
  <c r="G35" i="7"/>
  <c r="E36" i="7"/>
  <c r="I36" i="7"/>
  <c r="G37" i="7"/>
  <c r="E38" i="7"/>
  <c r="I38" i="7"/>
  <c r="G39" i="7"/>
  <c r="E40" i="7"/>
  <c r="I40" i="7"/>
  <c r="G41" i="7"/>
  <c r="E42" i="7"/>
  <c r="I42" i="7"/>
  <c r="G43" i="7"/>
  <c r="E44" i="7"/>
  <c r="I44" i="7"/>
  <c r="G45" i="7"/>
  <c r="E46" i="7"/>
  <c r="I46" i="7"/>
  <c r="G47" i="7"/>
  <c r="E48" i="7"/>
  <c r="I48" i="7"/>
  <c r="G49" i="7"/>
  <c r="E50" i="7"/>
  <c r="I50" i="7"/>
  <c r="H16" i="7"/>
  <c r="H41" i="7"/>
  <c r="F42" i="7"/>
  <c r="J42" i="7"/>
  <c r="H43" i="7"/>
  <c r="F44" i="7"/>
  <c r="H45" i="7"/>
  <c r="H47" i="7"/>
  <c r="H49" i="7"/>
  <c r="G16" i="7"/>
  <c r="F51" i="7"/>
  <c r="F51" i="11" s="1"/>
  <c r="J51" i="7"/>
  <c r="J51" i="11" s="1"/>
  <c r="H17" i="7"/>
  <c r="F18" i="7"/>
  <c r="J18" i="7"/>
  <c r="H19" i="7"/>
  <c r="F20" i="7"/>
  <c r="J20" i="7"/>
  <c r="H21" i="7"/>
  <c r="F22" i="7"/>
  <c r="J22" i="7"/>
  <c r="H23" i="7"/>
  <c r="F24" i="7"/>
  <c r="J24" i="7"/>
  <c r="H25" i="7"/>
  <c r="F26" i="7"/>
  <c r="J26" i="7"/>
  <c r="H27" i="7"/>
  <c r="F28" i="7"/>
  <c r="J28" i="7"/>
  <c r="H29" i="7"/>
  <c r="F30" i="7"/>
  <c r="J30" i="7"/>
  <c r="H31" i="7"/>
  <c r="F32" i="7"/>
  <c r="J32" i="7"/>
  <c r="H33" i="7"/>
  <c r="F34" i="7"/>
  <c r="J34" i="7"/>
  <c r="H35" i="7"/>
  <c r="F36" i="7"/>
  <c r="J36" i="7"/>
  <c r="H37" i="7"/>
  <c r="F38" i="7"/>
  <c r="J38" i="7"/>
  <c r="H39" i="7"/>
  <c r="F40" i="7"/>
  <c r="J40" i="7"/>
  <c r="G51" i="7"/>
  <c r="G51" i="11" s="1"/>
  <c r="E17" i="7"/>
  <c r="I17" i="7"/>
  <c r="G18" i="7"/>
  <c r="E19" i="7"/>
  <c r="I19" i="7"/>
  <c r="G20" i="7"/>
  <c r="E21" i="7"/>
  <c r="I21" i="7"/>
  <c r="G22" i="7"/>
  <c r="E23" i="7"/>
  <c r="I23" i="7"/>
  <c r="G24" i="7"/>
  <c r="E25" i="7"/>
  <c r="I25" i="7"/>
  <c r="G26" i="7"/>
  <c r="E27" i="7"/>
  <c r="I27" i="7"/>
  <c r="G28" i="7"/>
  <c r="E29" i="7"/>
  <c r="I29" i="7"/>
  <c r="G30" i="7"/>
  <c r="E31" i="7"/>
  <c r="I31" i="7"/>
  <c r="G32" i="7"/>
  <c r="E33" i="7"/>
  <c r="I33" i="7"/>
  <c r="G34" i="7"/>
  <c r="E35" i="7"/>
  <c r="I35" i="7"/>
  <c r="G36" i="7"/>
  <c r="E37" i="7"/>
  <c r="I37" i="7"/>
  <c r="G38" i="7"/>
  <c r="E39" i="7"/>
  <c r="I39" i="7"/>
  <c r="G40" i="7"/>
  <c r="E41" i="7"/>
  <c r="I41" i="7"/>
  <c r="G42" i="7"/>
  <c r="E43" i="7"/>
  <c r="I43" i="7"/>
  <c r="G44" i="7"/>
  <c r="E45" i="7"/>
  <c r="I45" i="7"/>
  <c r="G46" i="7"/>
  <c r="E47" i="7"/>
  <c r="I47" i="7"/>
  <c r="G48" i="7"/>
  <c r="E49" i="7"/>
  <c r="I49" i="7"/>
  <c r="G50" i="7"/>
  <c r="J16" i="7"/>
  <c r="F16" i="7"/>
  <c r="J47" i="7"/>
  <c r="H48" i="7"/>
  <c r="J49" i="7"/>
  <c r="H50" i="7"/>
  <c r="I16" i="7"/>
  <c r="E16" i="7"/>
  <c r="F46" i="7"/>
  <c r="F48" i="7"/>
  <c r="J50" i="7"/>
  <c r="H51" i="7"/>
  <c r="H51" i="11" s="1"/>
  <c r="F17" i="7"/>
  <c r="J17" i="7"/>
  <c r="H18" i="7"/>
  <c r="F19" i="7"/>
  <c r="J19" i="7"/>
  <c r="H20" i="7"/>
  <c r="F21" i="7"/>
  <c r="J21" i="7"/>
  <c r="H22" i="7"/>
  <c r="F23" i="7"/>
  <c r="J23" i="7"/>
  <c r="H24" i="7"/>
  <c r="F25" i="7"/>
  <c r="J25" i="7"/>
  <c r="H26" i="7"/>
  <c r="F27" i="7"/>
  <c r="J27" i="7"/>
  <c r="H28" i="7"/>
  <c r="F29" i="7"/>
  <c r="J29" i="7"/>
  <c r="H30" i="7"/>
  <c r="F31" i="7"/>
  <c r="J31" i="7"/>
  <c r="H32" i="7"/>
  <c r="F33" i="7"/>
  <c r="J33" i="7"/>
  <c r="H34" i="7"/>
  <c r="F35" i="7"/>
  <c r="J35" i="7"/>
  <c r="H36" i="7"/>
  <c r="F37" i="7"/>
  <c r="J37" i="7"/>
  <c r="H38" i="7"/>
  <c r="F39" i="7"/>
  <c r="J39" i="7"/>
  <c r="H40" i="7"/>
  <c r="F41" i="7"/>
  <c r="J41" i="7"/>
  <c r="H42" i="7"/>
  <c r="F43" i="7"/>
  <c r="J43" i="7"/>
  <c r="H44" i="7"/>
  <c r="F45" i="7"/>
  <c r="J45" i="7"/>
  <c r="H46" i="7"/>
  <c r="H46" i="11" s="1"/>
  <c r="F47" i="7"/>
  <c r="F47" i="11" s="1"/>
  <c r="F49" i="7"/>
  <c r="J44" i="7"/>
  <c r="J46" i="7"/>
  <c r="J46" i="11" s="1"/>
  <c r="J48" i="7"/>
  <c r="J48" i="11" s="1"/>
  <c r="F50" i="7"/>
  <c r="F50" i="11" s="1"/>
  <c r="E50" i="11"/>
  <c r="I50" i="11"/>
  <c r="J50" i="11"/>
  <c r="G50" i="11"/>
  <c r="H50" i="11"/>
  <c r="E49" i="11"/>
  <c r="I49" i="11"/>
  <c r="F49" i="11"/>
  <c r="J49" i="11"/>
  <c r="G49" i="11"/>
  <c r="H49" i="11"/>
  <c r="G48" i="11"/>
  <c r="H47" i="11"/>
  <c r="I46" i="11"/>
  <c r="F48" i="11"/>
  <c r="G47" i="11"/>
  <c r="E17" i="11"/>
  <c r="I48" i="11"/>
  <c r="G46" i="11"/>
  <c r="E16" i="11"/>
  <c r="H48" i="11"/>
  <c r="I47" i="11"/>
  <c r="F46" i="11"/>
  <c r="J47" i="11"/>
  <c r="I4" i="3"/>
  <c r="D51" i="11" l="1"/>
  <c r="C51" i="11" s="1"/>
  <c r="D51" i="7"/>
  <c r="C51" i="7" s="1"/>
  <c r="D44" i="3"/>
  <c r="D44" i="10" s="1"/>
  <c r="H44" i="3"/>
  <c r="H44" i="10" s="1"/>
  <c r="E44" i="3"/>
  <c r="E44" i="10" s="1"/>
  <c r="I44" i="3"/>
  <c r="I44" i="10" s="1"/>
  <c r="F44" i="3"/>
  <c r="F44" i="10" s="1"/>
  <c r="G44" i="3"/>
  <c r="G44" i="10" s="1"/>
  <c r="D50" i="11"/>
  <c r="C50" i="11" s="1"/>
  <c r="D50" i="7"/>
  <c r="C50" i="7" s="1"/>
  <c r="I37" i="3"/>
  <c r="I41" i="3"/>
  <c r="H37" i="3"/>
  <c r="H37" i="10" s="1"/>
  <c r="H41" i="3"/>
  <c r="G37" i="3"/>
  <c r="G41" i="3"/>
  <c r="F37" i="3"/>
  <c r="F41" i="3"/>
  <c r="I47" i="3"/>
  <c r="I47" i="10" s="1"/>
  <c r="E47" i="3"/>
  <c r="F46" i="3"/>
  <c r="F46" i="10" s="1"/>
  <c r="E39" i="3"/>
  <c r="E43" i="3"/>
  <c r="D37" i="3"/>
  <c r="D41" i="3"/>
  <c r="D41" i="10" s="1"/>
  <c r="D43" i="3"/>
  <c r="I38" i="3"/>
  <c r="I38" i="10" s="1"/>
  <c r="I42" i="3"/>
  <c r="I42" i="10" s="1"/>
  <c r="H38" i="3"/>
  <c r="H42" i="3"/>
  <c r="H42" i="10" s="1"/>
  <c r="G38" i="3"/>
  <c r="G42" i="3"/>
  <c r="F38" i="3"/>
  <c r="F42" i="3"/>
  <c r="H47" i="3"/>
  <c r="H47" i="10" s="1"/>
  <c r="I46" i="3"/>
  <c r="I46" i="10" s="1"/>
  <c r="E46" i="3"/>
  <c r="E46" i="10" s="1"/>
  <c r="E40" i="3"/>
  <c r="E36" i="3"/>
  <c r="D38" i="3"/>
  <c r="D42" i="3"/>
  <c r="D42" i="10" s="1"/>
  <c r="D39" i="3"/>
  <c r="D39" i="10" s="1"/>
  <c r="I39" i="3"/>
  <c r="I43" i="3"/>
  <c r="I43" i="10" s="1"/>
  <c r="H39" i="3"/>
  <c r="H43" i="3"/>
  <c r="H43" i="10" s="1"/>
  <c r="G39" i="3"/>
  <c r="G43" i="3"/>
  <c r="G43" i="10" s="1"/>
  <c r="F39" i="3"/>
  <c r="F39" i="10" s="1"/>
  <c r="F43" i="3"/>
  <c r="F43" i="10" s="1"/>
  <c r="G47" i="3"/>
  <c r="G47" i="10" s="1"/>
  <c r="H46" i="3"/>
  <c r="H46" i="10" s="1"/>
  <c r="E37" i="3"/>
  <c r="E37" i="10" s="1"/>
  <c r="E41" i="3"/>
  <c r="D47" i="3"/>
  <c r="D36" i="3"/>
  <c r="D36" i="10" s="1"/>
  <c r="I40" i="3"/>
  <c r="I36" i="3"/>
  <c r="H40" i="3"/>
  <c r="H36" i="3"/>
  <c r="H36" i="10" s="1"/>
  <c r="G40" i="3"/>
  <c r="G36" i="3"/>
  <c r="F40" i="3"/>
  <c r="F36" i="3"/>
  <c r="F47" i="3"/>
  <c r="F47" i="10" s="1"/>
  <c r="G46" i="3"/>
  <c r="G46" i="10" s="1"/>
  <c r="E38" i="3"/>
  <c r="E38" i="10" s="1"/>
  <c r="E42" i="3"/>
  <c r="D46" i="3"/>
  <c r="D40" i="3"/>
  <c r="D40" i="10" s="1"/>
  <c r="D49" i="11"/>
  <c r="C49" i="11" s="1"/>
  <c r="D49" i="7"/>
  <c r="C49" i="7" s="1"/>
  <c r="E48" i="11"/>
  <c r="D48" i="7"/>
  <c r="C48" i="7" s="1"/>
  <c r="E47" i="10"/>
  <c r="E46" i="11"/>
  <c r="D46" i="7"/>
  <c r="C46" i="7" s="1"/>
  <c r="E47" i="11"/>
  <c r="D47" i="7"/>
  <c r="C47" i="7" s="1"/>
  <c r="E43" i="10"/>
  <c r="F37" i="10"/>
  <c r="C44" i="3" l="1"/>
  <c r="D47" i="11"/>
  <c r="C47" i="11" s="1"/>
  <c r="D46" i="11"/>
  <c r="C46" i="11" s="1"/>
  <c r="D48" i="11"/>
  <c r="C48" i="11" s="1"/>
  <c r="D47" i="10"/>
  <c r="C47" i="3"/>
  <c r="D46" i="10"/>
  <c r="C46" i="3"/>
  <c r="C43" i="3"/>
  <c r="D43" i="10"/>
  <c r="F40" i="10"/>
  <c r="H38" i="10"/>
  <c r="D38" i="10"/>
  <c r="G36" i="10"/>
  <c r="I41" i="10"/>
  <c r="E41" i="10"/>
  <c r="G39" i="10"/>
  <c r="I37" i="10"/>
  <c r="E40" i="10"/>
  <c r="G38" i="10"/>
  <c r="E39" i="10"/>
  <c r="F38" i="10"/>
  <c r="G37" i="10"/>
  <c r="I36" i="10"/>
  <c r="D37" i="10"/>
  <c r="F36" i="10"/>
  <c r="G42" i="10"/>
  <c r="H41" i="10"/>
  <c r="I40" i="10"/>
  <c r="E36" i="10"/>
  <c r="F42" i="10"/>
  <c r="G41" i="10"/>
  <c r="H40" i="10"/>
  <c r="I39" i="10"/>
  <c r="E42" i="10"/>
  <c r="F41" i="10"/>
  <c r="G40" i="10"/>
  <c r="H39" i="10"/>
  <c r="B44" i="3" l="1"/>
  <c r="B44" i="10" s="1"/>
  <c r="C44" i="10"/>
  <c r="B46" i="3"/>
  <c r="B46" i="10" s="1"/>
  <c r="C46" i="10"/>
  <c r="B47" i="3"/>
  <c r="B47" i="10" s="1"/>
  <c r="C47" i="10"/>
  <c r="C43" i="10"/>
  <c r="B43" i="3"/>
  <c r="B43" i="10" s="1"/>
  <c r="G34" i="3"/>
  <c r="G34" i="10" s="1"/>
  <c r="H33" i="3"/>
  <c r="H33" i="10" s="1"/>
  <c r="C40" i="3"/>
  <c r="C40" i="10" s="1"/>
  <c r="E33" i="3"/>
  <c r="E33" i="10" s="1"/>
  <c r="D33" i="3"/>
  <c r="D33" i="10" s="1"/>
  <c r="F29" i="3" l="1"/>
  <c r="F29" i="10" s="1"/>
  <c r="G17" i="11" l="1"/>
  <c r="J23" i="11"/>
  <c r="J31" i="11"/>
  <c r="J39" i="11"/>
  <c r="I23" i="11"/>
  <c r="I31" i="11"/>
  <c r="I39" i="11"/>
  <c r="J34" i="11"/>
  <c r="I26" i="11"/>
  <c r="J27" i="11"/>
  <c r="J35" i="11"/>
  <c r="I27" i="11"/>
  <c r="J24" i="11"/>
  <c r="J32" i="11"/>
  <c r="J40" i="11"/>
  <c r="J16" i="11"/>
  <c r="I24" i="11"/>
  <c r="I32" i="11"/>
  <c r="I40" i="11"/>
  <c r="I16" i="11"/>
  <c r="J26" i="11"/>
  <c r="J42" i="11"/>
  <c r="I34" i="11"/>
  <c r="J19" i="11"/>
  <c r="J43" i="11"/>
  <c r="I19" i="11"/>
  <c r="I43" i="11"/>
  <c r="J30" i="11"/>
  <c r="I30" i="11"/>
  <c r="J17" i="11"/>
  <c r="J25" i="11"/>
  <c r="J33" i="11"/>
  <c r="J41" i="11"/>
  <c r="I17" i="11"/>
  <c r="I25" i="11"/>
  <c r="I33" i="11"/>
  <c r="I41" i="11"/>
  <c r="J18" i="11"/>
  <c r="I18" i="11"/>
  <c r="I42" i="11"/>
  <c r="I35" i="11"/>
  <c r="J38" i="11"/>
  <c r="I38" i="11"/>
  <c r="J20" i="11"/>
  <c r="J28" i="11"/>
  <c r="J36" i="11"/>
  <c r="J44" i="11"/>
  <c r="I20" i="11"/>
  <c r="I28" i="11"/>
  <c r="I36" i="11"/>
  <c r="I44" i="11"/>
  <c r="J21" i="11"/>
  <c r="J29" i="11"/>
  <c r="J37" i="11"/>
  <c r="J45" i="11"/>
  <c r="I21" i="11"/>
  <c r="I29" i="11"/>
  <c r="I37" i="11"/>
  <c r="I45" i="11"/>
  <c r="J22" i="11"/>
  <c r="I22" i="11"/>
  <c r="H17" i="11"/>
  <c r="H25" i="11"/>
  <c r="H33" i="11"/>
  <c r="H41" i="11"/>
  <c r="G25" i="11"/>
  <c r="G33" i="11"/>
  <c r="G41" i="11"/>
  <c r="F17" i="11"/>
  <c r="F25" i="11"/>
  <c r="F33" i="11"/>
  <c r="F41" i="11"/>
  <c r="E25" i="11"/>
  <c r="E33" i="11"/>
  <c r="E41" i="11"/>
  <c r="H28" i="11"/>
  <c r="H44" i="11"/>
  <c r="G36" i="11"/>
  <c r="F28" i="11"/>
  <c r="E20" i="11"/>
  <c r="E44" i="11"/>
  <c r="H37" i="11"/>
  <c r="G29" i="11"/>
  <c r="F21" i="11"/>
  <c r="F45" i="11"/>
  <c r="E37" i="11"/>
  <c r="H30" i="11"/>
  <c r="G22" i="11"/>
  <c r="F38" i="11"/>
  <c r="E30" i="11"/>
  <c r="H18" i="11"/>
  <c r="H26" i="11"/>
  <c r="H34" i="11"/>
  <c r="H42" i="11"/>
  <c r="G18" i="11"/>
  <c r="G26" i="11"/>
  <c r="G34" i="11"/>
  <c r="G42" i="11"/>
  <c r="F18" i="11"/>
  <c r="F26" i="11"/>
  <c r="F34" i="11"/>
  <c r="F42" i="11"/>
  <c r="E18" i="11"/>
  <c r="E26" i="11"/>
  <c r="E34" i="11"/>
  <c r="E42" i="11"/>
  <c r="H36" i="11"/>
  <c r="G28" i="11"/>
  <c r="F20" i="11"/>
  <c r="F44" i="11"/>
  <c r="E36" i="11"/>
  <c r="H29" i="11"/>
  <c r="G21" i="11"/>
  <c r="G45" i="11"/>
  <c r="F37" i="11"/>
  <c r="E29" i="11"/>
  <c r="H22" i="11"/>
  <c r="G38" i="11"/>
  <c r="F30" i="11"/>
  <c r="E22" i="11"/>
  <c r="H19" i="11"/>
  <c r="H27" i="11"/>
  <c r="H35" i="11"/>
  <c r="H43" i="11"/>
  <c r="G19" i="11"/>
  <c r="G27" i="11"/>
  <c r="G35" i="11"/>
  <c r="G43" i="11"/>
  <c r="F19" i="11"/>
  <c r="F27" i="11"/>
  <c r="F35" i="11"/>
  <c r="F43" i="11"/>
  <c r="E19" i="11"/>
  <c r="E27" i="11"/>
  <c r="E35" i="11"/>
  <c r="E43" i="11"/>
  <c r="H20" i="11"/>
  <c r="G20" i="11"/>
  <c r="G44" i="11"/>
  <c r="F36" i="11"/>
  <c r="E28" i="11"/>
  <c r="H21" i="11"/>
  <c r="H45" i="11"/>
  <c r="G37" i="11"/>
  <c r="F29" i="11"/>
  <c r="E21" i="11"/>
  <c r="E45" i="11"/>
  <c r="H38" i="11"/>
  <c r="G30" i="11"/>
  <c r="F22" i="11"/>
  <c r="E38" i="11"/>
  <c r="H23" i="11"/>
  <c r="H31" i="11"/>
  <c r="H39" i="11"/>
  <c r="G23" i="11"/>
  <c r="G31" i="11"/>
  <c r="G39" i="11"/>
  <c r="F23" i="11"/>
  <c r="F31" i="11"/>
  <c r="F39" i="11"/>
  <c r="E23" i="11"/>
  <c r="E31" i="11"/>
  <c r="E39" i="11"/>
  <c r="H24" i="11"/>
  <c r="H32" i="11"/>
  <c r="H40" i="11"/>
  <c r="H16" i="11"/>
  <c r="G24" i="11"/>
  <c r="G32" i="11"/>
  <c r="G40" i="11"/>
  <c r="G16" i="11"/>
  <c r="F24" i="11"/>
  <c r="F32" i="11"/>
  <c r="F40" i="11"/>
  <c r="F16" i="11"/>
  <c r="E24" i="11"/>
  <c r="E32" i="11"/>
  <c r="E40" i="11"/>
  <c r="G32" i="3"/>
  <c r="G32" i="10" s="1"/>
  <c r="D40" i="11" l="1"/>
  <c r="D26" i="11"/>
  <c r="D18" i="11"/>
  <c r="D27" i="11"/>
  <c r="C27" i="11" s="1"/>
  <c r="D42" i="11"/>
  <c r="C42" i="11" s="1"/>
  <c r="D34" i="11"/>
  <c r="C34" i="11" s="1"/>
  <c r="D17" i="11"/>
  <c r="D43" i="11"/>
  <c r="D32" i="11"/>
  <c r="D16" i="11"/>
  <c r="C16" i="11" s="1"/>
  <c r="D25" i="11"/>
  <c r="D35" i="11"/>
  <c r="D24" i="11"/>
  <c r="D45" i="11"/>
  <c r="D19" i="11"/>
  <c r="D22" i="11"/>
  <c r="D29" i="11"/>
  <c r="D20" i="11"/>
  <c r="D38" i="11"/>
  <c r="D36" i="11"/>
  <c r="D41" i="11"/>
  <c r="D39" i="11"/>
  <c r="D31" i="11"/>
  <c r="D21" i="11"/>
  <c r="D30" i="11"/>
  <c r="D37" i="11"/>
  <c r="D33" i="11"/>
  <c r="D23" i="11"/>
  <c r="D28" i="11"/>
  <c r="D44" i="11"/>
  <c r="D38" i="7"/>
  <c r="C38" i="7" s="1"/>
  <c r="D41" i="7"/>
  <c r="C41" i="7" s="1"/>
  <c r="D16" i="7"/>
  <c r="C16" i="7" s="1"/>
  <c r="D42" i="7"/>
  <c r="C42" i="7" s="1"/>
  <c r="D43" i="7"/>
  <c r="C43" i="7" s="1"/>
  <c r="D31" i="7"/>
  <c r="C31" i="7" s="1"/>
  <c r="D27" i="7"/>
  <c r="C27" i="7" s="1"/>
  <c r="D26" i="7"/>
  <c r="C26" i="7" s="1"/>
  <c r="D25" i="7"/>
  <c r="C25" i="7" s="1"/>
  <c r="D28" i="7"/>
  <c r="C28" i="7" s="1"/>
  <c r="D36" i="7"/>
  <c r="C36" i="7" s="1"/>
  <c r="D20" i="7"/>
  <c r="C20" i="7" s="1"/>
  <c r="D24" i="7"/>
  <c r="C24" i="7" s="1"/>
  <c r="D18" i="7"/>
  <c r="C18" i="7" s="1"/>
  <c r="D17" i="7"/>
  <c r="C17" i="7" s="1"/>
  <c r="D44" i="7"/>
  <c r="C44" i="7" s="1"/>
  <c r="D40" i="7"/>
  <c r="C40" i="7" s="1"/>
  <c r="D23" i="7"/>
  <c r="C23" i="7" s="1"/>
  <c r="D30" i="7"/>
  <c r="C30" i="7" s="1"/>
  <c r="D39" i="7"/>
  <c r="C39" i="7" s="1"/>
  <c r="D35" i="7"/>
  <c r="C35" i="7" s="1"/>
  <c r="D22" i="7"/>
  <c r="C22" i="7" s="1"/>
  <c r="D34" i="7"/>
  <c r="C34" i="7" s="1"/>
  <c r="D33" i="7"/>
  <c r="C33" i="7" s="1"/>
  <c r="D32" i="7"/>
  <c r="C32" i="7" s="1"/>
  <c r="D19" i="7"/>
  <c r="C19" i="7" s="1"/>
  <c r="D45" i="7"/>
  <c r="C45" i="7" s="1"/>
  <c r="D37" i="7"/>
  <c r="C37" i="7" s="1"/>
  <c r="D21" i="7"/>
  <c r="C21" i="7" s="1"/>
  <c r="D29" i="7"/>
  <c r="C29" i="7" s="1"/>
  <c r="C42" i="3"/>
  <c r="C28" i="11" l="1"/>
  <c r="C30" i="11"/>
  <c r="C31" i="11"/>
  <c r="C38" i="11"/>
  <c r="C19" i="11"/>
  <c r="C25" i="11"/>
  <c r="C17" i="11"/>
  <c r="C23" i="11"/>
  <c r="C39" i="11"/>
  <c r="C20" i="11"/>
  <c r="C45" i="11"/>
  <c r="C44" i="11"/>
  <c r="C33" i="11"/>
  <c r="C41" i="11"/>
  <c r="C29" i="11"/>
  <c r="C24" i="11"/>
  <c r="C32" i="11"/>
  <c r="C18" i="11"/>
  <c r="C26" i="11"/>
  <c r="C40" i="11"/>
  <c r="C37" i="11"/>
  <c r="C21" i="11"/>
  <c r="C36" i="11"/>
  <c r="C22" i="11"/>
  <c r="C35" i="11"/>
  <c r="C43" i="11"/>
  <c r="B42" i="3"/>
  <c r="B42" i="10" s="1"/>
  <c r="C42" i="10"/>
  <c r="C37" i="3"/>
  <c r="C38" i="3"/>
  <c r="C39" i="3"/>
  <c r="C41" i="3"/>
  <c r="G29" i="3"/>
  <c r="G29" i="10" s="1"/>
  <c r="G30" i="3"/>
  <c r="G30" i="10" s="1"/>
  <c r="G31" i="10"/>
  <c r="G33" i="3"/>
  <c r="G33" i="10" s="1"/>
  <c r="G35" i="3"/>
  <c r="G35" i="10" s="1"/>
  <c r="G28" i="3"/>
  <c r="G28" i="10" s="1"/>
  <c r="E29" i="3"/>
  <c r="E29" i="10" s="1"/>
  <c r="E30" i="3"/>
  <c r="E30" i="10" s="1"/>
  <c r="E31" i="3"/>
  <c r="E31" i="10" s="1"/>
  <c r="E32" i="3"/>
  <c r="E32" i="10" s="1"/>
  <c r="E34" i="3"/>
  <c r="E34" i="10" s="1"/>
  <c r="E35" i="3"/>
  <c r="E35" i="10" s="1"/>
  <c r="E28" i="3"/>
  <c r="E28" i="10" s="1"/>
  <c r="C8" i="3"/>
  <c r="C8" i="10" s="1"/>
  <c r="D8" i="3"/>
  <c r="D8" i="10" s="1"/>
  <c r="F8" i="3"/>
  <c r="F8" i="10" s="1"/>
  <c r="C9" i="3"/>
  <c r="C9" i="10" s="1"/>
  <c r="D9" i="3"/>
  <c r="D9" i="10" s="1"/>
  <c r="F9" i="3"/>
  <c r="F9" i="10" s="1"/>
  <c r="C10" i="3"/>
  <c r="C10" i="10" s="1"/>
  <c r="D10" i="3"/>
  <c r="D10" i="10" s="1"/>
  <c r="F10" i="3"/>
  <c r="F10" i="10" s="1"/>
  <c r="C11" i="3"/>
  <c r="C11" i="10" s="1"/>
  <c r="D11" i="3"/>
  <c r="D11" i="10" s="1"/>
  <c r="F11" i="3"/>
  <c r="F11" i="10" s="1"/>
  <c r="C12" i="3"/>
  <c r="C12" i="10" s="1"/>
  <c r="D12" i="3"/>
  <c r="D12" i="10" s="1"/>
  <c r="F12" i="3"/>
  <c r="F12" i="10" s="1"/>
  <c r="C13" i="3"/>
  <c r="C13" i="10" s="1"/>
  <c r="D13" i="3"/>
  <c r="D13" i="10" s="1"/>
  <c r="F13" i="3"/>
  <c r="F13" i="10" s="1"/>
  <c r="C14" i="3"/>
  <c r="D14" i="3"/>
  <c r="D14" i="10" s="1"/>
  <c r="F14" i="3"/>
  <c r="F14" i="10" s="1"/>
  <c r="C15" i="3"/>
  <c r="C15" i="10" s="1"/>
  <c r="D15" i="3"/>
  <c r="D15" i="10" s="1"/>
  <c r="F15" i="3"/>
  <c r="F15" i="10" s="1"/>
  <c r="C16" i="3"/>
  <c r="C16" i="10" s="1"/>
  <c r="D16" i="3"/>
  <c r="D16" i="10" s="1"/>
  <c r="F16" i="3"/>
  <c r="F16" i="10" s="1"/>
  <c r="C17" i="3"/>
  <c r="C17" i="10" s="1"/>
  <c r="D17" i="3"/>
  <c r="D17" i="10" s="1"/>
  <c r="F17" i="3"/>
  <c r="F17" i="10" s="1"/>
  <c r="C18" i="3"/>
  <c r="C18" i="10" s="1"/>
  <c r="D18" i="3"/>
  <c r="D18" i="10" s="1"/>
  <c r="F18" i="3"/>
  <c r="F18" i="10" s="1"/>
  <c r="C19" i="3"/>
  <c r="C19" i="10" s="1"/>
  <c r="D19" i="3"/>
  <c r="D19" i="10" s="1"/>
  <c r="F19" i="3"/>
  <c r="F19" i="10" s="1"/>
  <c r="C20" i="3"/>
  <c r="C20" i="10" s="1"/>
  <c r="D20" i="3"/>
  <c r="D20" i="10" s="1"/>
  <c r="F20" i="3"/>
  <c r="F20" i="10" s="1"/>
  <c r="C21" i="3"/>
  <c r="C21" i="10" s="1"/>
  <c r="D21" i="3"/>
  <c r="D21" i="10" s="1"/>
  <c r="F21" i="3"/>
  <c r="F21" i="10" s="1"/>
  <c r="C22" i="3"/>
  <c r="D22" i="3"/>
  <c r="D22" i="10" s="1"/>
  <c r="F22" i="3"/>
  <c r="F22" i="10" s="1"/>
  <c r="C23" i="3"/>
  <c r="C23" i="10" s="1"/>
  <c r="D23" i="3"/>
  <c r="D23" i="10" s="1"/>
  <c r="F23" i="3"/>
  <c r="F23" i="10" s="1"/>
  <c r="C24" i="3"/>
  <c r="C24" i="10" s="1"/>
  <c r="D24" i="3"/>
  <c r="D24" i="10" s="1"/>
  <c r="F24" i="3"/>
  <c r="F24" i="10" s="1"/>
  <c r="C25" i="3"/>
  <c r="C25" i="10" s="1"/>
  <c r="D25" i="3"/>
  <c r="D25" i="10" s="1"/>
  <c r="F25" i="3"/>
  <c r="F25" i="10" s="1"/>
  <c r="C26" i="3"/>
  <c r="C26" i="10" s="1"/>
  <c r="D26" i="3"/>
  <c r="D26" i="10" s="1"/>
  <c r="F26" i="3"/>
  <c r="F26" i="10" s="1"/>
  <c r="C27" i="3"/>
  <c r="C27" i="10" s="1"/>
  <c r="D27" i="3"/>
  <c r="D27" i="10" s="1"/>
  <c r="F27" i="3"/>
  <c r="F27" i="10" s="1"/>
  <c r="C41" i="10" l="1"/>
  <c r="C22" i="10"/>
  <c r="C14" i="10"/>
  <c r="B39" i="3"/>
  <c r="C39" i="10"/>
  <c r="B37" i="3"/>
  <c r="C37" i="10"/>
  <c r="B38" i="3"/>
  <c r="C38" i="10"/>
  <c r="C36" i="3"/>
  <c r="B41" i="3"/>
  <c r="B40" i="3"/>
  <c r="G26" i="3"/>
  <c r="G26" i="10" s="1"/>
  <c r="G27" i="3"/>
  <c r="G27" i="10" s="1"/>
  <c r="E27" i="10"/>
  <c r="E26" i="3"/>
  <c r="E26" i="10" s="1"/>
  <c r="B35" i="3"/>
  <c r="B35" i="10" s="1"/>
  <c r="B34" i="3"/>
  <c r="B34" i="10" s="1"/>
  <c r="B33" i="3"/>
  <c r="B33" i="10" s="1"/>
  <c r="B32" i="3"/>
  <c r="B32" i="10" s="1"/>
  <c r="B31" i="3"/>
  <c r="B31" i="10" s="1"/>
  <c r="B30" i="3"/>
  <c r="B30" i="10" s="1"/>
  <c r="B29" i="3"/>
  <c r="B29" i="10" s="1"/>
  <c r="B28" i="3"/>
  <c r="B28" i="10" s="1"/>
  <c r="D35" i="3"/>
  <c r="D35" i="10" s="1"/>
  <c r="D34" i="3"/>
  <c r="D34" i="10" s="1"/>
  <c r="D32" i="3"/>
  <c r="D32" i="10" s="1"/>
  <c r="D31" i="3"/>
  <c r="D31" i="10" s="1"/>
  <c r="D30" i="10"/>
  <c r="D29" i="3"/>
  <c r="D29" i="10" s="1"/>
  <c r="D28" i="3"/>
  <c r="D28" i="10" s="1"/>
  <c r="H35" i="3"/>
  <c r="H35" i="10" s="1"/>
  <c r="H34" i="3"/>
  <c r="H34" i="10" s="1"/>
  <c r="H32" i="3"/>
  <c r="H32" i="10" s="1"/>
  <c r="H31" i="3"/>
  <c r="H31" i="10" s="1"/>
  <c r="H30" i="3"/>
  <c r="H30" i="10" s="1"/>
  <c r="H29" i="3"/>
  <c r="H29" i="10" s="1"/>
  <c r="H28" i="3"/>
  <c r="H28" i="10" s="1"/>
  <c r="F35" i="3"/>
  <c r="F35" i="10" s="1"/>
  <c r="F34" i="3"/>
  <c r="F34" i="10" s="1"/>
  <c r="F33" i="3"/>
  <c r="F33" i="10" s="1"/>
  <c r="F32" i="3"/>
  <c r="F32" i="10" s="1"/>
  <c r="F31" i="3"/>
  <c r="F31" i="10" s="1"/>
  <c r="F30" i="3"/>
  <c r="F30" i="10" s="1"/>
  <c r="F28" i="3"/>
  <c r="F28" i="10" s="1"/>
  <c r="C35" i="3"/>
  <c r="C35" i="10" s="1"/>
  <c r="C34" i="10"/>
  <c r="C33" i="3"/>
  <c r="C33" i="10" s="1"/>
  <c r="C32" i="10"/>
  <c r="C31" i="3"/>
  <c r="C31" i="10" s="1"/>
  <c r="C30" i="3"/>
  <c r="C30" i="10" s="1"/>
  <c r="C29" i="3"/>
  <c r="C29" i="10" s="1"/>
  <c r="C28" i="3"/>
  <c r="C28" i="10" s="1"/>
  <c r="B40" i="10" l="1"/>
  <c r="C36" i="10"/>
  <c r="B38" i="10"/>
  <c r="B39" i="10"/>
  <c r="B41" i="10"/>
  <c r="B37" i="10"/>
  <c r="B36" i="3"/>
  <c r="B36" i="10" s="1"/>
  <c r="H27" i="3"/>
  <c r="H27" i="10" s="1"/>
  <c r="B27" i="3"/>
  <c r="B27" i="10" s="1"/>
  <c r="H26" i="3"/>
  <c r="H26" i="10" s="1"/>
  <c r="B26" i="3"/>
  <c r="B26" i="10" s="1"/>
</calcChain>
</file>

<file path=xl/sharedStrings.xml><?xml version="1.0" encoding="utf-8"?>
<sst xmlns="http://schemas.openxmlformats.org/spreadsheetml/2006/main" count="98669" uniqueCount="296">
  <si>
    <t>England</t>
  </si>
  <si>
    <t>Year</t>
  </si>
  <si>
    <t>Total fires</t>
  </si>
  <si>
    <t>Total</t>
  </si>
  <si>
    <t>Dwellings</t>
  </si>
  <si>
    <t>Other Buildings</t>
  </si>
  <si>
    <t>Road Vehicles</t>
  </si>
  <si>
    <t>Other Outdoors</t>
  </si>
  <si>
    <t>Secondary</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</si>
  <si>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</si>
  <si>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</si>
  <si>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</si>
  <si>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</si>
  <si>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</si>
  <si>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</si>
  <si>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</si>
  <si>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</si>
  <si>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</si>
  <si>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</si>
  <si>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</si>
  <si>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</si>
  <si>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</si>
  <si>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</si>
  <si>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</si>
  <si>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</si>
  <si>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</si>
  <si>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</si>
  <si>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</si>
  <si>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</si>
  <si>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</si>
  <si>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</si>
  <si>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</si>
  <si>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</si>
  <si>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</si>
  <si>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</si>
  <si>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</si>
  <si>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</si>
  <si>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</si>
  <si>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</si>
  <si>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</si>
  <si>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</si>
  <si>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</si>
  <si>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</si>
  <si>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(a) any fire that occurred in a (non-derelict) building, road vehicle or outdoor structure,</t>
  </si>
  <si>
    <t>(b) any fire involving fatalities and/or casualties,</t>
  </si>
  <si>
    <t xml:space="preserve">(c) any fire attended by five or more pumping appliances. </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</si>
  <si>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</si>
  <si>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</si>
  <si>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</si>
  <si>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</si>
  <si>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</si>
  <si>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</si>
  <si>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FINANCIAL_YEAR</t>
  </si>
  <si>
    <t>FRS_NAME</t>
  </si>
  <si>
    <t>AC</t>
  </si>
  <si>
    <t>Cleveland</t>
  </si>
  <si>
    <t>AD</t>
  </si>
  <si>
    <t>Durham</t>
  </si>
  <si>
    <t>AN</t>
  </si>
  <si>
    <t>Northumberland</t>
  </si>
  <si>
    <t>AT</t>
  </si>
  <si>
    <t>Tyne &amp; Wear</t>
  </si>
  <si>
    <t>BC</t>
  </si>
  <si>
    <t>Cumbria</t>
  </si>
  <si>
    <t>BE</t>
  </si>
  <si>
    <t>Cheshire</t>
  </si>
  <si>
    <t>BG</t>
  </si>
  <si>
    <t>Greater Manchester</t>
  </si>
  <si>
    <t>BL</t>
  </si>
  <si>
    <t>Lancashire</t>
  </si>
  <si>
    <t>BM</t>
  </si>
  <si>
    <t>Merseyside</t>
  </si>
  <si>
    <t>DH</t>
  </si>
  <si>
    <t>Humberside</t>
  </si>
  <si>
    <t>DN</t>
  </si>
  <si>
    <t>North Yorkshire</t>
  </si>
  <si>
    <t>DS</t>
  </si>
  <si>
    <t>South Yorkshire</t>
  </si>
  <si>
    <t>DW</t>
  </si>
  <si>
    <t>West Yorkshire</t>
  </si>
  <si>
    <t>EC</t>
  </si>
  <si>
    <t>Lincolnshire</t>
  </si>
  <si>
    <t>ED</t>
  </si>
  <si>
    <t>Derbyshire</t>
  </si>
  <si>
    <t>EM</t>
  </si>
  <si>
    <t>Northamptonshire</t>
  </si>
  <si>
    <t>ES</t>
  </si>
  <si>
    <t>Leicestershire</t>
  </si>
  <si>
    <t>ET</t>
  </si>
  <si>
    <t>Nottinghamshire</t>
  </si>
  <si>
    <t>FE</t>
  </si>
  <si>
    <t>Hereford &amp; Worcester</t>
  </si>
  <si>
    <t>FH</t>
  </si>
  <si>
    <t>Shropshire</t>
  </si>
  <si>
    <t>FM</t>
  </si>
  <si>
    <t>West Midlands</t>
  </si>
  <si>
    <t>FS</t>
  </si>
  <si>
    <t>Warwickshire</t>
  </si>
  <si>
    <t>FT</t>
  </si>
  <si>
    <t>Staffordshire</t>
  </si>
  <si>
    <t>GB</t>
  </si>
  <si>
    <t>Bedfordshire</t>
  </si>
  <si>
    <t>GC</t>
  </si>
  <si>
    <t>Cambridgeshire</t>
  </si>
  <si>
    <t>GE</t>
  </si>
  <si>
    <t>Essex</t>
  </si>
  <si>
    <t>GH</t>
  </si>
  <si>
    <t>Hertfordshire</t>
  </si>
  <si>
    <t>GN</t>
  </si>
  <si>
    <t>Norfolk</t>
  </si>
  <si>
    <t>GS</t>
  </si>
  <si>
    <t>Suffolk</t>
  </si>
  <si>
    <t>London - North</t>
  </si>
  <si>
    <t>London - South</t>
  </si>
  <si>
    <t>JC</t>
  </si>
  <si>
    <t>Buckinghamshire</t>
  </si>
  <si>
    <t>JE</t>
  </si>
  <si>
    <t>East Sussex</t>
  </si>
  <si>
    <t>JH</t>
  </si>
  <si>
    <t>Hampshire</t>
  </si>
  <si>
    <t>JK</t>
  </si>
  <si>
    <t>Kent</t>
  </si>
  <si>
    <t>JS</t>
  </si>
  <si>
    <t>Surrey</t>
  </si>
  <si>
    <t>JT</t>
  </si>
  <si>
    <t>Isle Of Wight</t>
  </si>
  <si>
    <t>JW</t>
  </si>
  <si>
    <t>West Sussex</t>
  </si>
  <si>
    <t>JX</t>
  </si>
  <si>
    <t>Oxfordshire</t>
  </si>
  <si>
    <t>JY</t>
  </si>
  <si>
    <t>Royal Berkshire</t>
  </si>
  <si>
    <t>KA</t>
  </si>
  <si>
    <t>Avon</t>
  </si>
  <si>
    <t>KC</t>
  </si>
  <si>
    <t>Cornwall</t>
  </si>
  <si>
    <t>KG</t>
  </si>
  <si>
    <t>Gloucestershire</t>
  </si>
  <si>
    <t>KL</t>
  </si>
  <si>
    <t>Isles Of Scilly</t>
  </si>
  <si>
    <t>Dorset</t>
  </si>
  <si>
    <t>KV</t>
  </si>
  <si>
    <t>Devon &amp; Somerset</t>
  </si>
  <si>
    <t>KW</t>
  </si>
  <si>
    <t>Wiltshire</t>
  </si>
  <si>
    <t>ENGLAND</t>
  </si>
  <si>
    <t>Berkshire</t>
  </si>
  <si>
    <t>Greater London</t>
  </si>
  <si>
    <t>ENG</t>
  </si>
  <si>
    <t>Devon and Somerset</t>
  </si>
  <si>
    <t>HH</t>
  </si>
  <si>
    <t>Hereford and Worcester</t>
  </si>
  <si>
    <t>Isles of Scilly</t>
  </si>
  <si>
    <t>Tyne and Wear</t>
  </si>
  <si>
    <t>Deliberate Primary Fires</t>
  </si>
  <si>
    <t>Deliberate Road Vehicle Fires</t>
  </si>
  <si>
    <t>Deliberate Secondary Fires</t>
  </si>
  <si>
    <t>Deliberate Dwelling Fires</t>
  </si>
  <si>
    <r>
      <t>Chimney</t>
    </r>
    <r>
      <rPr>
        <vertAlign val="superscript"/>
        <sz val="11"/>
        <color theme="1"/>
        <rFont val="Calibri"/>
        <family val="2"/>
        <scheme val="minor"/>
      </rPr>
      <t>3</t>
    </r>
  </si>
  <si>
    <t>Deliberate Fires</t>
  </si>
  <si>
    <t>England backdata</t>
  </si>
  <si>
    <t>Accidental dwelling fires</t>
  </si>
  <si>
    <t>Dwelling fires</t>
  </si>
  <si>
    <t>..</t>
  </si>
  <si>
    <t>Contact:</t>
  </si>
  <si>
    <r>
      <t>FIRE STATISTICS TABLE 0401: Deliberate fires</t>
    </r>
    <r>
      <rPr>
        <vertAlign val="superscript"/>
        <sz val="11"/>
        <color theme="0"/>
        <rFont val="Arial Black"/>
        <family val="2"/>
      </rPr>
      <t>1</t>
    </r>
    <r>
      <rPr>
        <sz val="11"/>
        <color theme="0"/>
        <rFont val="Arial Black"/>
        <family val="2"/>
      </rPr>
      <t xml:space="preserve"> attended by fire and rescue services in England, by incident type and fire and rescue authority</t>
    </r>
  </si>
  <si>
    <t>Select a fire and rescue authority from the drop-down list in the orange box below:</t>
  </si>
  <si>
    <t>https://www.gov.uk/government/collections/fire-statistics</t>
  </si>
  <si>
    <r>
      <t>Deliberate primary fires</t>
    </r>
    <r>
      <rPr>
        <vertAlign val="superscript"/>
        <sz val="11"/>
        <color theme="1"/>
        <rFont val="Calibri"/>
        <family val="2"/>
        <scheme val="minor"/>
      </rPr>
      <t>2</t>
    </r>
  </si>
  <si>
    <t>2015/16</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</si>
  <si>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 for these fire and rescue services and England as a whole.</t>
  </si>
  <si>
    <t>FRS_ID</t>
  </si>
  <si>
    <r>
      <t>Deliberate primary fires</t>
    </r>
    <r>
      <rPr>
        <vertAlign val="superscript"/>
        <sz val="11"/>
        <color theme="1"/>
        <rFont val="Calibri"/>
        <family val="2"/>
        <scheme val="minor"/>
      </rPr>
      <t>1</t>
    </r>
  </si>
  <si>
    <t>2016/17</t>
  </si>
  <si>
    <t>YEAR_QUARTER</t>
  </si>
  <si>
    <t>2009/10 Jan, Feb, Mar</t>
  </si>
  <si>
    <t>2009/10 Apr, May, Jun</t>
  </si>
  <si>
    <t>2009/10 Jul, Aug, Sep</t>
  </si>
  <si>
    <t>2009/10 Oct, Nov, Dec</t>
  </si>
  <si>
    <t>2011/12 Jan, Feb, Mar</t>
  </si>
  <si>
    <t>2011/12 Apr, May, Jun</t>
  </si>
  <si>
    <t>2011/12 Jul, Aug, Sep</t>
  </si>
  <si>
    <t>2011/12 Oct, Nov, Dec</t>
  </si>
  <si>
    <t>2012/13 Jan, Feb, Mar</t>
  </si>
  <si>
    <t>2012/13 Apr, May, Jun</t>
  </si>
  <si>
    <t>2012/13 Jul, Aug, Sep</t>
  </si>
  <si>
    <t>2012/13 Oct, Nov, Dec</t>
  </si>
  <si>
    <t>2013/14 Jan, Feb, Mar</t>
  </si>
  <si>
    <t>2013/14 Apr, May, Jun</t>
  </si>
  <si>
    <t>2013/14 Jul, Aug, Sep</t>
  </si>
  <si>
    <t>2013/14 Oct, Nov, Dec</t>
  </si>
  <si>
    <t>2014/15 Jan, Feb, Mar</t>
  </si>
  <si>
    <t>2014/15 Apr, May, Jun</t>
  </si>
  <si>
    <t>2014/15 Jul, Aug, Sep</t>
  </si>
  <si>
    <t>2014/15 Oct, Nov, Dec</t>
  </si>
  <si>
    <t>2015/16 Jan, Feb, Mar</t>
  </si>
  <si>
    <t>2015/16 Apr, May, Jun</t>
  </si>
  <si>
    <t>2015/16 Jul, Aug, Sep</t>
  </si>
  <si>
    <t>2015/16 Oct, Nov, Dec</t>
  </si>
  <si>
    <t>2016/17 Jan, Feb, Mar</t>
  </si>
  <si>
    <t>2016/17 Apr, May, Jun</t>
  </si>
  <si>
    <t>2016/17 Jul, Aug, Sep</t>
  </si>
  <si>
    <t>2016/17 Oct, Nov, Dec</t>
  </si>
  <si>
    <t>2010/11 Apr, May, Jun</t>
  </si>
  <si>
    <t>2010/11 Jul, Aug, Sep</t>
  </si>
  <si>
    <t>2010/11 Oct, Nov, Dec</t>
  </si>
  <si>
    <t>2010/11 Jan, Feb, Mar</t>
  </si>
  <si>
    <t>Chimney3</t>
  </si>
  <si>
    <t>KR</t>
  </si>
  <si>
    <t>Dorset and Wiltshire</t>
  </si>
  <si>
    <t>Other buildings</t>
  </si>
  <si>
    <t>Chimney</t>
  </si>
  <si>
    <t>Q22007</t>
  </si>
  <si>
    <t>2007/08 Apr, May, Jun</t>
  </si>
  <si>
    <t>Q32007</t>
  </si>
  <si>
    <t>2007/08 Jul, Aug, Sep</t>
  </si>
  <si>
    <t>Q42007</t>
  </si>
  <si>
    <t>2007/08 Oct, Nov, Dec</t>
  </si>
  <si>
    <t>Q12008</t>
  </si>
  <si>
    <t>2007/08 Jan, Feb, Mar</t>
  </si>
  <si>
    <t>Q22008</t>
  </si>
  <si>
    <t>2008/09 Apr, May, Jun</t>
  </si>
  <si>
    <t>Q32008</t>
  </si>
  <si>
    <t>2008/09 Jul, Aug, Sep</t>
  </si>
  <si>
    <t>Q42008</t>
  </si>
  <si>
    <t>2008/09 Oct, Nov, Dec</t>
  </si>
  <si>
    <t>Q12009</t>
  </si>
  <si>
    <t>2008/09 Jan, Feb, Mar</t>
  </si>
  <si>
    <t>Table 5a</t>
  </si>
  <si>
    <t>Number</t>
  </si>
  <si>
    <t>FRS Area</t>
  </si>
  <si>
    <t>Q22009</t>
  </si>
  <si>
    <t>Q32009</t>
  </si>
  <si>
    <t>Q42009</t>
  </si>
  <si>
    <t>Q12010</t>
  </si>
  <si>
    <t>Q22010</t>
  </si>
  <si>
    <t>Q32010</t>
  </si>
  <si>
    <t>Q42010</t>
  </si>
  <si>
    <t>Q12011</t>
  </si>
  <si>
    <t>Q22011</t>
  </si>
  <si>
    <t>Q32011</t>
  </si>
  <si>
    <t>Q42011</t>
  </si>
  <si>
    <t>Q12012</t>
  </si>
  <si>
    <t>Somerset</t>
  </si>
  <si>
    <r>
      <t xml:space="preserve">1    </t>
    </r>
    <r>
      <rPr>
        <sz val="8"/>
        <rFont val="Arial"/>
        <family val="2"/>
      </rPr>
      <t>Includes "late" call and heat and smoke damage incidents.</t>
    </r>
  </si>
  <si>
    <r>
      <t xml:space="preserve">2   </t>
    </r>
    <r>
      <rPr>
        <sz val="8"/>
        <rFont val="Arial"/>
        <family val="2"/>
      </rPr>
      <t>From 1st April 2007, Devon and Somerset FRSs merged to become Devon and Somerset FRS</t>
    </r>
  </si>
  <si>
    <r>
      <t xml:space="preserve">r    </t>
    </r>
    <r>
      <rPr>
        <sz val="8"/>
        <rFont val="Arial"/>
        <family val="2"/>
      </rPr>
      <t>Revised provisional.</t>
    </r>
  </si>
  <si>
    <r>
      <t xml:space="preserve">p    </t>
    </r>
    <r>
      <rPr>
        <sz val="8"/>
        <rFont val="Arial"/>
        <family val="2"/>
      </rPr>
      <t>Provisional.</t>
    </r>
  </si>
  <si>
    <t xml:space="preserve">These tables are published alongside and as part of its associated edition of 'Fire Statistics Monitor'   </t>
  </si>
  <si>
    <t>http://www.communities.gov.uk/fire/researchandstatistics/firestatistics/firestatisticsmonitors/</t>
  </si>
  <si>
    <t>More details on definitions and data quality can be found toward the rear of the publication (pdf document).</t>
  </si>
  <si>
    <t>Table 5b</t>
  </si>
  <si>
    <t>Table 5d</t>
  </si>
  <si>
    <r>
      <t xml:space="preserve">1   </t>
    </r>
    <r>
      <rPr>
        <sz val="8"/>
        <rFont val="Arial"/>
        <family val="2"/>
      </rPr>
      <t>From 1st April 2007, Devon and Somerset FRSs merged to become Devon and Somerset FRS</t>
    </r>
  </si>
  <si>
    <t>Deliberate primary fires(1), by fire and rescue service, 2001/02 .. 2011/12p</t>
  </si>
  <si>
    <t xml:space="preserve"> .. </t>
  </si>
  <si>
    <t>..  Not available</t>
  </si>
  <si>
    <t>Deliberate road vehicle primary fires (1), by fire and rescue service, 2001/02 .. 2011/12p</t>
  </si>
  <si>
    <t>Deliberate secondary fires, by fire and rescue service, 2001/02 .. 2011/12p</t>
  </si>
  <si>
    <t>PLEASE NOTE: Formula is different in different rows and columns- DO NOT DRAG FORMULAS across and down for all columns/rows</t>
  </si>
  <si>
    <t>Note on 1990/00 to 2002/03:</t>
  </si>
  <si>
    <t>Some of these historic figures do not sum to their totals. The inconsistencies are only to a maximum of 1 fire different.</t>
  </si>
  <si>
    <t>FIRE STATISTICS TABLE 0401: Deliberate fires attended by fire and rescue services in England, by incident type and fire and rescue authority</t>
  </si>
  <si>
    <t xml:space="preserve">It is possible to create pivot tables from the data worksheets by using the insert pivot table function. </t>
  </si>
  <si>
    <t>1 The motive for the fire can be recorded as one of: Accidental, Deliberate or Not Known. For the purpose of these tables accidental is defined as when the motive was recorded as either Accidental or Not Known. For more detailed technical definitions of motives, see the Fire Statistics Definitions document here:</t>
  </si>
  <si>
    <t>2017/18 Apr, May, Jun</t>
  </si>
  <si>
    <t>2017/18</t>
  </si>
  <si>
    <t>FINANCIAL_YEAR_ENDING</t>
  </si>
  <si>
    <t>Total deliberate fires</t>
  </si>
  <si>
    <t>INCIDENT_TYPE</t>
  </si>
  <si>
    <t>Road vehicles</t>
  </si>
  <si>
    <t>Other outdoors</t>
  </si>
  <si>
    <t>YEAR_ENDING</t>
  </si>
  <si>
    <t>Dorset &amp; Wiltshire</t>
  </si>
  <si>
    <t>2017/18 Jul, Aug, Sep</t>
  </si>
  <si>
    <r>
      <t>Select a fire and rescue authority</t>
    </r>
    <r>
      <rPr>
        <b/>
        <vertAlign val="superscript"/>
        <sz val="11"/>
        <color theme="1"/>
        <rFont val="Calibri"/>
        <family val="2"/>
        <scheme val="minor"/>
      </rPr>
      <t>2</t>
    </r>
    <r>
      <rPr>
        <b/>
        <sz val="11"/>
        <color theme="1"/>
        <rFont val="Calibri"/>
        <family val="2"/>
        <scheme val="minor"/>
      </rPr>
      <t xml:space="preserve"> from the drop-down list in the orange box below:</t>
    </r>
  </si>
  <si>
    <r>
      <t>Deliberate primary fires</t>
    </r>
    <r>
      <rPr>
        <vertAlign val="superscript"/>
        <sz val="11"/>
        <color theme="1"/>
        <rFont val="Calibri"/>
        <family val="2"/>
        <scheme val="minor"/>
      </rPr>
      <t>3</t>
    </r>
  </si>
  <si>
    <r>
      <t>Chimney</t>
    </r>
    <r>
      <rPr>
        <vertAlign val="superscript"/>
        <sz val="11"/>
        <color theme="1"/>
        <rFont val="Calibri"/>
        <family val="2"/>
        <scheme val="minor"/>
      </rPr>
      <t>4</t>
    </r>
  </si>
  <si>
    <t>3 Primary fires are defined as fires that meet at least one of the following conditions:</t>
  </si>
  <si>
    <t>4 Until 2008/09 it was assumed the all chimney fires were accidental but from 2009/10 - when the online incident recording system (see below) was introduced - this was no longer the case and deliberate chimney fires were recorded.</t>
  </si>
  <si>
    <t>Year ending December 2016</t>
  </si>
  <si>
    <t>Year ending December 2017</t>
  </si>
  <si>
    <t>2017/18 Oct, Nov, Dec</t>
  </si>
  <si>
    <t>DELIBERATE_FIRES_COUNT</t>
  </si>
  <si>
    <t>The 'Data deliberate fires' worksheet does not include data for 2009/10. This is as a result of Greater Manchester and Hertfordshire Fire and Rescue Services being unable to fully supply their data for 2009/10.</t>
  </si>
  <si>
    <t>2017/18 Jan, Feb, Mar</t>
  </si>
  <si>
    <t xml:space="preserve">This file contains information on the number of deliberate fires attended in England by location and fire and rescue authority. This is for financial years from 1981/82 to 2017/18 and from 2007/08 to 2017/18 for quarterly data. </t>
  </si>
  <si>
    <t xml:space="preserve">There are three other worksheets in this file. The 'FIRE0401' worksheet shows the number of deliberate fires attended by location and fire and rescue authority for financial years. The 'FIRE0401 Quarterly' worksheet shows the number of deliberate fires attended by location and fire and rescue authority for quarters. The 'Data deliberate fires' worksheet provides the raw data for the two main data tables. </t>
  </si>
  <si>
    <t xml:space="preserve">The data in this table are consistent with records that reached the IRS by 10 June 2018. </t>
  </si>
  <si>
    <t>Last updated: 9 August 2018</t>
  </si>
  <si>
    <t>Next update: November 2018</t>
  </si>
  <si>
    <t>https://www.gov.uk/government/statistical-data-sets/fire-statistics-guidance</t>
  </si>
  <si>
    <t>The incident figures from East Sussex FRS are known to be underreported for the final quarter of 2017/18. Due to technical issues, 299 incidents were not uploaded in time for publication on 9 August 2018.</t>
  </si>
  <si>
    <t xml:space="preserve">The incident figures from West Midlands FRS are known to be underreported for 2017/18. Due to technical issues, approximately 300 incidents were unable to be uploaded to the IRS in time for publication on 9 August 2018. </t>
  </si>
  <si>
    <t>2 Before 2017/18, Hampshire FRS did not record medical co-responding incidents in the IRS. They are currently undertaking a project to upload this data for 2017/18. This was not completed in time for publication on 9 August 2018 but will be included in the quarterly release once available.</t>
  </si>
  <si>
    <t>FireStatistics@homeoffice.gov.uk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</si>
</sst>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_(* #,##0_);_(* \(#,##0\);_(* &quot;-&quot;??_);_(@_)"/>
    <numFmt numFmtId="166" formatCode="_-* #,##0_-;\-* #,##0_-;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1"/>
      <name val="Calibri"/>
      <family val="2"/>
      <scheme val="minor"/>
    </font>
    <font>
      <u/>
      <sz val="11"/>
      <color theme="10"/>
      <name val="Calibri"/>
      <family val="2"/>
      <scheme val="minor"/>
    </font>
    <font>
      <vertAlign val="superscript"/>
      <sz val="11"/>
      <color theme="0"/>
      <name val="Arial Black"/>
      <family val="2"/>
    </font>
    <font>
      <sz val="10"/>
      <name val="Arial"/>
      <family val="2"/>
    </font>
    <font>
      <b/>
      <sz val="10"/>
      <name val="Arial"/>
      <family val="2"/>
    </font>
    <font>
      <b/>
      <sz val="11"/>
      <name val="Arial"/>
      <family val="2"/>
    </font>
    <font>
      <u/>
      <sz val="8.5"/>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
      <sz val="11"/>
      <color rgb="FFFF0000"/>
      <name val="Arial Black"/>
      <family val="2"/>
    </font>
    <font>
      <b/>
      <sz val="11"/>
      <color theme="0"/>
      <name val="Calibri"/>
      <family val="2"/>
      <scheme val="minor"/>
    </font>
    <font>
      <sz val="11"/>
      <name val="Calibri"/>
      <family val="2"/>
      <scheme val="minor"/>
    </font>
    <font>
      <b/>
      <sz val="11"/>
      <color rgb="FFFF0000"/>
      <name val="Calibri"/>
      <family val="2"/>
      <scheme val="minor"/>
    </font>
    <font>
      <sz val="11"/>
      <color theme="0" tint="-0.34998626667073579"/>
      <name val="Calibri"/>
      <family val="2"/>
      <scheme val="minor"/>
    </font>
    <font>
      <sz val="10"/>
      <name val="Arial"/>
      <family val="2"/>
    </font>
    <font>
      <sz val="12"/>
      <name val="Arial"/>
      <family val="2"/>
    </font>
    <font>
      <b/>
      <sz val="12"/>
      <name val="Arial"/>
      <family val="2"/>
    </font>
    <font>
      <sz val="11"/>
      <name val="Arial"/>
      <family val="2"/>
    </font>
    <font>
      <sz val="8"/>
      <name val="Arial"/>
      <family val="2"/>
    </font>
    <font>
      <sz val="8"/>
      <color indexed="17"/>
      <name val="Arial"/>
      <family val="2"/>
    </font>
    <font>
      <b/>
      <sz val="8"/>
      <name val="Arial"/>
      <family val="2"/>
    </font>
    <font>
      <sz val="10"/>
      <name val="Helvetica"/>
    </font>
    <font>
      <b/>
      <sz val="8"/>
      <color indexed="10"/>
      <name val="Arial"/>
      <family val="2"/>
    </font>
    <font>
      <vertAlign val="superscript"/>
      <sz val="8"/>
      <name val="Arial"/>
      <family val="2"/>
    </font>
    <font>
      <u/>
      <sz val="10"/>
      <color indexed="12"/>
      <name val="Arial"/>
      <family val="2"/>
    </font>
    <font>
      <u/>
      <sz val="8"/>
      <color indexed="12"/>
      <name val="Arial"/>
      <family val="2"/>
    </font>
    <font>
      <b/>
      <sz val="12"/>
      <color rgb="FFFF0000"/>
      <name val="Calibri"/>
      <family val="2"/>
      <scheme val="minor"/>
    </font>
    <font>
      <sz val="11"/>
      <name val="Arial Black"/>
      <family val="2"/>
    </font>
    <font>
      <sz val="9"/>
      <color theme="1"/>
      <name val="Arial Black"/>
      <family val="2"/>
    </font>
    <font>
      <sz val="10"/>
      <color rgb="FF000000"/>
      <name val="Calibri"/>
      <family val="2"/>
      <scheme val="minor"/>
    </font>
    <font>
      <sz val="10"/>
      <color rgb="FF000000"/>
      <name val="Arial"/>
      <family val="2"/>
    </font>
    <font>
      <sz val="10"/>
      <color theme="1"/>
      <name val="Calibri"/>
      <family val="2"/>
      <scheme val="minor"/>
    </font>
    <font>
      <u/>
      <sz val="11"/>
      <name val="Calibri"/>
      <family val="2"/>
      <scheme val="minor"/>
    </font>
    <font>
      <b/>
      <vertAlign val="superscript"/>
      <sz val="11"/>
      <color theme="1"/>
      <name val="Calibri"/>
      <family val="2"/>
      <scheme val="minor"/>
    </font>
  </fonts>
  <fills count="28">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3">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3">
    <xf numFmtId="0" fontId="0" fillId="0" borderId="0"/>
    <xf numFmtId="0" fontId="6" fillId="0" borderId="0" applyNumberFormat="0" applyFill="0" applyBorder="0" applyAlignment="0" applyProtection="0"/>
    <xf numFmtId="0" fontId="8" fillId="0" borderId="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4" fillId="6" borderId="0" applyNumberFormat="0" applyBorder="0" applyAlignment="0" applyProtection="0"/>
    <xf numFmtId="0" fontId="15" fillId="23" borderId="4" applyNumberFormat="0" applyAlignment="0" applyProtection="0"/>
    <xf numFmtId="0" fontId="16" fillId="24" borderId="5" applyNumberFormat="0" applyAlignment="0" applyProtection="0"/>
    <xf numFmtId="164" fontId="1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10" borderId="4" applyNumberFormat="0" applyAlignment="0" applyProtection="0"/>
    <xf numFmtId="0" fontId="25" fillId="0" borderId="9" applyNumberFormat="0" applyFill="0" applyAlignment="0" applyProtection="0"/>
    <xf numFmtId="0" fontId="26" fillId="25" borderId="0" applyNumberFormat="0" applyBorder="0" applyAlignment="0" applyProtection="0"/>
    <xf numFmtId="0" fontId="17" fillId="0" borderId="0"/>
    <xf numFmtId="0" fontId="12" fillId="26" borderId="10" applyNumberFormat="0" applyFont="0" applyAlignment="0" applyProtection="0"/>
    <xf numFmtId="0" fontId="17" fillId="26" borderId="10" applyNumberFormat="0" applyFont="0" applyAlignment="0" applyProtection="0"/>
    <xf numFmtId="0" fontId="27" fillId="23" borderId="11" applyNumberFormat="0" applyAlignment="0" applyProtection="0"/>
    <xf numFmtId="9" fontId="8" fillId="0" borderId="0" applyFont="0" applyFill="0" applyBorder="0" applyAlignment="0" applyProtection="0"/>
    <xf numFmtId="9" fontId="17" fillId="0" borderId="0" applyFont="0" applyFill="0" applyBorder="0" applyAlignment="0" applyProtection="0"/>
    <xf numFmtId="0" fontId="28" fillId="0" borderId="0" applyNumberFormat="0" applyFill="0" applyBorder="0" applyAlignment="0" applyProtection="0"/>
    <xf numFmtId="0" fontId="29" fillId="0" borderId="12" applyNumberFormat="0" applyFill="0" applyAlignment="0" applyProtection="0"/>
    <xf numFmtId="0" fontId="30" fillId="0" borderId="0" applyNumberFormat="0" applyFill="0" applyBorder="0" applyAlignment="0" applyProtection="0"/>
    <xf numFmtId="0" fontId="37" fillId="0" borderId="0"/>
    <xf numFmtId="9" fontId="37" fillId="0" borderId="0" applyFont="0" applyFill="0" applyBorder="0" applyAlignment="0" applyProtection="0"/>
    <xf numFmtId="0" fontId="44" fillId="0" borderId="0"/>
    <xf numFmtId="43" fontId="37" fillId="0" borderId="0" applyFont="0" applyFill="0" applyBorder="0" applyAlignment="0" applyProtection="0"/>
    <xf numFmtId="0" fontId="47" fillId="0" borderId="0" applyNumberFormat="0" applyFill="0" applyBorder="0" applyAlignment="0" applyProtection="0">
      <alignment vertical="top"/>
      <protection locked="0"/>
    </xf>
    <xf numFmtId="164" fontId="1" fillId="0" borderId="0" applyFont="0" applyFill="0" applyBorder="0" applyAlignment="0" applyProtection="0"/>
    <xf numFmtId="43" fontId="8" fillId="0" borderId="0" applyFont="0" applyFill="0" applyBorder="0" applyAlignment="0" applyProtection="0"/>
    <xf numFmtId="9" fontId="1" fillId="0" borderId="0" applyFont="0" applyFill="0" applyBorder="0" applyAlignment="0" applyProtection="0"/>
    <xf numFmtId="0" fontId="8" fillId="0" borderId="0"/>
  </cellStyleXfs>
  <cellXfs count="183">
    <xf numFmtId="0" fontId="0" fillId="0" borderId="0" xfId="0"/>
    <xf numFmtId="0" fontId="0" fillId="3" borderId="0" xfId="0" applyFill="1"/>
    <xf numFmtId="0" fontId="3" fillId="3" borderId="0" xfId="0" applyFont="1" applyFill="1" applyAlignment="1">
      <alignment vertical="center"/>
    </xf>
    <xf numFmtId="0" fontId="3" fillId="3" borderId="0" xfId="0" applyFont="1" applyFill="1"/>
    <xf numFmtId="0" fontId="2" fillId="3" borderId="0" xfId="0" applyFont="1" applyFill="1" applyAlignment="1"/>
    <xf numFmtId="0" fontId="3" fillId="3" borderId="0" xfId="0" applyFont="1" applyFill="1" applyBorder="1"/>
    <xf numFmtId="0" fontId="0" fillId="3" borderId="0" xfId="0" applyFont="1" applyFill="1"/>
    <xf numFmtId="0" fontId="2" fillId="3" borderId="0" xfId="0" applyFont="1" applyFill="1"/>
    <xf numFmtId="0" fontId="0" fillId="3" borderId="0" xfId="0" applyFont="1" applyFill="1" applyBorder="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0" fillId="3" borderId="1" xfId="0" applyFont="1" applyFill="1" applyBorder="1" applyAlignment="1">
      <alignment horizontal="right" vertical="center" wrapText="1"/>
    </xf>
    <xf numFmtId="0" fontId="0" fillId="3" borderId="1" xfId="0" applyFill="1" applyBorder="1" applyAlignment="1">
      <alignment horizontal="right" vertical="center" wrapText="1"/>
    </xf>
    <xf numFmtId="0" fontId="0" fillId="3" borderId="0" xfId="0" applyFill="1" applyAlignment="1"/>
    <xf numFmtId="3" fontId="0" fillId="3" borderId="0" xfId="0" applyNumberFormat="1" applyFont="1" applyFill="1" applyBorder="1" applyAlignment="1">
      <alignment horizontal="right" vertical="center" wrapText="1"/>
    </xf>
    <xf numFmtId="3" fontId="2" fillId="3" borderId="0" xfId="0" applyNumberFormat="1" applyFont="1" applyFill="1" applyBorder="1" applyAlignment="1">
      <alignment horizontal="right" vertical="center" wrapText="1"/>
    </xf>
    <xf numFmtId="3" fontId="2"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0" fontId="0" fillId="3" borderId="0" xfId="0" applyFill="1" applyAlignment="1">
      <alignment horizontal="right"/>
    </xf>
    <xf numFmtId="0" fontId="6" fillId="3" borderId="0" xfId="1" applyFill="1"/>
    <xf numFmtId="0" fontId="2" fillId="0" borderId="0" xfId="0" applyFont="1"/>
    <xf numFmtId="3" fontId="0" fillId="0" borderId="0" xfId="0" applyNumberFormat="1"/>
    <xf numFmtId="0" fontId="8" fillId="3" borderId="0" xfId="0" applyFont="1" applyFill="1" applyBorder="1"/>
    <xf numFmtId="3" fontId="8" fillId="3" borderId="0" xfId="0" applyNumberFormat="1" applyFont="1" applyFill="1" applyBorder="1" applyAlignment="1">
      <alignment horizontal="right"/>
    </xf>
    <xf numFmtId="3" fontId="8" fillId="3" borderId="0" xfId="0" applyNumberFormat="1" applyFont="1" applyFill="1" applyBorder="1" applyAlignment="1">
      <alignment horizontal="right"/>
    </xf>
    <xf numFmtId="0" fontId="10" fillId="3" borderId="0" xfId="0" applyFont="1" applyFill="1" applyBorder="1"/>
    <xf numFmtId="1" fontId="8" fillId="3" borderId="0" xfId="3" applyNumberFormat="1" applyFont="1" applyFill="1" applyBorder="1" applyAlignment="1">
      <alignment horizontal="right"/>
    </xf>
    <xf numFmtId="0" fontId="10" fillId="3" borderId="0" xfId="0" applyFont="1" applyFill="1" applyBorder="1" applyAlignment="1">
      <alignment horizontal="right"/>
    </xf>
    <xf numFmtId="3" fontId="8" fillId="3" borderId="0" xfId="0" applyNumberFormat="1" applyFont="1" applyFill="1" applyBorder="1" applyAlignment="1">
      <alignment horizontal="right"/>
    </xf>
    <xf numFmtId="3" fontId="0" fillId="0" borderId="0" xfId="0" applyNumberFormat="1" applyAlignment="1">
      <alignment horizontal="right"/>
    </xf>
    <xf numFmtId="3" fontId="0" fillId="3" borderId="1"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wrapText="1"/>
    </xf>
    <xf numFmtId="0" fontId="0" fillId="3" borderId="0" xfId="0" applyFill="1" applyAlignment="1">
      <alignment vertical="top"/>
    </xf>
    <xf numFmtId="3" fontId="0" fillId="3" borderId="0" xfId="0" applyNumberFormat="1" applyFont="1" applyFill="1" applyAlignment="1">
      <alignment horizontal="right"/>
    </xf>
    <xf numFmtId="0" fontId="4" fillId="3" borderId="0" xfId="0" applyFont="1" applyFill="1" applyAlignment="1">
      <alignment vertical="center" wrapText="1"/>
    </xf>
    <xf numFmtId="0" fontId="2" fillId="3" borderId="0" xfId="0" applyFont="1" applyFill="1" applyAlignment="1">
      <alignment vertical="top"/>
    </xf>
    <xf numFmtId="0" fontId="6" fillId="3" borderId="0" xfId="1" applyFont="1" applyFill="1"/>
    <xf numFmtId="3" fontId="0" fillId="3" borderId="0" xfId="0" applyNumberFormat="1" applyFill="1"/>
    <xf numFmtId="0" fontId="0" fillId="3" borderId="0" xfId="0" applyFill="1" applyBorder="1"/>
    <xf numFmtId="3" fontId="2" fillId="3" borderId="0" xfId="0" applyNumberFormat="1" applyFont="1" applyFill="1" applyBorder="1"/>
    <xf numFmtId="3" fontId="0" fillId="3" borderId="0" xfId="0" applyNumberFormat="1" applyFill="1" applyBorder="1"/>
    <xf numFmtId="0" fontId="32" fillId="3" borderId="0" xfId="0" applyFont="1" applyFill="1" applyAlignment="1">
      <alignment vertical="center" wrapText="1"/>
    </xf>
    <xf numFmtId="0" fontId="31" fillId="3" borderId="0" xfId="0" applyFont="1" applyFill="1"/>
    <xf numFmtId="0" fontId="0" fillId="3" borderId="3" xfId="0" applyFont="1" applyFill="1" applyBorder="1"/>
    <xf numFmtId="0" fontId="0" fillId="3" borderId="2" xfId="0" applyFont="1" applyFill="1" applyBorder="1"/>
    <xf numFmtId="3" fontId="0" fillId="3" borderId="2" xfId="0" applyNumberFormat="1" applyFont="1" applyFill="1" applyBorder="1" applyAlignment="1">
      <alignment horizontal="right" vertical="center" wrapText="1"/>
    </xf>
    <xf numFmtId="0" fontId="0" fillId="0" borderId="2" xfId="0" applyFont="1" applyBorder="1"/>
    <xf numFmtId="0" fontId="33" fillId="3" borderId="0" xfId="0" applyFont="1" applyFill="1" applyAlignment="1">
      <alignment vertical="top"/>
    </xf>
    <xf numFmtId="3" fontId="31" fillId="3" borderId="0" xfId="0" applyNumberFormat="1" applyFont="1" applyFill="1"/>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Border="1" applyAlignment="1">
      <alignment horizontal="right" vertical="center" wrapText="1"/>
    </xf>
    <xf numFmtId="0" fontId="4" fillId="3" borderId="0" xfId="0" applyFont="1" applyFill="1" applyAlignment="1">
      <alignment horizontal="left" vertical="center" wrapText="1"/>
    </xf>
    <xf numFmtId="0" fontId="34" fillId="3" borderId="0" xfId="0" applyFont="1" applyFill="1"/>
    <xf numFmtId="0" fontId="35" fillId="3" borderId="0" xfId="0" applyFont="1" applyFill="1" applyAlignment="1">
      <alignment vertical="top"/>
    </xf>
    <xf numFmtId="0" fontId="36" fillId="0" borderId="0" xfId="0" applyFont="1"/>
    <xf numFmtId="3" fontId="2" fillId="3" borderId="2" xfId="0" applyNumberFormat="1" applyFont="1" applyFill="1" applyBorder="1" applyAlignment="1">
      <alignment horizontal="right" vertical="center" wrapText="1"/>
    </xf>
    <xf numFmtId="0" fontId="31" fillId="3" borderId="0" xfId="0" applyFont="1" applyFill="1" applyAlignment="1"/>
    <xf numFmtId="3" fontId="0" fillId="3" borderId="0" xfId="0" applyNumberFormat="1" applyFont="1" applyFill="1" applyBorder="1" applyAlignment="1">
      <alignment horizontal="left" vertical="center" wrapText="1"/>
    </xf>
    <xf numFmtId="3" fontId="0" fillId="3" borderId="1" xfId="0" applyNumberFormat="1" applyFont="1" applyFill="1" applyBorder="1" applyAlignment="1">
      <alignment horizontal="left" wrapText="1"/>
    </xf>
    <xf numFmtId="0" fontId="2" fillId="3" borderId="0" xfId="0" applyFont="1" applyFill="1" applyBorder="1" applyAlignment="1">
      <alignment horizontal="right" vertical="center" wrapText="1"/>
    </xf>
    <xf numFmtId="0" fontId="0" fillId="3" borderId="0" xfId="0" applyFont="1" applyFill="1" applyBorder="1" applyAlignment="1">
      <alignment horizontal="right" vertical="center" wrapText="1"/>
    </xf>
    <xf numFmtId="49" fontId="9" fillId="0" borderId="2" xfId="45" applyNumberFormat="1" applyFont="1" applyFill="1" applyBorder="1" applyAlignment="1">
      <alignment horizontal="center" vertical="center" wrapText="1"/>
    </xf>
    <xf numFmtId="0" fontId="2" fillId="3" borderId="2" xfId="0" applyFont="1" applyFill="1" applyBorder="1" applyAlignment="1">
      <alignment horizontal="right" vertical="center" wrapText="1"/>
    </xf>
    <xf numFmtId="0" fontId="0" fillId="3" borderId="2" xfId="0" applyFont="1" applyFill="1" applyBorder="1" applyAlignment="1">
      <alignment horizontal="right" vertical="center" wrapText="1"/>
    </xf>
    <xf numFmtId="0" fontId="0" fillId="3" borderId="2" xfId="0" applyFill="1" applyBorder="1" applyAlignment="1">
      <alignment horizontal="right" vertical="center" wrapText="1"/>
    </xf>
    <xf numFmtId="1" fontId="38" fillId="0" borderId="0" xfId="54" applyNumberFormat="1" applyFont="1" applyFill="1" applyAlignment="1">
      <alignment vertical="top"/>
    </xf>
    <xf numFmtId="1" fontId="39" fillId="0" borderId="0" xfId="54" applyNumberFormat="1" applyFont="1" applyFill="1" applyAlignment="1">
      <alignment horizontal="right" vertical="top"/>
    </xf>
    <xf numFmtId="1" fontId="39" fillId="0" borderId="0" xfId="54" applyNumberFormat="1" applyFont="1" applyFill="1" applyAlignment="1">
      <alignment vertical="top"/>
    </xf>
    <xf numFmtId="1" fontId="40" fillId="0" borderId="0" xfId="54" applyNumberFormat="1" applyFont="1" applyFill="1" applyAlignment="1">
      <alignment vertical="top"/>
    </xf>
    <xf numFmtId="0" fontId="9" fillId="0" borderId="2" xfId="54" applyFont="1" applyFill="1" applyBorder="1"/>
    <xf numFmtId="0" fontId="9" fillId="0" borderId="2" xfId="54" applyFont="1" applyFill="1" applyBorder="1" applyAlignment="1">
      <alignment horizontal="right"/>
    </xf>
    <xf numFmtId="9" fontId="9" fillId="0" borderId="2" xfId="55" applyFont="1" applyFill="1" applyBorder="1" applyAlignment="1">
      <alignment horizontal="right"/>
    </xf>
    <xf numFmtId="0" fontId="42" fillId="0" borderId="2" xfId="54" applyFont="1" applyFill="1" applyBorder="1"/>
    <xf numFmtId="0" fontId="9" fillId="0" borderId="0" xfId="54" applyFont="1" applyFill="1"/>
    <xf numFmtId="1" fontId="9" fillId="0" borderId="0" xfId="54" applyNumberFormat="1" applyFont="1" applyFill="1" applyAlignment="1">
      <alignment vertical="top"/>
    </xf>
    <xf numFmtId="1" fontId="9" fillId="0" borderId="0" xfId="54" applyNumberFormat="1" applyFont="1" applyFill="1" applyAlignment="1">
      <alignment horizontal="right" vertical="top"/>
    </xf>
    <xf numFmtId="1" fontId="9" fillId="0" borderId="2" xfId="54" applyNumberFormat="1" applyFont="1" applyFill="1" applyBorder="1" applyAlignment="1">
      <alignment horizontal="center" vertical="center" wrapText="1"/>
    </xf>
    <xf numFmtId="49" fontId="9" fillId="0" borderId="2" xfId="54" applyNumberFormat="1" applyFont="1" applyFill="1" applyBorder="1" applyAlignment="1">
      <alignment horizontal="right" vertical="center" wrapText="1"/>
    </xf>
    <xf numFmtId="1" fontId="9" fillId="0" borderId="2" xfId="54" quotePrefix="1" applyNumberFormat="1" applyFont="1" applyFill="1" applyBorder="1" applyAlignment="1">
      <alignment horizontal="right" vertical="center" wrapText="1"/>
    </xf>
    <xf numFmtId="1" fontId="9" fillId="0" borderId="0" xfId="54" applyNumberFormat="1" applyFont="1" applyFill="1" applyAlignment="1">
      <alignment horizontal="center" vertical="center" wrapText="1"/>
    </xf>
    <xf numFmtId="1" fontId="41" fillId="0" borderId="0" xfId="54" applyNumberFormat="1" applyFont="1" applyFill="1" applyBorder="1" applyAlignment="1">
      <alignment vertical="top"/>
    </xf>
    <xf numFmtId="1" fontId="43" fillId="0" borderId="0" xfId="54" applyNumberFormat="1" applyFont="1" applyFill="1" applyBorder="1" applyAlignment="1">
      <alignment vertical="top"/>
    </xf>
    <xf numFmtId="3" fontId="43" fillId="0" borderId="0" xfId="56" applyNumberFormat="1" applyFont="1" applyFill="1" applyBorder="1" applyAlignment="1">
      <alignment horizontal="right"/>
    </xf>
    <xf numFmtId="9" fontId="43" fillId="0" borderId="0" xfId="55" applyNumberFormat="1" applyFont="1" applyFill="1" applyBorder="1" applyAlignment="1">
      <alignment horizontal="right"/>
    </xf>
    <xf numFmtId="3" fontId="43" fillId="0" borderId="0" xfId="56" applyNumberFormat="1" applyFont="1" applyFill="1" applyBorder="1" applyAlignment="1">
      <alignment horizontal="center" vertical="top"/>
    </xf>
    <xf numFmtId="3" fontId="45" fillId="0" borderId="0" xfId="56" applyNumberFormat="1" applyFont="1" applyFill="1" applyBorder="1" applyAlignment="1">
      <alignment horizontal="center" vertical="top"/>
    </xf>
    <xf numFmtId="3" fontId="41" fillId="0" borderId="0" xfId="56" applyNumberFormat="1" applyFont="1" applyFill="1" applyBorder="1" applyAlignment="1">
      <alignment horizontal="right"/>
    </xf>
    <xf numFmtId="3" fontId="41" fillId="0" borderId="0" xfId="56" applyNumberFormat="1" applyFont="1" applyFill="1" applyBorder="1" applyAlignment="1">
      <alignment horizontal="center" vertical="top"/>
    </xf>
    <xf numFmtId="0" fontId="37" fillId="0" borderId="0" xfId="54" applyAlignment="1"/>
    <xf numFmtId="3" fontId="41" fillId="0" borderId="0" xfId="56" applyNumberFormat="1" applyFont="1" applyFill="1" applyBorder="1" applyAlignment="1">
      <alignment horizontal="center"/>
    </xf>
    <xf numFmtId="3" fontId="43" fillId="0" borderId="0" xfId="55" applyNumberFormat="1" applyFont="1" applyFill="1" applyBorder="1" applyAlignment="1">
      <alignment horizontal="right"/>
    </xf>
    <xf numFmtId="1" fontId="41" fillId="0" borderId="0" xfId="54" applyNumberFormat="1" applyFont="1" applyFill="1" applyAlignment="1">
      <alignment vertical="top"/>
    </xf>
    <xf numFmtId="1" fontId="41" fillId="0" borderId="0" xfId="54" applyNumberFormat="1" applyFont="1" applyFill="1" applyAlignment="1">
      <alignment horizontal="right" vertical="top"/>
    </xf>
    <xf numFmtId="0" fontId="46" fillId="0" borderId="0" xfId="54" applyFont="1" applyFill="1" applyAlignment="1">
      <alignment horizontal="left"/>
    </xf>
    <xf numFmtId="49" fontId="41" fillId="0" borderId="0" xfId="54" applyNumberFormat="1" applyFont="1" applyFill="1"/>
    <xf numFmtId="0" fontId="41" fillId="0" borderId="0" xfId="54" applyFont="1" applyFill="1"/>
    <xf numFmtId="1" fontId="48" fillId="0" borderId="0" xfId="58" applyNumberFormat="1" applyFont="1" applyFill="1" applyBorder="1" applyAlignment="1" applyProtection="1">
      <alignment vertical="top"/>
    </xf>
    <xf numFmtId="0" fontId="8" fillId="0" borderId="0" xfId="54" applyFont="1" applyAlignment="1"/>
    <xf numFmtId="165" fontId="2" fillId="3" borderId="0" xfId="59" applyNumberFormat="1" applyFont="1" applyFill="1" applyBorder="1" applyAlignment="1">
      <alignment horizontal="right" vertical="center" wrapText="1"/>
    </xf>
    <xf numFmtId="165" fontId="2" fillId="3" borderId="2" xfId="59" applyNumberFormat="1" applyFont="1" applyFill="1" applyBorder="1" applyAlignment="1">
      <alignment horizontal="right" vertical="center" wrapText="1"/>
    </xf>
    <xf numFmtId="1" fontId="39" fillId="0" borderId="0" xfId="2" applyNumberFormat="1" applyFont="1" applyFill="1" applyAlignment="1">
      <alignment vertical="top"/>
    </xf>
    <xf numFmtId="1" fontId="39" fillId="0" borderId="0" xfId="2" applyNumberFormat="1" applyFont="1" applyFill="1" applyAlignment="1">
      <alignment horizontal="right" vertical="top"/>
    </xf>
    <xf numFmtId="0" fontId="9" fillId="0" borderId="2" xfId="2" applyFont="1" applyFill="1" applyBorder="1"/>
    <xf numFmtId="0" fontId="9" fillId="0" borderId="2" xfId="2" applyFont="1" applyFill="1" applyBorder="1" applyAlignment="1">
      <alignment horizontal="right"/>
    </xf>
    <xf numFmtId="9" fontId="9" fillId="0" borderId="2" xfId="49" applyFont="1" applyFill="1" applyBorder="1" applyAlignment="1">
      <alignment horizontal="right"/>
    </xf>
    <xf numFmtId="0" fontId="42" fillId="0" borderId="2" xfId="2" applyFont="1" applyFill="1" applyBorder="1"/>
    <xf numFmtId="0" fontId="9" fillId="0" borderId="0" xfId="2" applyFont="1" applyFill="1"/>
    <xf numFmtId="1" fontId="9" fillId="0" borderId="0" xfId="2" applyNumberFormat="1" applyFont="1" applyFill="1" applyAlignment="1">
      <alignment vertical="top"/>
    </xf>
    <xf numFmtId="1" fontId="9" fillId="0" borderId="0" xfId="2" applyNumberFormat="1" applyFont="1" applyFill="1" applyAlignment="1">
      <alignment horizontal="right" vertical="top"/>
    </xf>
    <xf numFmtId="1" fontId="9" fillId="0" borderId="3" xfId="2" applyNumberFormat="1" applyFont="1" applyFill="1" applyBorder="1" applyAlignment="1">
      <alignment horizontal="right" vertical="top"/>
    </xf>
    <xf numFmtId="1" fontId="9" fillId="0" borderId="3" xfId="2" applyNumberFormat="1" applyFont="1" applyFill="1" applyBorder="1" applyAlignment="1">
      <alignment vertical="top"/>
    </xf>
    <xf numFmtId="1" fontId="9" fillId="0" borderId="2" xfId="2" applyNumberFormat="1" applyFont="1" applyFill="1" applyBorder="1" applyAlignment="1">
      <alignment horizontal="center" vertical="center" wrapText="1"/>
    </xf>
    <xf numFmtId="49" fontId="9" fillId="0" borderId="2" xfId="2" applyNumberFormat="1" applyFont="1" applyFill="1" applyBorder="1" applyAlignment="1">
      <alignment horizontal="right" vertical="center" wrapText="1"/>
    </xf>
    <xf numFmtId="1" fontId="9" fillId="0" borderId="2" xfId="2" quotePrefix="1" applyNumberFormat="1" applyFont="1" applyFill="1" applyBorder="1" applyAlignment="1">
      <alignment horizontal="right" vertical="center" wrapText="1"/>
    </xf>
    <xf numFmtId="1" fontId="9" fillId="0" borderId="0" xfId="2" applyNumberFormat="1" applyFont="1" applyFill="1" applyAlignment="1">
      <alignment horizontal="center" vertical="center" wrapText="1"/>
    </xf>
    <xf numFmtId="1" fontId="41" fillId="0" borderId="0" xfId="2" applyNumberFormat="1" applyFont="1" applyFill="1" applyBorder="1" applyAlignment="1">
      <alignment vertical="top"/>
    </xf>
    <xf numFmtId="1" fontId="43" fillId="0" borderId="0" xfId="2" applyNumberFormat="1" applyFont="1" applyFill="1" applyBorder="1" applyAlignment="1">
      <alignment vertical="top"/>
    </xf>
    <xf numFmtId="9" fontId="43" fillId="0" borderId="0" xfId="49" applyNumberFormat="1" applyFont="1" applyFill="1" applyBorder="1" applyAlignment="1">
      <alignment horizontal="right"/>
    </xf>
    <xf numFmtId="0" fontId="8" fillId="0" borderId="0" xfId="2" applyAlignment="1"/>
    <xf numFmtId="3" fontId="43" fillId="0" borderId="0" xfId="49" applyNumberFormat="1" applyFont="1" applyFill="1" applyBorder="1" applyAlignment="1">
      <alignment horizontal="right"/>
    </xf>
    <xf numFmtId="1" fontId="41" fillId="0" borderId="0" xfId="56" applyNumberFormat="1" applyFont="1" applyFill="1" applyBorder="1" applyAlignment="1">
      <alignment horizontal="center" vertical="top"/>
    </xf>
    <xf numFmtId="1" fontId="41" fillId="0" borderId="0" xfId="2" applyNumberFormat="1" applyFont="1" applyFill="1" applyAlignment="1">
      <alignment vertical="top"/>
    </xf>
    <xf numFmtId="0" fontId="46" fillId="0" borderId="0" xfId="2" applyFont="1" applyFill="1" applyAlignment="1">
      <alignment horizontal="left"/>
    </xf>
    <xf numFmtId="1" fontId="41" fillId="0" borderId="0" xfId="2" applyNumberFormat="1" applyFont="1" applyFill="1" applyAlignment="1">
      <alignment horizontal="right" vertical="top"/>
    </xf>
    <xf numFmtId="1" fontId="41" fillId="0" borderId="3" xfId="2" applyNumberFormat="1" applyFont="1" applyFill="1" applyBorder="1" applyAlignment="1">
      <alignment vertical="top"/>
    </xf>
    <xf numFmtId="49" fontId="41" fillId="0" borderId="0" xfId="2" applyNumberFormat="1" applyFont="1" applyFill="1"/>
    <xf numFmtId="1" fontId="39" fillId="0" borderId="0" xfId="2" applyNumberFormat="1" applyFont="1" applyFill="1" applyBorder="1" applyAlignment="1">
      <alignment vertical="top"/>
    </xf>
    <xf numFmtId="0" fontId="8" fillId="0" borderId="0" xfId="2" applyBorder="1" applyAlignment="1">
      <alignment horizontal="center"/>
    </xf>
    <xf numFmtId="1" fontId="9" fillId="0" borderId="0" xfId="2" applyNumberFormat="1" applyFont="1" applyFill="1" applyAlignment="1">
      <alignment horizontal="center" vertical="top"/>
    </xf>
    <xf numFmtId="166" fontId="43" fillId="0" borderId="0" xfId="60" applyNumberFormat="1" applyFont="1" applyFill="1" applyBorder="1" applyAlignment="1">
      <alignment horizontal="center"/>
    </xf>
    <xf numFmtId="0" fontId="41" fillId="0" borderId="2" xfId="2" applyFont="1" applyFill="1" applyBorder="1"/>
    <xf numFmtId="3" fontId="41" fillId="0" borderId="2" xfId="2" applyNumberFormat="1" applyFont="1" applyFill="1" applyBorder="1"/>
    <xf numFmtId="0" fontId="50" fillId="3" borderId="0" xfId="0" applyFont="1" applyFill="1" applyAlignment="1">
      <alignment vertical="center" wrapText="1"/>
    </xf>
    <xf numFmtId="9" fontId="0" fillId="3" borderId="0" xfId="61" applyFont="1" applyFill="1"/>
    <xf numFmtId="0" fontId="53" fillId="27" borderId="0" xfId="62" applyFont="1" applyFill="1" applyAlignment="1">
      <alignment wrapText="1"/>
    </xf>
    <xf numFmtId="0" fontId="52" fillId="27" borderId="0" xfId="0" applyFont="1" applyFill="1" applyAlignment="1"/>
    <xf numFmtId="0" fontId="53" fillId="27" borderId="0" xfId="0" applyFont="1" applyFill="1" applyAlignment="1"/>
    <xf numFmtId="0" fontId="55" fillId="3" borderId="0" xfId="1" applyFont="1" applyFill="1" applyAlignment="1">
      <alignment horizontal="left" vertical="top"/>
    </xf>
    <xf numFmtId="0" fontId="1" fillId="3" borderId="0" xfId="0" applyFont="1" applyFill="1" applyAlignment="1">
      <alignment horizontal="left" vertical="top" wrapText="1"/>
    </xf>
    <xf numFmtId="0" fontId="1" fillId="3" borderId="0" xfId="0" applyFont="1" applyFill="1" applyAlignment="1">
      <alignment vertical="top" wrapText="1"/>
    </xf>
    <xf numFmtId="0" fontId="0" fillId="3" borderId="0" xfId="0" applyFill="1" applyAlignment="1">
      <alignment horizontal="left" wrapText="1"/>
    </xf>
    <xf numFmtId="3" fontId="0" fillId="3" borderId="0" xfId="0" applyNumberFormat="1" applyFont="1" applyFill="1" applyBorder="1" applyAlignment="1">
      <alignment horizontal="left" vertical="center"/>
    </xf>
    <xf numFmtId="0" fontId="0" fillId="3" borderId="0" xfId="0" applyFill="1" applyBorder="1" applyAlignment="1">
      <alignment horizontal="left" wrapText="1"/>
    </xf>
    <xf numFmtId="3" fontId="0" fillId="3" borderId="1" xfId="0" applyNumberFormat="1" applyFont="1" applyFill="1" applyBorder="1" applyAlignment="1">
      <alignment horizontal="left" vertical="center"/>
    </xf>
    <xf numFmtId="0" fontId="52" fillId="27" borderId="0" xfId="62" applyFont="1" applyFill="1" applyAlignment="1">
      <alignment horizontal="left" wrapText="1"/>
    </xf>
    <xf numFmtId="0" fontId="1" fillId="3" borderId="0" xfId="0" applyFont="1" applyFill="1" applyAlignment="1">
      <alignment horizontal="left" vertical="top" wrapText="1"/>
    </xf>
    <xf numFmtId="3" fontId="0" fillId="3" borderId="2" xfId="0" applyNumberFormat="1" applyFont="1" applyFill="1" applyBorder="1" applyAlignment="1">
      <alignment horizontal="left" wrapText="1"/>
    </xf>
    <xf numFmtId="3" fontId="2" fillId="3" borderId="3" xfId="0" applyNumberFormat="1" applyFont="1" applyFill="1" applyBorder="1" applyAlignment="1">
      <alignment horizontal="right" vertical="center" wrapText="1"/>
    </xf>
    <xf numFmtId="3" fontId="0" fillId="3" borderId="3" xfId="0" applyNumberFormat="1" applyFont="1" applyFill="1" applyBorder="1" applyAlignment="1">
      <alignment horizontal="right" vertical="center" wrapText="1"/>
    </xf>
    <xf numFmtId="0" fontId="0" fillId="3" borderId="3" xfId="0" applyFill="1" applyBorder="1" applyAlignment="1"/>
    <xf numFmtId="0" fontId="0" fillId="3" borderId="1" xfId="0" applyFill="1" applyBorder="1"/>
    <xf numFmtId="0" fontId="0" fillId="3" borderId="0" xfId="0" applyFill="1" applyAlignment="1">
      <alignment wrapText="1"/>
    </xf>
    <xf numFmtId="3" fontId="0" fillId="3" borderId="0" xfId="0" applyNumberFormat="1" applyFill="1" applyAlignment="1">
      <alignment wrapText="1"/>
    </xf>
    <xf numFmtId="3" fontId="31" fillId="3" borderId="0" xfId="0" applyNumberFormat="1" applyFont="1" applyFill="1" applyAlignment="1">
      <alignment wrapText="1"/>
    </xf>
    <xf numFmtId="0" fontId="31" fillId="3" borderId="0" xfId="0" applyFont="1" applyFill="1" applyAlignment="1">
      <alignment wrapText="1"/>
    </xf>
    <xf numFmtId="0" fontId="0" fillId="3" borderId="0" xfId="0" applyFill="1" applyAlignment="1">
      <alignment vertical="top" wrapText="1"/>
    </xf>
    <xf numFmtId="49" fontId="0" fillId="3" borderId="1" xfId="0" applyNumberFormat="1" applyFont="1" applyFill="1" applyBorder="1" applyAlignment="1">
      <alignment horizontal="left" vertical="center" wrapText="1"/>
    </xf>
    <xf numFmtId="49" fontId="0" fillId="3" borderId="0" xfId="0" applyNumberFormat="1" applyFont="1" applyFill="1" applyBorder="1" applyAlignment="1">
      <alignment vertical="center" wrapText="1"/>
    </xf>
    <xf numFmtId="49" fontId="0" fillId="3" borderId="0" xfId="0" applyNumberFormat="1" applyFont="1" applyFill="1"/>
    <xf numFmtId="49" fontId="0" fillId="3" borderId="0" xfId="0" applyNumberFormat="1" applyFont="1" applyFill="1" applyBorder="1"/>
    <xf numFmtId="49" fontId="0" fillId="3" borderId="0" xfId="0" applyNumberFormat="1" applyFont="1" applyFill="1" applyBorder="1" applyAlignment="1">
      <alignment horizontal="left" vertical="center" wrapText="1"/>
    </xf>
    <xf numFmtId="3" fontId="0" fillId="3" borderId="0" xfId="0" applyNumberFormat="1" applyFill="1" applyAlignment="1"/>
    <xf numFmtId="0" fontId="0" fillId="3" borderId="0" xfId="0" applyFill="1" applyAlignment="1">
      <alignment vertical="center" wrapText="1"/>
    </xf>
    <xf numFmtId="0" fontId="51" fillId="2" borderId="0" xfId="0" applyFont="1" applyFill="1" applyAlignment="1">
      <alignment horizontal="left" wrapText="1"/>
    </xf>
    <xf numFmtId="0" fontId="52" fillId="27" borderId="0" xfId="62" applyFont="1" applyFill="1" applyAlignment="1">
      <alignment horizontal="left" vertical="center" wrapText="1"/>
    </xf>
    <xf numFmtId="0" fontId="54" fillId="3" borderId="0" xfId="0" applyFont="1" applyFill="1" applyAlignment="1">
      <alignment horizontal="left" wrapText="1"/>
    </xf>
    <xf numFmtId="0" fontId="6" fillId="3" borderId="0" xfId="1" applyFill="1" applyAlignment="1">
      <alignment horizontal="right"/>
    </xf>
    <xf numFmtId="0" fontId="6" fillId="3" borderId="0" xfId="1" applyFill="1" applyAlignment="1">
      <alignment horizontal="left"/>
    </xf>
    <xf numFmtId="0" fontId="6" fillId="3" borderId="0" xfId="1" applyFont="1" applyFill="1" applyAlignment="1">
      <alignment horizontal="left"/>
    </xf>
    <xf numFmtId="0" fontId="6" fillId="3" borderId="0" xfId="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vertical="center" wrapText="1"/>
    </xf>
    <xf numFmtId="0" fontId="4" fillId="2" borderId="0" xfId="0" applyFont="1" applyFill="1" applyAlignment="1">
      <alignment horizontal="left" vertical="center" wrapText="1"/>
    </xf>
    <xf numFmtId="0" fontId="2" fillId="4" borderId="0" xfId="0" applyFont="1" applyFill="1" applyAlignment="1">
      <alignment horizontal="center" vertical="top"/>
    </xf>
    <xf numFmtId="0" fontId="0" fillId="3" borderId="1" xfId="0" applyFont="1" applyFill="1" applyBorder="1" applyAlignment="1">
      <alignment horizontal="center"/>
    </xf>
    <xf numFmtId="0" fontId="1" fillId="3" borderId="0" xfId="0" applyFont="1" applyFill="1" applyAlignment="1">
      <alignment horizontal="left" vertical="top" wrapText="1"/>
    </xf>
    <xf numFmtId="0" fontId="0" fillId="3" borderId="0" xfId="0" applyFont="1" applyFill="1" applyAlignment="1">
      <alignment horizontal="left" vertical="top" wrapText="1"/>
    </xf>
    <xf numFmtId="0" fontId="0" fillId="3" borderId="0" xfId="0" applyFill="1" applyAlignment="1">
      <alignment wrapText="1"/>
    </xf>
    <xf numFmtId="0" fontId="49" fillId="3" borderId="0" xfId="0" applyFont="1" applyFill="1" applyAlignment="1">
      <alignment horizontal="center" vertical="center" wrapText="1"/>
    </xf>
    <xf numFmtId="0" fontId="9" fillId="3" borderId="0" xfId="0" applyFont="1" applyFill="1" applyBorder="1" applyAlignment="1">
      <alignment horizontal="right" wrapText="1"/>
    </xf>
    <xf numFmtId="0" fontId="9" fillId="3" borderId="2" xfId="0" applyFont="1" applyFill="1" applyBorder="1" applyAlignment="1">
      <alignment horizontal="right" wrapText="1"/>
    </xf>
  </cellXfs>
  <cellStyles count="63">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59" builtinId="3"/>
    <cellStyle name="Comma 2" xfId="3"/>
    <cellStyle name="Comma 2 2" xfId="32"/>
    <cellStyle name="Comma 2 3" xfId="33"/>
    <cellStyle name="Comma 2 4" xfId="34"/>
    <cellStyle name="Comma 3" xfId="57"/>
    <cellStyle name="Comma 4" xfId="60"/>
    <cellStyle name="Explanatory Text 2" xfId="35"/>
    <cellStyle name="Good 2" xfId="36"/>
    <cellStyle name="Heading 1 2" xfId="37"/>
    <cellStyle name="Heading 2 2" xfId="38"/>
    <cellStyle name="Heading 3 2" xfId="39"/>
    <cellStyle name="Heading 4 2" xfId="40"/>
    <cellStyle name="Hyperlink" xfId="1" builtinId="8"/>
    <cellStyle name="Hyperlink 2" xfId="4"/>
    <cellStyle name="Hyperlink 2 2" xfId="41"/>
    <cellStyle name="Hyperlink 3" xfId="58"/>
    <cellStyle name="Input 2" xfId="42"/>
    <cellStyle name="Linked Cell 2" xfId="43"/>
    <cellStyle name="Neutral 2" xfId="44"/>
    <cellStyle name="Normal" xfId="0" builtinId="0"/>
    <cellStyle name="Normal 2" xfId="45"/>
    <cellStyle name="Normal 2 2" xfId="62"/>
    <cellStyle name="Normal 3" xfId="2"/>
    <cellStyle name="Normal 4" xfId="54"/>
    <cellStyle name="Normal_Data" xfId="56"/>
    <cellStyle name="Note 2" xfId="46"/>
    <cellStyle name="Note 3" xfId="47"/>
    <cellStyle name="Output 2" xfId="48"/>
    <cellStyle name="Percent" xfId="61" builtinId="5"/>
    <cellStyle name="Percent 2" xfId="49"/>
    <cellStyle name="Percent 2 2" xfId="50"/>
    <cellStyle name="Percent 3" xfId="55"/>
    <cellStyle name="Title 2" xfId="51"/>
    <cellStyle name="Total 2" xfId="52"/>
    <cellStyle name="Warning Text 2"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180975</xdr:rowOff>
    </xdr:from>
    <xdr:ext cx="7752379" cy="84827837"/>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4300" y="180975"/>
          <a:ext cx="7752379" cy="8482783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--0401</a:t>
          </a:r>
        </a:p>
        <a:p>
          <a:r>
            <a:rPr lang="en-GB" sz="1100"/>
            <a:t>--Total deliberate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'Total fires'</a:t>
          </a:r>
        </a:p>
        <a:p>
          <a:endParaRPr lang="en-GB" sz="1100"/>
        </a:p>
        <a:p>
          <a:r>
            <a:rPr lang="en-GB" sz="1100"/>
            <a:t>FROM</a:t>
          </a:r>
        </a:p>
        <a:p>
          <a:r>
            <a:rPr lang="en-GB" sz="1100"/>
            <a:t>dbo.vINCIDENT</a:t>
          </a:r>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r>
            <a:rPr lang="en-GB" sz="1100"/>
            <a:t>--Total deliberate Primary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	(CASE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'Total'</a:t>
          </a:r>
        </a:p>
        <a:p>
          <a:endParaRPr lang="en-GB" sz="1100"/>
        </a:p>
        <a:p>
          <a:r>
            <a:rPr lang="en-GB" sz="1100"/>
            <a:t>FROM</a:t>
          </a:r>
        </a:p>
        <a:p>
          <a:r>
            <a:rPr lang="en-GB" sz="1100"/>
            <a:t>dbo.vINCIDENT</a:t>
          </a:r>
        </a:p>
        <a:p>
          <a:endParaRPr lang="en-GB" sz="1100"/>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('Yes')</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endParaRPr lang="en-GB" sz="1100"/>
        </a:p>
        <a:p>
          <a:r>
            <a:rPr lang="en-GB" sz="1100"/>
            <a:t>--Deliberate Dwellings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	(CASE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'Dwellings'</a:t>
          </a:r>
        </a:p>
        <a:p>
          <a:endParaRPr lang="en-GB" sz="1100"/>
        </a:p>
        <a:p>
          <a:r>
            <a:rPr lang="en-GB" sz="1100"/>
            <a:t>FROM</a:t>
          </a:r>
        </a:p>
        <a:p>
          <a:r>
            <a:rPr lang="en-GB" sz="1100"/>
            <a:t>dbo.vINCIDENT</a:t>
          </a:r>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IS_PRIMARY_FIRE IN ('Yes')</a:t>
          </a:r>
        </a:p>
        <a:p>
          <a:r>
            <a:rPr lang="en-GB" sz="1100"/>
            <a:t>AND ON_ATTENDANCE_INCIDENT_CATEGORY_DESCRIPTION IN ('Fire')</a:t>
          </a:r>
        </a:p>
        <a:p>
          <a:r>
            <a:rPr lang="en-GB" sz="1100"/>
            <a:t>AND IS_PRIMARY_FIRE IN ('Yes')</a:t>
          </a:r>
        </a:p>
        <a:p>
          <a:r>
            <a:rPr lang="en-GB" sz="1100"/>
            <a:t>AND LOCAT3 IN ('Dwellings')</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r>
            <a:rPr lang="en-GB" sz="1100"/>
            <a:t>--Deliberate Other Building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'Other Buildings'</a:t>
          </a:r>
        </a:p>
        <a:p>
          <a:endParaRPr lang="en-GB" sz="1100"/>
        </a:p>
        <a:p>
          <a:r>
            <a:rPr lang="en-GB" sz="1100"/>
            <a:t>FROM</a:t>
          </a:r>
        </a:p>
        <a:p>
          <a:r>
            <a:rPr lang="en-GB" sz="1100"/>
            <a:t>dbo.vINCIDENT</a:t>
          </a:r>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IS_PRIMARY_FIRE IN ('Yes')</a:t>
          </a:r>
        </a:p>
        <a:p>
          <a:r>
            <a:rPr lang="en-GB" sz="1100"/>
            <a:t>AND ON_ATTENDANCE_INCIDENT_CATEGORY_DESCRIPTION IN ('Fire')</a:t>
          </a:r>
        </a:p>
        <a:p>
          <a:r>
            <a:rPr lang="en-GB" sz="1100"/>
            <a:t>AND IS_PRIMARY_FIRE IN ('Yes')</a:t>
          </a:r>
        </a:p>
        <a:p>
          <a:r>
            <a:rPr lang="en-GB" sz="1100"/>
            <a:t>AND LOCAT3 IN ('Other Buildings')</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r>
            <a:rPr lang="en-GB" sz="1100"/>
            <a:t>--Deliberate Road Vehicles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'Road Vehicles'</a:t>
          </a:r>
        </a:p>
        <a:p>
          <a:endParaRPr lang="en-GB" sz="1100"/>
        </a:p>
        <a:p>
          <a:endParaRPr lang="en-GB" sz="1100"/>
        </a:p>
        <a:p>
          <a:r>
            <a:rPr lang="en-GB" sz="1100"/>
            <a:t>FROM</a:t>
          </a:r>
        </a:p>
        <a:p>
          <a:r>
            <a:rPr lang="en-GB" sz="1100"/>
            <a:t>dbo.vINCIDENT</a:t>
          </a:r>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IS_PRIMARY_FIRE IN ('Yes')</a:t>
          </a:r>
        </a:p>
        <a:p>
          <a:r>
            <a:rPr lang="en-GB" sz="1100"/>
            <a:t>AND ON_ATTENDANCE_INCIDENT_CATEGORY_DESCRIPTION IN ('Fire')</a:t>
          </a:r>
        </a:p>
        <a:p>
          <a:r>
            <a:rPr lang="en-GB" sz="1100"/>
            <a:t>AND IS_PRIMARY_FIRE IN ('Yes')</a:t>
          </a:r>
        </a:p>
        <a:p>
          <a:r>
            <a:rPr lang="en-GB" sz="1100"/>
            <a:t>AND LOCAT3 IN ('Road Vehicles')</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r>
            <a:rPr lang="en-GB" sz="1100"/>
            <a:t>--Deliberate Other Outdoor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'Other Outdoors'</a:t>
          </a:r>
        </a:p>
        <a:p>
          <a:endParaRPr lang="en-GB" sz="1100"/>
        </a:p>
        <a:p>
          <a:r>
            <a:rPr lang="en-GB" sz="1100"/>
            <a:t>FROM</a:t>
          </a:r>
        </a:p>
        <a:p>
          <a:r>
            <a:rPr lang="en-GB" sz="1100"/>
            <a:t>dbo.vINCIDENT</a:t>
          </a:r>
        </a:p>
        <a:p>
          <a:r>
            <a:rPr lang="en-GB" sz="1100"/>
            <a:t>LEFT OUTER JOIN dbo.TblPropertyTypes ON dbo.vINCIDENT.PROPERTY_TYPE_CODE = dbo.TblPropertyTypes.PROPERTY_TYPE_CODE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IS_PRIMARY_FIRE IN ('Yes')</a:t>
          </a:r>
        </a:p>
        <a:p>
          <a:r>
            <a:rPr lang="en-GB" sz="1100"/>
            <a:t>AND ON_ATTENDANCE_INCIDENT_CATEGORY_DESCRIPTION IN ('Fire')</a:t>
          </a:r>
        </a:p>
        <a:p>
          <a:r>
            <a:rPr lang="en-GB" sz="1100"/>
            <a:t>AND IS_PRIMARY_FIRE IN ('Yes')</a:t>
          </a:r>
        </a:p>
        <a:p>
          <a:r>
            <a:rPr lang="en-GB" sz="1100"/>
            <a:t>AND LOCAT3 IN ('Other')</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r>
            <a:rPr lang="en-GB" sz="1100"/>
            <a:t>--Deliberate Secondary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'Secondary'</a:t>
          </a:r>
        </a:p>
        <a:p>
          <a:endParaRPr lang="en-GB" sz="1100"/>
        </a:p>
        <a:p>
          <a:r>
            <a:rPr lang="en-GB" sz="1100"/>
            <a:t>FROM</a:t>
          </a:r>
        </a:p>
        <a:p>
          <a:r>
            <a:rPr lang="en-GB" sz="1100"/>
            <a:t>dbo.vINCIDENT</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('No')</a:t>
          </a:r>
        </a:p>
        <a:p>
          <a:r>
            <a:rPr lang="en-GB" sz="1100"/>
            <a:t>AND ((IS_CHIMNEY_FIRE IS NULL) OR (IS_CHIMNEY_FIRE IN ('No')))</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endParaRPr lang="en-GB" sz="1100"/>
        </a:p>
        <a:p>
          <a:r>
            <a:rPr lang="en-GB" sz="1100"/>
            <a:t>--Deliberate Chimney Fires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,COUNT(PUB_INCIDENT_ID) AS 'Chimney3'</a:t>
          </a:r>
        </a:p>
        <a:p>
          <a:endParaRPr lang="en-GB" sz="1100"/>
        </a:p>
        <a:p>
          <a:r>
            <a:rPr lang="en-GB" sz="1100"/>
            <a:t>FROM</a:t>
          </a:r>
        </a:p>
        <a:p>
          <a:r>
            <a:rPr lang="en-GB" sz="1100"/>
            <a:t>dbo.vINCIDENT</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('No')</a:t>
          </a:r>
        </a:p>
        <a:p>
          <a:r>
            <a:rPr lang="en-GB" sz="1100"/>
            <a:t>AND IS_CHIMNEY_FIRE IN ('Yes')</a:t>
          </a:r>
        </a:p>
        <a:p>
          <a:r>
            <a:rPr lang="en-GB" sz="1100"/>
            <a:t>AND CAUSE_MOTIVE_CODE IN (2,3,4)</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704875/fire-statistics-definitions-fire-rescue-incident-dec2017.pdf"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6" Type="http://schemas.openxmlformats.org/officeDocument/2006/relationships/hyperlink" Target="mailto:firestatistics@homeoffice.gov.uk" TargetMode="External"/><Relationship Id="rId5" Type="http://schemas.openxmlformats.org/officeDocument/2006/relationships/hyperlink" Target="https://www.gov.uk/government/statistical-data-sets/fire-statistics-guidance" TargetMode="External"/><Relationship Id="rId4" Type="http://schemas.openxmlformats.org/officeDocument/2006/relationships/hyperlink" Target="https://www.gov.uk/government/collections/fire-statistics-monito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704875/fire-statistics-definitions-fire-rescue-incident-dec2017.pdf" TargetMode="External"/><Relationship Id="rId7" Type="http://schemas.openxmlformats.org/officeDocument/2006/relationships/printerSettings" Target="../printerSettings/printerSettings3.bin"/><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6" Type="http://schemas.openxmlformats.org/officeDocument/2006/relationships/hyperlink" Target="mailto:firestatistics@homeoffice.gov.uk" TargetMode="External"/><Relationship Id="rId5" Type="http://schemas.openxmlformats.org/officeDocument/2006/relationships/hyperlink" Target="https://www.gov.uk/government/statistical-data-sets/fire-statistics-guidance" TargetMode="External"/><Relationship Id="rId4" Type="http://schemas.openxmlformats.org/officeDocument/2006/relationships/hyperlink" Target="https://www.gov.uk/government/collections/fire-statistics-monito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ommunities.gov.uk/fire/researchandstatistics/firestatistics/firestatisticsmonitor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ommunities.gov.uk/fire/researchandstatistics/firestatistics/firestatisticsmonitor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ommunities.gov.uk/fire/researchandstatistics/firestatistics/firestatisticsmonitor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workbookViewId="0">
      <selection sqref="A1:K1"/>
    </sheetView>
  </sheetViews>
  <sheetFormatPr defaultColWidth="9.140625" defaultRowHeight="15" x14ac:dyDescent="0.25"/>
  <cols>
    <col min="1" max="16384" width="9.140625" style="1"/>
  </cols>
  <sheetData>
    <row r="1" spans="1:15" ht="28.5" customHeight="1" x14ac:dyDescent="0.3">
      <c r="A1" s="164" t="s">
        <v>262</v>
      </c>
      <c r="B1" s="164"/>
      <c r="C1" s="164"/>
      <c r="D1" s="164"/>
      <c r="E1" s="164"/>
      <c r="F1" s="164"/>
      <c r="G1" s="164"/>
      <c r="H1" s="164"/>
      <c r="I1" s="164"/>
      <c r="J1" s="164"/>
      <c r="K1" s="164"/>
    </row>
    <row r="3" spans="1:15" ht="36" customHeight="1" x14ac:dyDescent="0.25">
      <c r="A3" s="165" t="s">
        <v>286</v>
      </c>
      <c r="B3" s="165"/>
      <c r="C3" s="165"/>
      <c r="D3" s="165"/>
      <c r="E3" s="165"/>
      <c r="F3" s="165"/>
      <c r="G3" s="165"/>
      <c r="H3" s="165"/>
      <c r="I3" s="165"/>
      <c r="J3" s="165"/>
      <c r="K3" s="165"/>
      <c r="L3" s="135"/>
      <c r="M3" s="135"/>
      <c r="N3" s="135"/>
      <c r="O3" s="135"/>
    </row>
    <row r="4" spans="1:15" ht="15" customHeight="1" x14ac:dyDescent="0.25">
      <c r="A4" s="136"/>
      <c r="B4" s="136"/>
      <c r="C4" s="136"/>
      <c r="D4" s="136"/>
      <c r="E4" s="136"/>
      <c r="F4" s="136"/>
      <c r="G4" s="136"/>
      <c r="H4" s="136"/>
      <c r="I4" s="136"/>
      <c r="J4" s="136"/>
      <c r="K4" s="136"/>
      <c r="L4" s="137"/>
      <c r="M4" s="137"/>
      <c r="N4" s="137"/>
      <c r="O4" s="137"/>
    </row>
    <row r="5" spans="1:15" ht="60.6" customHeight="1" x14ac:dyDescent="0.25">
      <c r="A5" s="165" t="s">
        <v>287</v>
      </c>
      <c r="B5" s="165"/>
      <c r="C5" s="165"/>
      <c r="D5" s="165"/>
      <c r="E5" s="165"/>
      <c r="F5" s="165"/>
      <c r="G5" s="165"/>
      <c r="H5" s="165"/>
      <c r="I5" s="165"/>
      <c r="J5" s="165"/>
      <c r="K5" s="165"/>
      <c r="L5" s="137"/>
      <c r="M5" s="137"/>
      <c r="N5" s="137"/>
      <c r="O5" s="137"/>
    </row>
    <row r="6" spans="1:15" x14ac:dyDescent="0.25">
      <c r="A6" s="145"/>
      <c r="B6" s="145"/>
      <c r="C6" s="145"/>
      <c r="D6" s="145"/>
      <c r="E6" s="145"/>
      <c r="F6" s="145"/>
      <c r="G6" s="145"/>
      <c r="H6" s="145"/>
      <c r="I6" s="145"/>
      <c r="J6" s="145"/>
      <c r="K6" s="145"/>
      <c r="L6" s="137"/>
      <c r="M6" s="137"/>
      <c r="N6" s="137"/>
      <c r="O6" s="137"/>
    </row>
    <row r="7" spans="1:15" ht="27" customHeight="1" x14ac:dyDescent="0.25">
      <c r="A7" s="166" t="s">
        <v>284</v>
      </c>
      <c r="B7" s="166"/>
      <c r="C7" s="166"/>
      <c r="D7" s="166"/>
      <c r="E7" s="166"/>
      <c r="F7" s="166"/>
      <c r="G7" s="166"/>
      <c r="H7" s="166"/>
      <c r="I7" s="166"/>
      <c r="J7" s="166"/>
      <c r="K7" s="166"/>
    </row>
    <row r="9" spans="1:15" x14ac:dyDescent="0.25">
      <c r="A9" s="166" t="s">
        <v>263</v>
      </c>
      <c r="B9" s="166"/>
      <c r="C9" s="166"/>
      <c r="D9" s="166"/>
      <c r="E9" s="166"/>
      <c r="F9" s="166"/>
      <c r="G9" s="166"/>
      <c r="H9" s="166"/>
      <c r="I9" s="166"/>
      <c r="J9" s="166"/>
      <c r="K9" s="166"/>
    </row>
  </sheetData>
  <mergeCells count="5">
    <mergeCell ref="A1:K1"/>
    <mergeCell ref="A3:K3"/>
    <mergeCell ref="A5:K5"/>
    <mergeCell ref="A9:K9"/>
    <mergeCell ref="A7:K7"/>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1"/>
  <sheetViews>
    <sheetView workbookViewId="0">
      <selection activeCell="AW50" sqref="AW50:AW58"/>
    </sheetView>
  </sheetViews>
  <sheetFormatPr defaultRowHeight="15" x14ac:dyDescent="0.25"/>
  <cols>
    <col min="14" max="14" width="9.140625" style="55"/>
    <col min="40" max="40" width="9.140625" style="55"/>
  </cols>
  <sheetData>
    <row r="1" spans="1:49" x14ac:dyDescent="0.25">
      <c r="A1" s="20" t="s">
        <v>154</v>
      </c>
    </row>
    <row r="2" spans="1:49" x14ac:dyDescent="0.25">
      <c r="B2" t="s">
        <v>145</v>
      </c>
      <c r="C2" t="s">
        <v>133</v>
      </c>
      <c r="D2" t="s">
        <v>101</v>
      </c>
      <c r="E2" t="s">
        <v>146</v>
      </c>
      <c r="F2" t="s">
        <v>115</v>
      </c>
      <c r="G2" t="s">
        <v>103</v>
      </c>
      <c r="H2" t="s">
        <v>65</v>
      </c>
      <c r="I2" t="s">
        <v>55</v>
      </c>
      <c r="J2" t="s">
        <v>135</v>
      </c>
      <c r="K2" t="s">
        <v>63</v>
      </c>
      <c r="L2" t="s">
        <v>83</v>
      </c>
      <c r="M2" t="s">
        <v>149</v>
      </c>
      <c r="N2" s="55" t="s">
        <v>140</v>
      </c>
      <c r="O2" t="s">
        <v>57</v>
      </c>
      <c r="P2" t="s">
        <v>117</v>
      </c>
      <c r="Q2" t="s">
        <v>105</v>
      </c>
      <c r="R2" t="s">
        <v>137</v>
      </c>
      <c r="S2" t="s">
        <v>119</v>
      </c>
      <c r="T2" t="s">
        <v>151</v>
      </c>
      <c r="U2" t="s">
        <v>107</v>
      </c>
      <c r="V2" t="s">
        <v>73</v>
      </c>
      <c r="W2" t="s">
        <v>125</v>
      </c>
      <c r="X2" t="s">
        <v>121</v>
      </c>
      <c r="Y2" t="s">
        <v>69</v>
      </c>
      <c r="Z2" t="s">
        <v>87</v>
      </c>
      <c r="AA2" t="s">
        <v>81</v>
      </c>
      <c r="AB2" t="s">
        <v>109</v>
      </c>
      <c r="AC2" t="s">
        <v>75</v>
      </c>
      <c r="AD2" t="s">
        <v>85</v>
      </c>
      <c r="AE2" t="s">
        <v>59</v>
      </c>
      <c r="AF2" t="s">
        <v>89</v>
      </c>
      <c r="AG2" t="s">
        <v>129</v>
      </c>
      <c r="AH2" t="s">
        <v>93</v>
      </c>
      <c r="AI2" t="s">
        <v>99</v>
      </c>
      <c r="AJ2" t="s">
        <v>111</v>
      </c>
      <c r="AK2" t="s">
        <v>123</v>
      </c>
      <c r="AL2" t="s">
        <v>97</v>
      </c>
      <c r="AM2" t="s">
        <v>127</v>
      </c>
      <c r="AN2" s="55" t="s">
        <v>144</v>
      </c>
      <c r="AO2" t="s">
        <v>139</v>
      </c>
      <c r="AP2" t="s">
        <v>67</v>
      </c>
      <c r="AQ2" t="s">
        <v>71</v>
      </c>
      <c r="AR2" t="s">
        <v>77</v>
      </c>
      <c r="AS2" t="s">
        <v>153</v>
      </c>
      <c r="AT2" t="s">
        <v>95</v>
      </c>
      <c r="AU2" t="s">
        <v>79</v>
      </c>
      <c r="AV2" t="s">
        <v>147</v>
      </c>
      <c r="AW2" t="s">
        <v>209</v>
      </c>
    </row>
    <row r="3" spans="1:49" x14ac:dyDescent="0.25">
      <c r="A3" t="s">
        <v>29</v>
      </c>
      <c r="B3">
        <v>104468</v>
      </c>
      <c r="C3">
        <v>3293</v>
      </c>
      <c r="D3">
        <v>1192</v>
      </c>
      <c r="E3">
        <v>1206</v>
      </c>
      <c r="F3">
        <v>1438</v>
      </c>
      <c r="G3">
        <v>1265</v>
      </c>
      <c r="H3">
        <v>1691</v>
      </c>
      <c r="I3">
        <v>2511</v>
      </c>
      <c r="J3">
        <v>526</v>
      </c>
      <c r="K3">
        <v>645</v>
      </c>
      <c r="L3">
        <v>1470</v>
      </c>
      <c r="M3">
        <v>2012</v>
      </c>
      <c r="N3" s="55">
        <v>940</v>
      </c>
      <c r="O3">
        <v>1431</v>
      </c>
      <c r="P3">
        <v>1393</v>
      </c>
      <c r="Q3">
        <v>2484</v>
      </c>
      <c r="R3">
        <v>731</v>
      </c>
      <c r="S3">
        <v>1503</v>
      </c>
      <c r="T3">
        <v>856</v>
      </c>
      <c r="U3">
        <v>1323</v>
      </c>
      <c r="V3">
        <v>2350</v>
      </c>
      <c r="W3">
        <v>138</v>
      </c>
      <c r="X3">
        <v>2939</v>
      </c>
      <c r="Y3">
        <v>2878</v>
      </c>
      <c r="Z3">
        <v>1969</v>
      </c>
      <c r="AA3">
        <v>866</v>
      </c>
      <c r="AB3">
        <v>1158</v>
      </c>
      <c r="AC3">
        <v>961</v>
      </c>
      <c r="AD3">
        <v>1533</v>
      </c>
      <c r="AE3">
        <v>663</v>
      </c>
      <c r="AF3">
        <v>3918</v>
      </c>
      <c r="AG3">
        <v>841</v>
      </c>
      <c r="AH3">
        <v>816</v>
      </c>
      <c r="AI3">
        <v>1726</v>
      </c>
      <c r="AJ3">
        <v>713</v>
      </c>
      <c r="AK3">
        <v>925</v>
      </c>
      <c r="AL3">
        <v>754</v>
      </c>
      <c r="AM3">
        <v>960</v>
      </c>
      <c r="AN3" s="55">
        <v>478</v>
      </c>
      <c r="AO3">
        <v>0</v>
      </c>
      <c r="AP3">
        <v>10417</v>
      </c>
      <c r="AQ3">
        <v>5631</v>
      </c>
      <c r="AR3">
        <v>3582</v>
      </c>
      <c r="AS3">
        <v>3912</v>
      </c>
      <c r="AT3">
        <v>7621</v>
      </c>
      <c r="AU3">
        <v>8518</v>
      </c>
      <c r="AV3">
        <v>10290</v>
      </c>
      <c r="AW3">
        <f>N3+AN3</f>
        <v>1418</v>
      </c>
    </row>
    <row r="4" spans="1:49" x14ac:dyDescent="0.25">
      <c r="A4" t="s">
        <v>30</v>
      </c>
      <c r="B4">
        <v>96078</v>
      </c>
      <c r="C4">
        <v>2707</v>
      </c>
      <c r="D4">
        <v>1271</v>
      </c>
      <c r="E4">
        <v>994</v>
      </c>
      <c r="F4">
        <v>1183</v>
      </c>
      <c r="G4">
        <v>1328</v>
      </c>
      <c r="H4">
        <v>1593</v>
      </c>
      <c r="I4">
        <v>2437</v>
      </c>
      <c r="J4">
        <v>507</v>
      </c>
      <c r="K4">
        <v>638</v>
      </c>
      <c r="L4">
        <v>1484</v>
      </c>
      <c r="M4">
        <v>1934</v>
      </c>
      <c r="N4" s="55">
        <v>800</v>
      </c>
      <c r="O4">
        <v>1289</v>
      </c>
      <c r="P4">
        <v>1235</v>
      </c>
      <c r="Q4">
        <v>2314</v>
      </c>
      <c r="R4">
        <v>788</v>
      </c>
      <c r="S4">
        <v>1282</v>
      </c>
      <c r="T4">
        <v>709</v>
      </c>
      <c r="U4">
        <v>1234</v>
      </c>
      <c r="V4">
        <v>2660</v>
      </c>
      <c r="W4">
        <v>85</v>
      </c>
      <c r="X4">
        <v>2663</v>
      </c>
      <c r="Y4">
        <v>2524</v>
      </c>
      <c r="Z4">
        <v>1653</v>
      </c>
      <c r="AA4">
        <v>909</v>
      </c>
      <c r="AB4">
        <v>1110</v>
      </c>
      <c r="AC4">
        <v>890</v>
      </c>
      <c r="AD4">
        <v>1518</v>
      </c>
      <c r="AE4">
        <v>587</v>
      </c>
      <c r="AF4">
        <v>4109</v>
      </c>
      <c r="AG4">
        <v>737</v>
      </c>
      <c r="AH4">
        <v>742</v>
      </c>
      <c r="AI4">
        <v>1551</v>
      </c>
      <c r="AJ4">
        <v>561</v>
      </c>
      <c r="AK4">
        <v>1004</v>
      </c>
      <c r="AL4">
        <v>930</v>
      </c>
      <c r="AM4">
        <v>852</v>
      </c>
      <c r="AN4" s="55">
        <v>535</v>
      </c>
      <c r="AO4">
        <v>0</v>
      </c>
      <c r="AP4">
        <v>8631</v>
      </c>
      <c r="AQ4">
        <v>5561</v>
      </c>
      <c r="AR4">
        <v>4111</v>
      </c>
      <c r="AS4">
        <v>3594</v>
      </c>
      <c r="AT4">
        <v>6837</v>
      </c>
      <c r="AU4">
        <v>7768</v>
      </c>
      <c r="AV4">
        <v>8231</v>
      </c>
      <c r="AW4">
        <f t="shared" ref="AW4:AW10" si="0">N4+AN4</f>
        <v>1335</v>
      </c>
    </row>
    <row r="5" spans="1:49" x14ac:dyDescent="0.25">
      <c r="A5" t="s">
        <v>31</v>
      </c>
      <c r="B5">
        <v>93214</v>
      </c>
      <c r="C5">
        <v>2576</v>
      </c>
      <c r="D5">
        <v>1024</v>
      </c>
      <c r="E5">
        <v>957</v>
      </c>
      <c r="F5">
        <v>1281</v>
      </c>
      <c r="G5">
        <v>1337</v>
      </c>
      <c r="H5">
        <v>1717</v>
      </c>
      <c r="I5">
        <v>2092</v>
      </c>
      <c r="J5">
        <v>493</v>
      </c>
      <c r="K5">
        <v>644</v>
      </c>
      <c r="L5">
        <v>1315</v>
      </c>
      <c r="M5">
        <v>1914</v>
      </c>
      <c r="N5" s="55">
        <v>858</v>
      </c>
      <c r="O5">
        <v>1291</v>
      </c>
      <c r="P5">
        <v>1240</v>
      </c>
      <c r="Q5">
        <v>2133</v>
      </c>
      <c r="R5">
        <v>885</v>
      </c>
      <c r="S5">
        <v>1379</v>
      </c>
      <c r="T5">
        <v>684</v>
      </c>
      <c r="U5">
        <v>1260</v>
      </c>
      <c r="V5">
        <v>3065</v>
      </c>
      <c r="W5">
        <v>82</v>
      </c>
      <c r="X5">
        <v>2669</v>
      </c>
      <c r="Y5">
        <v>2753</v>
      </c>
      <c r="Z5">
        <v>1489</v>
      </c>
      <c r="AA5">
        <v>886</v>
      </c>
      <c r="AB5">
        <v>1111</v>
      </c>
      <c r="AC5">
        <v>813</v>
      </c>
      <c r="AD5">
        <v>1532</v>
      </c>
      <c r="AE5">
        <v>624</v>
      </c>
      <c r="AF5">
        <v>3600</v>
      </c>
      <c r="AG5">
        <v>762</v>
      </c>
      <c r="AH5">
        <v>572</v>
      </c>
      <c r="AI5">
        <v>1757</v>
      </c>
      <c r="AJ5">
        <v>721</v>
      </c>
      <c r="AK5">
        <v>1064</v>
      </c>
      <c r="AL5">
        <v>848</v>
      </c>
      <c r="AM5">
        <v>898</v>
      </c>
      <c r="AN5" s="55">
        <v>504</v>
      </c>
      <c r="AO5">
        <v>0</v>
      </c>
      <c r="AP5">
        <v>7956</v>
      </c>
      <c r="AQ5">
        <v>5291</v>
      </c>
      <c r="AR5">
        <v>4080</v>
      </c>
      <c r="AS5">
        <v>3353</v>
      </c>
      <c r="AT5">
        <v>6518</v>
      </c>
      <c r="AU5">
        <v>6991</v>
      </c>
      <c r="AV5">
        <v>8194</v>
      </c>
      <c r="AW5">
        <f t="shared" si="0"/>
        <v>1362</v>
      </c>
    </row>
    <row r="6" spans="1:49" x14ac:dyDescent="0.25">
      <c r="A6" t="s">
        <v>32</v>
      </c>
      <c r="B6">
        <v>73127</v>
      </c>
      <c r="C6">
        <v>2002</v>
      </c>
      <c r="D6">
        <v>797</v>
      </c>
      <c r="E6">
        <v>722</v>
      </c>
      <c r="F6">
        <v>995</v>
      </c>
      <c r="G6">
        <v>1033</v>
      </c>
      <c r="H6">
        <v>1589</v>
      </c>
      <c r="I6">
        <v>1641</v>
      </c>
      <c r="J6">
        <v>478</v>
      </c>
      <c r="K6">
        <v>567</v>
      </c>
      <c r="L6">
        <v>979</v>
      </c>
      <c r="M6">
        <v>1482</v>
      </c>
      <c r="N6" s="55">
        <v>578</v>
      </c>
      <c r="O6">
        <v>976</v>
      </c>
      <c r="P6">
        <v>981</v>
      </c>
      <c r="Q6">
        <v>1532</v>
      </c>
      <c r="R6">
        <v>709</v>
      </c>
      <c r="S6">
        <v>1016</v>
      </c>
      <c r="T6">
        <v>572</v>
      </c>
      <c r="U6">
        <v>927</v>
      </c>
      <c r="V6">
        <v>2286</v>
      </c>
      <c r="W6">
        <v>79</v>
      </c>
      <c r="X6">
        <v>2294</v>
      </c>
      <c r="Y6">
        <v>2205</v>
      </c>
      <c r="Z6">
        <v>1115</v>
      </c>
      <c r="AA6">
        <v>790</v>
      </c>
      <c r="AB6">
        <v>872</v>
      </c>
      <c r="AC6">
        <v>645</v>
      </c>
      <c r="AD6">
        <v>1206</v>
      </c>
      <c r="AE6">
        <v>435</v>
      </c>
      <c r="AF6">
        <v>2694</v>
      </c>
      <c r="AG6">
        <v>668</v>
      </c>
      <c r="AH6">
        <v>551</v>
      </c>
      <c r="AI6">
        <v>1354</v>
      </c>
      <c r="AJ6">
        <v>608</v>
      </c>
      <c r="AK6">
        <v>824</v>
      </c>
      <c r="AL6">
        <v>693</v>
      </c>
      <c r="AM6">
        <v>752</v>
      </c>
      <c r="AN6" s="55">
        <v>402</v>
      </c>
      <c r="AO6">
        <v>0</v>
      </c>
      <c r="AP6">
        <v>6333</v>
      </c>
      <c r="AQ6">
        <v>4527</v>
      </c>
      <c r="AR6">
        <v>3183</v>
      </c>
      <c r="AS6">
        <v>2483</v>
      </c>
      <c r="AT6">
        <v>5107</v>
      </c>
      <c r="AU6">
        <v>4863</v>
      </c>
      <c r="AV6">
        <v>6583</v>
      </c>
      <c r="AW6">
        <f t="shared" si="0"/>
        <v>980</v>
      </c>
    </row>
    <row r="7" spans="1:49" x14ac:dyDescent="0.25">
      <c r="A7" t="s">
        <v>33</v>
      </c>
      <c r="B7">
        <v>64438</v>
      </c>
      <c r="C7">
        <v>1970</v>
      </c>
      <c r="D7">
        <v>705</v>
      </c>
      <c r="E7">
        <v>687</v>
      </c>
      <c r="F7">
        <v>908</v>
      </c>
      <c r="G7">
        <v>924</v>
      </c>
      <c r="H7">
        <v>1546</v>
      </c>
      <c r="I7">
        <v>1189</v>
      </c>
      <c r="J7">
        <v>398</v>
      </c>
      <c r="K7">
        <v>489</v>
      </c>
      <c r="L7">
        <v>944</v>
      </c>
      <c r="M7">
        <v>1247</v>
      </c>
      <c r="N7" s="55">
        <v>523</v>
      </c>
      <c r="O7">
        <v>870</v>
      </c>
      <c r="P7">
        <v>784</v>
      </c>
      <c r="Q7">
        <v>1410</v>
      </c>
      <c r="R7">
        <v>573</v>
      </c>
      <c r="S7">
        <v>1030</v>
      </c>
      <c r="T7">
        <v>470</v>
      </c>
      <c r="U7">
        <v>822</v>
      </c>
      <c r="V7">
        <v>2100</v>
      </c>
      <c r="W7">
        <v>91</v>
      </c>
      <c r="X7">
        <v>2260</v>
      </c>
      <c r="Y7">
        <v>2046</v>
      </c>
      <c r="Z7">
        <v>905</v>
      </c>
      <c r="AA7">
        <v>679</v>
      </c>
      <c r="AB7">
        <v>757</v>
      </c>
      <c r="AC7">
        <v>710</v>
      </c>
      <c r="AD7">
        <v>1192</v>
      </c>
      <c r="AE7">
        <v>335</v>
      </c>
      <c r="AF7">
        <v>2111</v>
      </c>
      <c r="AG7">
        <v>628</v>
      </c>
      <c r="AH7">
        <v>470</v>
      </c>
      <c r="AI7">
        <v>1298</v>
      </c>
      <c r="AJ7">
        <v>518</v>
      </c>
      <c r="AK7">
        <v>726</v>
      </c>
      <c r="AL7">
        <v>634</v>
      </c>
      <c r="AM7">
        <v>613</v>
      </c>
      <c r="AN7" s="55">
        <v>432</v>
      </c>
      <c r="AO7">
        <v>1</v>
      </c>
      <c r="AP7">
        <v>5938</v>
      </c>
      <c r="AQ7">
        <v>3466</v>
      </c>
      <c r="AR7">
        <v>2937</v>
      </c>
      <c r="AS7">
        <v>2287</v>
      </c>
      <c r="AT7">
        <v>4232</v>
      </c>
      <c r="AU7">
        <v>3947</v>
      </c>
      <c r="AV7">
        <v>5636</v>
      </c>
      <c r="AW7">
        <f t="shared" si="0"/>
        <v>955</v>
      </c>
    </row>
    <row r="8" spans="1:49" x14ac:dyDescent="0.25">
      <c r="A8" t="s">
        <v>34</v>
      </c>
      <c r="B8">
        <v>57715</v>
      </c>
      <c r="C8">
        <v>1672</v>
      </c>
      <c r="D8">
        <v>614</v>
      </c>
      <c r="E8">
        <v>621</v>
      </c>
      <c r="F8">
        <v>741</v>
      </c>
      <c r="G8">
        <v>938</v>
      </c>
      <c r="H8">
        <v>1228</v>
      </c>
      <c r="I8">
        <v>1082</v>
      </c>
      <c r="J8">
        <v>349</v>
      </c>
      <c r="K8">
        <v>450</v>
      </c>
      <c r="L8">
        <v>878</v>
      </c>
      <c r="M8">
        <v>1264</v>
      </c>
      <c r="N8" s="55">
        <v>511</v>
      </c>
      <c r="O8">
        <v>843</v>
      </c>
      <c r="P8">
        <v>639</v>
      </c>
      <c r="Q8">
        <v>1190</v>
      </c>
      <c r="R8">
        <v>501</v>
      </c>
      <c r="S8">
        <v>903</v>
      </c>
      <c r="T8">
        <v>482</v>
      </c>
      <c r="U8">
        <v>610</v>
      </c>
      <c r="V8">
        <v>1789</v>
      </c>
      <c r="W8">
        <v>104</v>
      </c>
      <c r="X8">
        <v>1798</v>
      </c>
      <c r="Y8">
        <v>1770</v>
      </c>
      <c r="Z8">
        <v>882</v>
      </c>
      <c r="AA8">
        <v>635</v>
      </c>
      <c r="AB8">
        <v>746</v>
      </c>
      <c r="AC8">
        <v>540</v>
      </c>
      <c r="AD8">
        <v>1143</v>
      </c>
      <c r="AE8">
        <v>326</v>
      </c>
      <c r="AF8">
        <v>1807</v>
      </c>
      <c r="AG8">
        <v>542</v>
      </c>
      <c r="AH8">
        <v>464</v>
      </c>
      <c r="AI8">
        <v>1248</v>
      </c>
      <c r="AJ8">
        <v>523</v>
      </c>
      <c r="AK8">
        <v>740</v>
      </c>
      <c r="AL8">
        <v>599</v>
      </c>
      <c r="AM8">
        <v>635</v>
      </c>
      <c r="AN8" s="55">
        <v>398</v>
      </c>
      <c r="AO8">
        <v>0</v>
      </c>
      <c r="AP8">
        <v>5293</v>
      </c>
      <c r="AQ8">
        <v>3197</v>
      </c>
      <c r="AR8">
        <v>2834</v>
      </c>
      <c r="AS8">
        <v>2071</v>
      </c>
      <c r="AT8">
        <v>3552</v>
      </c>
      <c r="AU8">
        <v>3495</v>
      </c>
      <c r="AV8">
        <v>5068</v>
      </c>
      <c r="AW8">
        <f t="shared" si="0"/>
        <v>909</v>
      </c>
    </row>
    <row r="9" spans="1:49" x14ac:dyDescent="0.25">
      <c r="A9" t="s">
        <v>35</v>
      </c>
      <c r="B9">
        <v>49830</v>
      </c>
      <c r="C9">
        <v>1591</v>
      </c>
      <c r="D9">
        <v>562</v>
      </c>
      <c r="E9">
        <v>542</v>
      </c>
      <c r="F9">
        <v>677</v>
      </c>
      <c r="G9">
        <v>790</v>
      </c>
      <c r="H9">
        <v>996</v>
      </c>
      <c r="I9">
        <v>943</v>
      </c>
      <c r="J9">
        <v>313</v>
      </c>
      <c r="K9">
        <v>327</v>
      </c>
      <c r="L9">
        <v>727</v>
      </c>
      <c r="M9">
        <v>1132</v>
      </c>
      <c r="N9" s="55">
        <v>433</v>
      </c>
      <c r="O9">
        <v>958</v>
      </c>
      <c r="P9">
        <v>583</v>
      </c>
      <c r="Q9">
        <v>934</v>
      </c>
      <c r="R9">
        <v>444</v>
      </c>
      <c r="S9">
        <v>912</v>
      </c>
      <c r="T9">
        <v>422</v>
      </c>
      <c r="U9">
        <v>611</v>
      </c>
      <c r="V9">
        <v>1482</v>
      </c>
      <c r="W9">
        <v>82</v>
      </c>
      <c r="X9">
        <v>1510</v>
      </c>
      <c r="Y9">
        <v>1357</v>
      </c>
      <c r="Z9">
        <v>827</v>
      </c>
      <c r="AA9">
        <v>622</v>
      </c>
      <c r="AB9">
        <v>714</v>
      </c>
      <c r="AC9">
        <v>459</v>
      </c>
      <c r="AD9">
        <v>857</v>
      </c>
      <c r="AE9">
        <v>330</v>
      </c>
      <c r="AF9">
        <v>1650</v>
      </c>
      <c r="AG9">
        <v>390</v>
      </c>
      <c r="AH9">
        <v>445</v>
      </c>
      <c r="AI9">
        <v>1060</v>
      </c>
      <c r="AJ9">
        <v>468</v>
      </c>
      <c r="AK9">
        <v>593</v>
      </c>
      <c r="AL9">
        <v>503</v>
      </c>
      <c r="AM9">
        <v>450</v>
      </c>
      <c r="AN9" s="55">
        <v>370</v>
      </c>
      <c r="AO9">
        <v>0</v>
      </c>
      <c r="AP9">
        <v>4418</v>
      </c>
      <c r="AQ9">
        <v>2501</v>
      </c>
      <c r="AR9">
        <v>2547</v>
      </c>
      <c r="AS9">
        <v>1683</v>
      </c>
      <c r="AT9">
        <v>2932</v>
      </c>
      <c r="AU9">
        <v>3142</v>
      </c>
      <c r="AV9">
        <v>4541</v>
      </c>
      <c r="AW9">
        <f t="shared" si="0"/>
        <v>803</v>
      </c>
    </row>
    <row r="10" spans="1:49" x14ac:dyDescent="0.25">
      <c r="A10" t="s">
        <v>36</v>
      </c>
      <c r="B10">
        <v>41860</v>
      </c>
      <c r="C10">
        <v>1168</v>
      </c>
      <c r="D10">
        <v>454</v>
      </c>
      <c r="E10">
        <v>472</v>
      </c>
      <c r="F10">
        <v>543</v>
      </c>
      <c r="G10">
        <v>768</v>
      </c>
      <c r="H10">
        <v>832</v>
      </c>
      <c r="I10">
        <v>682</v>
      </c>
      <c r="J10">
        <v>257</v>
      </c>
      <c r="K10">
        <v>295</v>
      </c>
      <c r="L10">
        <v>693</v>
      </c>
      <c r="M10">
        <v>963</v>
      </c>
      <c r="N10" s="55">
        <v>391</v>
      </c>
      <c r="O10">
        <v>548</v>
      </c>
      <c r="P10">
        <v>568</v>
      </c>
      <c r="Q10">
        <v>812</v>
      </c>
      <c r="R10">
        <v>361</v>
      </c>
      <c r="S10">
        <v>796</v>
      </c>
      <c r="T10">
        <v>345</v>
      </c>
      <c r="U10">
        <v>517</v>
      </c>
      <c r="V10">
        <v>1115</v>
      </c>
      <c r="W10">
        <v>71</v>
      </c>
      <c r="X10">
        <v>1250</v>
      </c>
      <c r="Y10">
        <v>1302</v>
      </c>
      <c r="Z10">
        <v>721</v>
      </c>
      <c r="AA10">
        <v>547</v>
      </c>
      <c r="AB10">
        <v>572</v>
      </c>
      <c r="AC10">
        <v>394</v>
      </c>
      <c r="AD10">
        <v>820</v>
      </c>
      <c r="AE10">
        <v>239</v>
      </c>
      <c r="AF10">
        <v>1259</v>
      </c>
      <c r="AG10">
        <v>385</v>
      </c>
      <c r="AH10">
        <v>346</v>
      </c>
      <c r="AI10">
        <v>905</v>
      </c>
      <c r="AJ10">
        <v>342</v>
      </c>
      <c r="AK10">
        <v>514</v>
      </c>
      <c r="AL10">
        <v>497</v>
      </c>
      <c r="AM10">
        <v>440</v>
      </c>
      <c r="AN10" s="55">
        <v>366</v>
      </c>
      <c r="AO10">
        <v>0</v>
      </c>
      <c r="AP10">
        <v>3718</v>
      </c>
      <c r="AQ10">
        <v>2123</v>
      </c>
      <c r="AR10">
        <v>2042</v>
      </c>
      <c r="AS10">
        <v>1404</v>
      </c>
      <c r="AT10">
        <v>2493</v>
      </c>
      <c r="AU10">
        <v>2749</v>
      </c>
      <c r="AV10">
        <v>3781</v>
      </c>
      <c r="AW10">
        <f t="shared" si="0"/>
        <v>757</v>
      </c>
    </row>
    <row r="13" spans="1:49" x14ac:dyDescent="0.25">
      <c r="A13" s="20" t="s">
        <v>155</v>
      </c>
    </row>
    <row r="14" spans="1:49" x14ac:dyDescent="0.25">
      <c r="B14" t="s">
        <v>145</v>
      </c>
      <c r="C14" t="s">
        <v>133</v>
      </c>
      <c r="D14" t="s">
        <v>101</v>
      </c>
      <c r="E14" t="s">
        <v>146</v>
      </c>
      <c r="F14" t="s">
        <v>115</v>
      </c>
      <c r="G14" t="s">
        <v>103</v>
      </c>
      <c r="H14" t="s">
        <v>65</v>
      </c>
      <c r="I14" t="s">
        <v>55</v>
      </c>
      <c r="J14" t="s">
        <v>135</v>
      </c>
      <c r="K14" t="s">
        <v>63</v>
      </c>
      <c r="L14" t="s">
        <v>83</v>
      </c>
      <c r="M14" t="s">
        <v>149</v>
      </c>
      <c r="N14" s="55" t="s">
        <v>140</v>
      </c>
      <c r="O14" t="s">
        <v>57</v>
      </c>
      <c r="P14" t="s">
        <v>117</v>
      </c>
      <c r="Q14" t="s">
        <v>105</v>
      </c>
      <c r="R14" t="s">
        <v>137</v>
      </c>
      <c r="S14" t="s">
        <v>119</v>
      </c>
      <c r="T14" t="s">
        <v>151</v>
      </c>
      <c r="U14" t="s">
        <v>107</v>
      </c>
      <c r="V14" t="s">
        <v>73</v>
      </c>
      <c r="W14" t="s">
        <v>125</v>
      </c>
      <c r="X14" t="s">
        <v>121</v>
      </c>
      <c r="Y14" t="s">
        <v>69</v>
      </c>
      <c r="Z14" t="s">
        <v>87</v>
      </c>
      <c r="AA14" t="s">
        <v>81</v>
      </c>
      <c r="AB14" t="s">
        <v>109</v>
      </c>
      <c r="AC14" t="s">
        <v>75</v>
      </c>
      <c r="AD14" t="s">
        <v>85</v>
      </c>
      <c r="AE14" t="s">
        <v>59</v>
      </c>
      <c r="AF14" t="s">
        <v>89</v>
      </c>
      <c r="AG14" t="s">
        <v>129</v>
      </c>
      <c r="AH14" t="s">
        <v>93</v>
      </c>
      <c r="AI14" t="s">
        <v>99</v>
      </c>
      <c r="AJ14" t="s">
        <v>111</v>
      </c>
      <c r="AK14" t="s">
        <v>123</v>
      </c>
      <c r="AL14" t="s">
        <v>97</v>
      </c>
      <c r="AM14" t="s">
        <v>127</v>
      </c>
      <c r="AN14" s="55" t="s">
        <v>144</v>
      </c>
      <c r="AO14" t="s">
        <v>139</v>
      </c>
      <c r="AP14" t="s">
        <v>67</v>
      </c>
      <c r="AQ14" t="s">
        <v>71</v>
      </c>
      <c r="AR14" t="s">
        <v>77</v>
      </c>
      <c r="AS14" t="s">
        <v>153</v>
      </c>
      <c r="AT14" t="s">
        <v>95</v>
      </c>
      <c r="AU14" t="s">
        <v>79</v>
      </c>
      <c r="AV14" t="s">
        <v>147</v>
      </c>
      <c r="AW14" t="s">
        <v>209</v>
      </c>
    </row>
    <row r="15" spans="1:49" x14ac:dyDescent="0.25">
      <c r="A15" t="s">
        <v>29</v>
      </c>
      <c r="B15">
        <v>68634</v>
      </c>
      <c r="C15">
        <v>2606</v>
      </c>
      <c r="D15">
        <v>865</v>
      </c>
      <c r="E15">
        <v>920</v>
      </c>
      <c r="F15">
        <v>1050</v>
      </c>
      <c r="G15">
        <v>873</v>
      </c>
      <c r="H15">
        <v>976</v>
      </c>
      <c r="I15">
        <v>1598</v>
      </c>
      <c r="J15">
        <v>331</v>
      </c>
      <c r="K15">
        <v>359</v>
      </c>
      <c r="L15">
        <v>1020</v>
      </c>
      <c r="M15">
        <v>1139</v>
      </c>
      <c r="N15" s="55">
        <v>593</v>
      </c>
      <c r="O15">
        <v>776</v>
      </c>
      <c r="P15">
        <v>924</v>
      </c>
      <c r="Q15">
        <v>1696</v>
      </c>
      <c r="R15">
        <v>505</v>
      </c>
      <c r="S15">
        <v>846</v>
      </c>
      <c r="T15">
        <v>441</v>
      </c>
      <c r="U15">
        <v>894</v>
      </c>
      <c r="V15">
        <v>1463</v>
      </c>
      <c r="W15">
        <v>41</v>
      </c>
      <c r="X15">
        <v>2063</v>
      </c>
      <c r="Y15">
        <v>1362</v>
      </c>
      <c r="Z15">
        <v>1208</v>
      </c>
      <c r="AA15">
        <v>502</v>
      </c>
      <c r="AB15">
        <v>758</v>
      </c>
      <c r="AC15">
        <v>608</v>
      </c>
      <c r="AD15">
        <v>1064</v>
      </c>
      <c r="AE15">
        <v>386</v>
      </c>
      <c r="AF15">
        <v>2912</v>
      </c>
      <c r="AG15">
        <v>607</v>
      </c>
      <c r="AH15">
        <v>506</v>
      </c>
      <c r="AI15">
        <v>1098</v>
      </c>
      <c r="AJ15">
        <v>400</v>
      </c>
      <c r="AK15">
        <v>644</v>
      </c>
      <c r="AL15">
        <v>532</v>
      </c>
      <c r="AM15">
        <v>493</v>
      </c>
      <c r="AN15" s="55">
        <v>265</v>
      </c>
      <c r="AO15">
        <v>0</v>
      </c>
      <c r="AP15">
        <v>6938</v>
      </c>
      <c r="AQ15">
        <v>3494</v>
      </c>
      <c r="AR15">
        <v>2562</v>
      </c>
      <c r="AS15">
        <v>2338</v>
      </c>
      <c r="AT15">
        <v>4897</v>
      </c>
      <c r="AU15">
        <v>6590</v>
      </c>
      <c r="AV15">
        <v>6494</v>
      </c>
      <c r="AW15">
        <f>N15+AN15</f>
        <v>858</v>
      </c>
    </row>
    <row r="16" spans="1:49" x14ac:dyDescent="0.25">
      <c r="A16" t="s">
        <v>30</v>
      </c>
      <c r="B16">
        <v>64291</v>
      </c>
      <c r="C16">
        <v>2048</v>
      </c>
      <c r="D16">
        <v>924</v>
      </c>
      <c r="E16">
        <v>681</v>
      </c>
      <c r="F16">
        <v>799</v>
      </c>
      <c r="G16">
        <v>1003</v>
      </c>
      <c r="H16">
        <v>953</v>
      </c>
      <c r="I16">
        <v>1571</v>
      </c>
      <c r="J16">
        <v>334</v>
      </c>
      <c r="K16">
        <v>418</v>
      </c>
      <c r="L16">
        <v>985</v>
      </c>
      <c r="M16">
        <v>1201</v>
      </c>
      <c r="N16" s="55">
        <v>524</v>
      </c>
      <c r="O16">
        <v>794</v>
      </c>
      <c r="P16">
        <v>779</v>
      </c>
      <c r="Q16">
        <v>1609</v>
      </c>
      <c r="R16">
        <v>530</v>
      </c>
      <c r="S16">
        <v>777</v>
      </c>
      <c r="T16">
        <v>489</v>
      </c>
      <c r="U16">
        <v>881</v>
      </c>
      <c r="V16">
        <v>1754</v>
      </c>
      <c r="W16">
        <v>44</v>
      </c>
      <c r="X16">
        <v>1886</v>
      </c>
      <c r="Y16">
        <v>1361</v>
      </c>
      <c r="Z16">
        <v>1100</v>
      </c>
      <c r="AA16">
        <v>596</v>
      </c>
      <c r="AB16">
        <v>687</v>
      </c>
      <c r="AC16">
        <v>567</v>
      </c>
      <c r="AD16">
        <v>1006</v>
      </c>
      <c r="AE16">
        <v>354</v>
      </c>
      <c r="AF16">
        <v>2946</v>
      </c>
      <c r="AG16">
        <v>517</v>
      </c>
      <c r="AH16">
        <v>395</v>
      </c>
      <c r="AI16">
        <v>1031</v>
      </c>
      <c r="AJ16">
        <v>317</v>
      </c>
      <c r="AK16">
        <v>716</v>
      </c>
      <c r="AL16">
        <v>700</v>
      </c>
      <c r="AM16">
        <v>516</v>
      </c>
      <c r="AN16" s="55">
        <v>277</v>
      </c>
      <c r="AO16">
        <v>0</v>
      </c>
      <c r="AP16">
        <v>5591</v>
      </c>
      <c r="AQ16">
        <v>3489</v>
      </c>
      <c r="AR16">
        <v>3110</v>
      </c>
      <c r="AS16">
        <v>2172</v>
      </c>
      <c r="AT16">
        <v>4543</v>
      </c>
      <c r="AU16">
        <v>6173</v>
      </c>
      <c r="AV16">
        <v>5142</v>
      </c>
      <c r="AW16">
        <f t="shared" ref="AW16:AW22" si="1">N16+AN16</f>
        <v>801</v>
      </c>
    </row>
    <row r="17" spans="1:49" x14ac:dyDescent="0.25">
      <c r="A17" t="s">
        <v>31</v>
      </c>
      <c r="B17">
        <v>58738</v>
      </c>
      <c r="C17">
        <v>1781</v>
      </c>
      <c r="D17">
        <v>688</v>
      </c>
      <c r="E17">
        <v>625</v>
      </c>
      <c r="F17">
        <v>879</v>
      </c>
      <c r="G17">
        <v>901</v>
      </c>
      <c r="H17">
        <v>943</v>
      </c>
      <c r="I17">
        <v>1333</v>
      </c>
      <c r="J17">
        <v>338</v>
      </c>
      <c r="K17">
        <v>395</v>
      </c>
      <c r="L17">
        <v>796</v>
      </c>
      <c r="M17">
        <v>1052</v>
      </c>
      <c r="N17" s="55">
        <v>496</v>
      </c>
      <c r="O17">
        <v>775</v>
      </c>
      <c r="P17">
        <v>663</v>
      </c>
      <c r="Q17">
        <v>1463</v>
      </c>
      <c r="R17">
        <v>575</v>
      </c>
      <c r="S17">
        <v>841</v>
      </c>
      <c r="T17">
        <v>442</v>
      </c>
      <c r="U17">
        <v>824</v>
      </c>
      <c r="V17">
        <v>2103</v>
      </c>
      <c r="W17">
        <v>27</v>
      </c>
      <c r="X17">
        <v>1696</v>
      </c>
      <c r="Y17">
        <v>1233</v>
      </c>
      <c r="Z17">
        <v>889</v>
      </c>
      <c r="AA17">
        <v>568</v>
      </c>
      <c r="AB17">
        <v>674</v>
      </c>
      <c r="AC17">
        <v>479</v>
      </c>
      <c r="AD17">
        <v>1010</v>
      </c>
      <c r="AE17">
        <v>392</v>
      </c>
      <c r="AF17">
        <v>2335</v>
      </c>
      <c r="AG17">
        <v>545</v>
      </c>
      <c r="AH17">
        <v>312</v>
      </c>
      <c r="AI17">
        <v>1161</v>
      </c>
      <c r="AJ17">
        <v>394</v>
      </c>
      <c r="AK17">
        <v>707</v>
      </c>
      <c r="AL17">
        <v>645</v>
      </c>
      <c r="AM17">
        <v>478</v>
      </c>
      <c r="AN17" s="55">
        <v>254</v>
      </c>
      <c r="AO17">
        <v>0</v>
      </c>
      <c r="AP17">
        <v>4881</v>
      </c>
      <c r="AQ17">
        <v>3264</v>
      </c>
      <c r="AR17">
        <v>2949</v>
      </c>
      <c r="AS17">
        <v>1954</v>
      </c>
      <c r="AT17">
        <v>4079</v>
      </c>
      <c r="AU17">
        <v>5296</v>
      </c>
      <c r="AV17">
        <v>4603</v>
      </c>
      <c r="AW17">
        <f t="shared" si="1"/>
        <v>750</v>
      </c>
    </row>
    <row r="18" spans="1:49" x14ac:dyDescent="0.25">
      <c r="A18" t="s">
        <v>32</v>
      </c>
      <c r="B18">
        <v>44534</v>
      </c>
      <c r="C18">
        <v>1384</v>
      </c>
      <c r="D18">
        <v>452</v>
      </c>
      <c r="E18">
        <v>502</v>
      </c>
      <c r="F18">
        <v>644</v>
      </c>
      <c r="G18">
        <v>692</v>
      </c>
      <c r="H18">
        <v>910</v>
      </c>
      <c r="I18">
        <v>1024</v>
      </c>
      <c r="J18">
        <v>264</v>
      </c>
      <c r="K18">
        <v>364</v>
      </c>
      <c r="L18">
        <v>560</v>
      </c>
      <c r="M18">
        <v>813</v>
      </c>
      <c r="N18" s="55">
        <v>323</v>
      </c>
      <c r="O18">
        <v>562</v>
      </c>
      <c r="P18">
        <v>464</v>
      </c>
      <c r="Q18">
        <v>1003</v>
      </c>
      <c r="R18">
        <v>481</v>
      </c>
      <c r="S18">
        <v>578</v>
      </c>
      <c r="T18">
        <v>358</v>
      </c>
      <c r="U18">
        <v>598</v>
      </c>
      <c r="V18">
        <v>1447</v>
      </c>
      <c r="W18">
        <v>31</v>
      </c>
      <c r="X18">
        <v>1481</v>
      </c>
      <c r="Y18">
        <v>1005</v>
      </c>
      <c r="Z18">
        <v>654</v>
      </c>
      <c r="AA18">
        <v>462</v>
      </c>
      <c r="AB18">
        <v>501</v>
      </c>
      <c r="AC18">
        <v>350</v>
      </c>
      <c r="AD18">
        <v>787</v>
      </c>
      <c r="AE18">
        <v>234</v>
      </c>
      <c r="AF18">
        <v>1603</v>
      </c>
      <c r="AG18">
        <v>444</v>
      </c>
      <c r="AH18">
        <v>300</v>
      </c>
      <c r="AI18">
        <v>868</v>
      </c>
      <c r="AJ18">
        <v>331</v>
      </c>
      <c r="AK18">
        <v>511</v>
      </c>
      <c r="AL18">
        <v>484</v>
      </c>
      <c r="AM18">
        <v>335</v>
      </c>
      <c r="AN18" s="55">
        <v>195</v>
      </c>
      <c r="AO18">
        <v>0</v>
      </c>
      <c r="AP18">
        <v>3844</v>
      </c>
      <c r="AQ18">
        <v>2733</v>
      </c>
      <c r="AR18">
        <v>2182</v>
      </c>
      <c r="AS18">
        <v>1459</v>
      </c>
      <c r="AT18">
        <v>3156</v>
      </c>
      <c r="AU18">
        <v>3354</v>
      </c>
      <c r="AV18">
        <v>3806</v>
      </c>
      <c r="AW18">
        <f t="shared" si="1"/>
        <v>518</v>
      </c>
    </row>
    <row r="19" spans="1:49" x14ac:dyDescent="0.25">
      <c r="A19" t="s">
        <v>33</v>
      </c>
      <c r="B19">
        <v>38998</v>
      </c>
      <c r="C19">
        <v>1432</v>
      </c>
      <c r="D19">
        <v>407</v>
      </c>
      <c r="E19">
        <v>470</v>
      </c>
      <c r="F19">
        <v>601</v>
      </c>
      <c r="G19">
        <v>603</v>
      </c>
      <c r="H19">
        <v>978</v>
      </c>
      <c r="I19">
        <v>694</v>
      </c>
      <c r="J19">
        <v>219</v>
      </c>
      <c r="K19">
        <v>292</v>
      </c>
      <c r="L19">
        <v>538</v>
      </c>
      <c r="M19">
        <v>647</v>
      </c>
      <c r="N19" s="55">
        <v>288</v>
      </c>
      <c r="O19">
        <v>514</v>
      </c>
      <c r="P19">
        <v>401</v>
      </c>
      <c r="Q19">
        <v>885</v>
      </c>
      <c r="R19">
        <v>374</v>
      </c>
      <c r="S19">
        <v>655</v>
      </c>
      <c r="T19">
        <v>275</v>
      </c>
      <c r="U19">
        <v>514</v>
      </c>
      <c r="V19">
        <v>1359</v>
      </c>
      <c r="W19">
        <v>20</v>
      </c>
      <c r="X19">
        <v>1498</v>
      </c>
      <c r="Y19">
        <v>896</v>
      </c>
      <c r="Z19">
        <v>491</v>
      </c>
      <c r="AA19">
        <v>358</v>
      </c>
      <c r="AB19">
        <v>441</v>
      </c>
      <c r="AC19">
        <v>440</v>
      </c>
      <c r="AD19">
        <v>755</v>
      </c>
      <c r="AE19">
        <v>168</v>
      </c>
      <c r="AF19">
        <v>1275</v>
      </c>
      <c r="AG19">
        <v>444</v>
      </c>
      <c r="AH19">
        <v>217</v>
      </c>
      <c r="AI19">
        <v>810</v>
      </c>
      <c r="AJ19">
        <v>285</v>
      </c>
      <c r="AK19">
        <v>461</v>
      </c>
      <c r="AL19">
        <v>464</v>
      </c>
      <c r="AM19">
        <v>329</v>
      </c>
      <c r="AN19" s="55">
        <v>212</v>
      </c>
      <c r="AO19">
        <v>0</v>
      </c>
      <c r="AP19">
        <v>3647</v>
      </c>
      <c r="AQ19">
        <v>1921</v>
      </c>
      <c r="AR19">
        <v>2045</v>
      </c>
      <c r="AS19">
        <v>1333</v>
      </c>
      <c r="AT19">
        <v>2519</v>
      </c>
      <c r="AU19">
        <v>2633</v>
      </c>
      <c r="AV19">
        <v>3190</v>
      </c>
      <c r="AW19">
        <f t="shared" si="1"/>
        <v>500</v>
      </c>
    </row>
    <row r="20" spans="1:49" x14ac:dyDescent="0.25">
      <c r="A20" t="s">
        <v>34</v>
      </c>
      <c r="B20">
        <v>33294</v>
      </c>
      <c r="C20">
        <v>1214</v>
      </c>
      <c r="D20">
        <v>346</v>
      </c>
      <c r="E20">
        <v>423</v>
      </c>
      <c r="F20">
        <v>409</v>
      </c>
      <c r="G20">
        <v>551</v>
      </c>
      <c r="H20">
        <v>756</v>
      </c>
      <c r="I20">
        <v>585</v>
      </c>
      <c r="J20">
        <v>204</v>
      </c>
      <c r="K20">
        <v>234</v>
      </c>
      <c r="L20">
        <v>476</v>
      </c>
      <c r="M20">
        <v>693</v>
      </c>
      <c r="N20" s="55">
        <v>262</v>
      </c>
      <c r="O20">
        <v>428</v>
      </c>
      <c r="P20">
        <v>318</v>
      </c>
      <c r="Q20">
        <v>733</v>
      </c>
      <c r="R20">
        <v>314</v>
      </c>
      <c r="S20">
        <v>610</v>
      </c>
      <c r="T20">
        <v>285</v>
      </c>
      <c r="U20">
        <v>390</v>
      </c>
      <c r="V20">
        <v>956</v>
      </c>
      <c r="W20">
        <v>32</v>
      </c>
      <c r="X20">
        <v>1119</v>
      </c>
      <c r="Y20">
        <v>740</v>
      </c>
      <c r="Z20">
        <v>456</v>
      </c>
      <c r="AA20">
        <v>340</v>
      </c>
      <c r="AB20">
        <v>366</v>
      </c>
      <c r="AC20">
        <v>333</v>
      </c>
      <c r="AD20">
        <v>761</v>
      </c>
      <c r="AE20">
        <v>178</v>
      </c>
      <c r="AF20">
        <v>1065</v>
      </c>
      <c r="AG20">
        <v>378</v>
      </c>
      <c r="AH20">
        <v>259</v>
      </c>
      <c r="AI20">
        <v>687</v>
      </c>
      <c r="AJ20">
        <v>303</v>
      </c>
      <c r="AK20">
        <v>452</v>
      </c>
      <c r="AL20">
        <v>410</v>
      </c>
      <c r="AM20">
        <v>356</v>
      </c>
      <c r="AN20" s="55">
        <v>213</v>
      </c>
      <c r="AO20">
        <v>0</v>
      </c>
      <c r="AP20">
        <v>2980</v>
      </c>
      <c r="AQ20">
        <v>1654</v>
      </c>
      <c r="AR20">
        <v>1933</v>
      </c>
      <c r="AS20">
        <v>1184</v>
      </c>
      <c r="AT20">
        <v>1890</v>
      </c>
      <c r="AU20">
        <v>2236</v>
      </c>
      <c r="AV20">
        <v>2781</v>
      </c>
      <c r="AW20">
        <f t="shared" si="1"/>
        <v>475</v>
      </c>
    </row>
    <row r="21" spans="1:49" x14ac:dyDescent="0.25">
      <c r="A21" t="s">
        <v>35</v>
      </c>
      <c r="B21">
        <v>28426</v>
      </c>
      <c r="C21">
        <v>1113</v>
      </c>
      <c r="D21">
        <v>320</v>
      </c>
      <c r="E21">
        <v>371</v>
      </c>
      <c r="F21">
        <v>435</v>
      </c>
      <c r="G21">
        <v>448</v>
      </c>
      <c r="H21">
        <v>657</v>
      </c>
      <c r="I21">
        <v>595</v>
      </c>
      <c r="J21">
        <v>145</v>
      </c>
      <c r="K21">
        <v>164</v>
      </c>
      <c r="L21">
        <v>375</v>
      </c>
      <c r="M21">
        <v>581</v>
      </c>
      <c r="N21" s="55">
        <v>236</v>
      </c>
      <c r="O21">
        <v>416</v>
      </c>
      <c r="P21">
        <v>278</v>
      </c>
      <c r="Q21">
        <v>567</v>
      </c>
      <c r="R21">
        <v>293</v>
      </c>
      <c r="S21">
        <v>559</v>
      </c>
      <c r="T21">
        <v>265</v>
      </c>
      <c r="U21">
        <v>341</v>
      </c>
      <c r="V21">
        <v>814</v>
      </c>
      <c r="W21">
        <v>30</v>
      </c>
      <c r="X21">
        <v>965</v>
      </c>
      <c r="Y21">
        <v>597</v>
      </c>
      <c r="Z21">
        <v>425</v>
      </c>
      <c r="AA21">
        <v>287</v>
      </c>
      <c r="AB21">
        <v>360</v>
      </c>
      <c r="AC21">
        <v>231</v>
      </c>
      <c r="AD21">
        <v>557</v>
      </c>
      <c r="AE21">
        <v>175</v>
      </c>
      <c r="AF21">
        <v>974</v>
      </c>
      <c r="AG21">
        <v>223</v>
      </c>
      <c r="AH21">
        <v>241</v>
      </c>
      <c r="AI21">
        <v>611</v>
      </c>
      <c r="AJ21">
        <v>253</v>
      </c>
      <c r="AK21">
        <v>315</v>
      </c>
      <c r="AL21">
        <v>310</v>
      </c>
      <c r="AM21">
        <v>212</v>
      </c>
      <c r="AN21" s="55">
        <v>175</v>
      </c>
      <c r="AO21">
        <v>0</v>
      </c>
      <c r="AP21">
        <v>2488</v>
      </c>
      <c r="AQ21">
        <v>1313</v>
      </c>
      <c r="AR21">
        <v>1585</v>
      </c>
      <c r="AS21">
        <v>962</v>
      </c>
      <c r="AT21">
        <v>1582</v>
      </c>
      <c r="AU21">
        <v>2077</v>
      </c>
      <c r="AV21">
        <v>2507</v>
      </c>
      <c r="AW21">
        <f t="shared" si="1"/>
        <v>411</v>
      </c>
    </row>
    <row r="22" spans="1:49" x14ac:dyDescent="0.25">
      <c r="A22" t="s">
        <v>36</v>
      </c>
      <c r="B22">
        <v>23654</v>
      </c>
      <c r="C22">
        <v>794</v>
      </c>
      <c r="D22">
        <v>264</v>
      </c>
      <c r="E22">
        <v>330</v>
      </c>
      <c r="F22">
        <v>298</v>
      </c>
      <c r="G22">
        <v>371</v>
      </c>
      <c r="H22">
        <v>483</v>
      </c>
      <c r="I22">
        <v>403</v>
      </c>
      <c r="J22">
        <v>141</v>
      </c>
      <c r="K22">
        <v>150</v>
      </c>
      <c r="L22">
        <v>344</v>
      </c>
      <c r="M22">
        <v>486</v>
      </c>
      <c r="N22" s="55">
        <v>199</v>
      </c>
      <c r="O22">
        <v>249</v>
      </c>
      <c r="P22">
        <v>250</v>
      </c>
      <c r="Q22">
        <v>481</v>
      </c>
      <c r="R22">
        <v>257</v>
      </c>
      <c r="S22">
        <v>451</v>
      </c>
      <c r="T22">
        <v>182</v>
      </c>
      <c r="U22">
        <v>331</v>
      </c>
      <c r="V22">
        <v>592</v>
      </c>
      <c r="W22">
        <v>14</v>
      </c>
      <c r="X22">
        <v>814</v>
      </c>
      <c r="Y22">
        <v>594</v>
      </c>
      <c r="Z22">
        <v>385</v>
      </c>
      <c r="AA22">
        <v>266</v>
      </c>
      <c r="AB22">
        <v>295</v>
      </c>
      <c r="AC22">
        <v>229</v>
      </c>
      <c r="AD22">
        <v>540</v>
      </c>
      <c r="AE22">
        <v>132</v>
      </c>
      <c r="AF22">
        <v>708</v>
      </c>
      <c r="AG22">
        <v>256</v>
      </c>
      <c r="AH22">
        <v>198</v>
      </c>
      <c r="AI22">
        <v>510</v>
      </c>
      <c r="AJ22">
        <v>181</v>
      </c>
      <c r="AK22">
        <v>293</v>
      </c>
      <c r="AL22">
        <v>263</v>
      </c>
      <c r="AM22">
        <v>206</v>
      </c>
      <c r="AN22" s="55">
        <v>169</v>
      </c>
      <c r="AO22">
        <v>0</v>
      </c>
      <c r="AP22">
        <v>2157</v>
      </c>
      <c r="AQ22">
        <v>1073</v>
      </c>
      <c r="AR22">
        <v>1320</v>
      </c>
      <c r="AS22">
        <v>830</v>
      </c>
      <c r="AT22">
        <v>1378</v>
      </c>
      <c r="AU22">
        <v>1864</v>
      </c>
      <c r="AV22">
        <v>1926</v>
      </c>
      <c r="AW22">
        <f t="shared" si="1"/>
        <v>368</v>
      </c>
    </row>
    <row r="25" spans="1:49" x14ac:dyDescent="0.25">
      <c r="A25" s="20" t="s">
        <v>156</v>
      </c>
    </row>
    <row r="26" spans="1:49" x14ac:dyDescent="0.25">
      <c r="B26" t="s">
        <v>145</v>
      </c>
      <c r="C26" t="s">
        <v>133</v>
      </c>
      <c r="D26" t="s">
        <v>101</v>
      </c>
      <c r="E26" t="s">
        <v>146</v>
      </c>
      <c r="F26" t="s">
        <v>115</v>
      </c>
      <c r="G26" t="s">
        <v>103</v>
      </c>
      <c r="H26" t="s">
        <v>65</v>
      </c>
      <c r="I26" t="s">
        <v>55</v>
      </c>
      <c r="J26" t="s">
        <v>135</v>
      </c>
      <c r="K26" t="s">
        <v>63</v>
      </c>
      <c r="L26" t="s">
        <v>83</v>
      </c>
      <c r="M26" t="s">
        <v>149</v>
      </c>
      <c r="N26" s="55" t="s">
        <v>140</v>
      </c>
      <c r="O26" t="s">
        <v>57</v>
      </c>
      <c r="P26" t="s">
        <v>117</v>
      </c>
      <c r="Q26" t="s">
        <v>105</v>
      </c>
      <c r="R26" t="s">
        <v>137</v>
      </c>
      <c r="S26" t="s">
        <v>119</v>
      </c>
      <c r="T26" t="s">
        <v>151</v>
      </c>
      <c r="U26" t="s">
        <v>107</v>
      </c>
      <c r="V26" t="s">
        <v>73</v>
      </c>
      <c r="W26" t="s">
        <v>125</v>
      </c>
      <c r="X26" t="s">
        <v>121</v>
      </c>
      <c r="Y26" t="s">
        <v>69</v>
      </c>
      <c r="Z26" t="s">
        <v>87</v>
      </c>
      <c r="AA26" t="s">
        <v>81</v>
      </c>
      <c r="AB26" t="s">
        <v>109</v>
      </c>
      <c r="AC26" t="s">
        <v>75</v>
      </c>
      <c r="AD26" t="s">
        <v>85</v>
      </c>
      <c r="AE26" t="s">
        <v>59</v>
      </c>
      <c r="AF26" t="s">
        <v>89</v>
      </c>
      <c r="AG26" t="s">
        <v>129</v>
      </c>
      <c r="AH26" t="s">
        <v>93</v>
      </c>
      <c r="AI26" t="s">
        <v>99</v>
      </c>
      <c r="AJ26" t="s">
        <v>111</v>
      </c>
      <c r="AK26" t="s">
        <v>123</v>
      </c>
      <c r="AL26" t="s">
        <v>97</v>
      </c>
      <c r="AM26" t="s">
        <v>127</v>
      </c>
      <c r="AN26" s="55" t="s">
        <v>144</v>
      </c>
      <c r="AO26" t="s">
        <v>139</v>
      </c>
      <c r="AP26" t="s">
        <v>67</v>
      </c>
      <c r="AQ26" t="s">
        <v>71</v>
      </c>
      <c r="AR26" t="s">
        <v>77</v>
      </c>
      <c r="AS26" t="s">
        <v>153</v>
      </c>
      <c r="AT26" t="s">
        <v>95</v>
      </c>
      <c r="AU26" t="s">
        <v>79</v>
      </c>
      <c r="AV26" t="s">
        <v>147</v>
      </c>
      <c r="AW26" t="s">
        <v>209</v>
      </c>
    </row>
    <row r="27" spans="1:49" x14ac:dyDescent="0.25">
      <c r="A27" t="s">
        <v>29</v>
      </c>
      <c r="B27">
        <v>184870</v>
      </c>
      <c r="C27">
        <v>0</v>
      </c>
      <c r="D27">
        <v>1854</v>
      </c>
      <c r="E27">
        <v>1646</v>
      </c>
      <c r="F27">
        <v>1712</v>
      </c>
      <c r="G27">
        <v>1419</v>
      </c>
      <c r="H27">
        <v>4390</v>
      </c>
      <c r="I27">
        <v>5875</v>
      </c>
      <c r="J27">
        <v>162</v>
      </c>
      <c r="K27">
        <v>1524</v>
      </c>
      <c r="L27">
        <v>2131</v>
      </c>
      <c r="M27">
        <v>3266</v>
      </c>
      <c r="N27" s="55">
        <v>1944</v>
      </c>
      <c r="O27">
        <v>4124</v>
      </c>
      <c r="P27">
        <v>1984</v>
      </c>
      <c r="Q27">
        <v>1033</v>
      </c>
      <c r="R27">
        <v>637</v>
      </c>
      <c r="S27">
        <v>3798</v>
      </c>
      <c r="T27">
        <v>1609</v>
      </c>
      <c r="U27">
        <v>2363</v>
      </c>
      <c r="V27">
        <v>6390</v>
      </c>
      <c r="W27">
        <v>48</v>
      </c>
      <c r="X27">
        <v>4812</v>
      </c>
      <c r="Y27">
        <v>7591</v>
      </c>
      <c r="Z27">
        <v>2692</v>
      </c>
      <c r="AA27">
        <v>459</v>
      </c>
      <c r="AB27">
        <v>1451</v>
      </c>
      <c r="AC27">
        <v>847</v>
      </c>
      <c r="AD27">
        <v>2597</v>
      </c>
      <c r="AE27">
        <v>1505</v>
      </c>
      <c r="AF27">
        <v>5001</v>
      </c>
      <c r="AG27">
        <v>950</v>
      </c>
      <c r="AH27">
        <v>162</v>
      </c>
      <c r="AI27">
        <v>3340</v>
      </c>
      <c r="AJ27">
        <v>792</v>
      </c>
      <c r="AK27">
        <v>834</v>
      </c>
      <c r="AL27">
        <v>1152</v>
      </c>
      <c r="AM27">
        <v>740</v>
      </c>
      <c r="AN27" s="55">
        <v>929</v>
      </c>
      <c r="AO27">
        <v>0</v>
      </c>
      <c r="AP27">
        <v>17302</v>
      </c>
      <c r="AQ27">
        <v>13322</v>
      </c>
      <c r="AR27">
        <v>8384</v>
      </c>
      <c r="AS27">
        <v>10495</v>
      </c>
      <c r="AT27">
        <v>13461</v>
      </c>
      <c r="AU27">
        <v>13199</v>
      </c>
      <c r="AV27">
        <v>24283</v>
      </c>
      <c r="AW27">
        <f>N27+AN27</f>
        <v>2873</v>
      </c>
    </row>
    <row r="28" spans="1:49" x14ac:dyDescent="0.25">
      <c r="A28" t="s">
        <v>30</v>
      </c>
      <c r="B28">
        <v>188885</v>
      </c>
      <c r="C28">
        <v>0</v>
      </c>
      <c r="D28">
        <v>1850</v>
      </c>
      <c r="E28">
        <v>1628</v>
      </c>
      <c r="F28">
        <v>1560</v>
      </c>
      <c r="G28">
        <v>1554</v>
      </c>
      <c r="H28">
        <v>4592</v>
      </c>
      <c r="I28">
        <v>5951</v>
      </c>
      <c r="J28">
        <v>190</v>
      </c>
      <c r="K28">
        <v>1644</v>
      </c>
      <c r="L28">
        <v>2208</v>
      </c>
      <c r="M28">
        <v>3049</v>
      </c>
      <c r="N28" s="55">
        <v>1326</v>
      </c>
      <c r="O28">
        <v>3738</v>
      </c>
      <c r="P28">
        <v>1571</v>
      </c>
      <c r="Q28">
        <v>1519</v>
      </c>
      <c r="R28">
        <v>740</v>
      </c>
      <c r="S28">
        <v>4828</v>
      </c>
      <c r="T28">
        <v>1638</v>
      </c>
      <c r="U28">
        <v>2527</v>
      </c>
      <c r="V28">
        <v>6514</v>
      </c>
      <c r="W28">
        <v>27</v>
      </c>
      <c r="X28">
        <v>4947</v>
      </c>
      <c r="Y28">
        <v>8285</v>
      </c>
      <c r="Z28">
        <v>2548</v>
      </c>
      <c r="AA28">
        <v>584</v>
      </c>
      <c r="AB28">
        <v>1606</v>
      </c>
      <c r="AC28">
        <v>1031</v>
      </c>
      <c r="AD28">
        <v>2983</v>
      </c>
      <c r="AE28">
        <v>1276</v>
      </c>
      <c r="AF28">
        <v>5832</v>
      </c>
      <c r="AG28">
        <v>987</v>
      </c>
      <c r="AH28">
        <v>200</v>
      </c>
      <c r="AI28">
        <v>4296</v>
      </c>
      <c r="AJ28">
        <v>870</v>
      </c>
      <c r="AK28">
        <v>899</v>
      </c>
      <c r="AL28">
        <v>1301</v>
      </c>
      <c r="AM28">
        <v>644</v>
      </c>
      <c r="AN28" s="55">
        <v>835</v>
      </c>
      <c r="AO28">
        <v>1</v>
      </c>
      <c r="AP28">
        <v>18011</v>
      </c>
      <c r="AQ28">
        <v>15301</v>
      </c>
      <c r="AR28">
        <v>9326</v>
      </c>
      <c r="AS28">
        <v>10380</v>
      </c>
      <c r="AT28">
        <v>14364</v>
      </c>
      <c r="AU28">
        <v>13622</v>
      </c>
      <c r="AV28">
        <v>20102</v>
      </c>
      <c r="AW28">
        <f t="shared" ref="AW28:AW34" si="2">N28+AN28</f>
        <v>2161</v>
      </c>
    </row>
    <row r="29" spans="1:49" x14ac:dyDescent="0.25">
      <c r="A29" t="s">
        <v>31</v>
      </c>
      <c r="B29">
        <v>234462</v>
      </c>
      <c r="C29">
        <v>0</v>
      </c>
      <c r="D29">
        <v>2516</v>
      </c>
      <c r="E29">
        <v>2147</v>
      </c>
      <c r="F29">
        <v>2231</v>
      </c>
      <c r="G29">
        <v>2043</v>
      </c>
      <c r="H29">
        <v>5213</v>
      </c>
      <c r="I29">
        <v>6629</v>
      </c>
      <c r="J29">
        <v>295</v>
      </c>
      <c r="K29">
        <v>2319</v>
      </c>
      <c r="L29">
        <v>2712</v>
      </c>
      <c r="M29">
        <v>3578</v>
      </c>
      <c r="N29" s="55">
        <v>1346</v>
      </c>
      <c r="O29">
        <v>4366</v>
      </c>
      <c r="P29">
        <v>2139</v>
      </c>
      <c r="Q29">
        <v>1604</v>
      </c>
      <c r="R29">
        <v>1143</v>
      </c>
      <c r="S29">
        <v>6819</v>
      </c>
      <c r="T29">
        <v>2154</v>
      </c>
      <c r="U29">
        <v>3673</v>
      </c>
      <c r="V29">
        <v>8641</v>
      </c>
      <c r="W29">
        <v>91</v>
      </c>
      <c r="X29">
        <v>6901</v>
      </c>
      <c r="Y29">
        <v>9277</v>
      </c>
      <c r="Z29">
        <v>3270</v>
      </c>
      <c r="AA29">
        <v>870</v>
      </c>
      <c r="AB29">
        <v>1923</v>
      </c>
      <c r="AC29">
        <v>1379</v>
      </c>
      <c r="AD29">
        <v>3882</v>
      </c>
      <c r="AE29">
        <v>1711</v>
      </c>
      <c r="AF29">
        <v>7841</v>
      </c>
      <c r="AG29">
        <v>1126</v>
      </c>
      <c r="AH29">
        <v>279</v>
      </c>
      <c r="AI29">
        <v>5607</v>
      </c>
      <c r="AJ29">
        <v>1162</v>
      </c>
      <c r="AK29">
        <v>1115</v>
      </c>
      <c r="AL29">
        <v>1996</v>
      </c>
      <c r="AM29">
        <v>975</v>
      </c>
      <c r="AN29" s="55">
        <v>1132</v>
      </c>
      <c r="AO29">
        <v>0</v>
      </c>
      <c r="AP29">
        <v>20098</v>
      </c>
      <c r="AQ29">
        <v>17860</v>
      </c>
      <c r="AR29">
        <v>11379</v>
      </c>
      <c r="AS29">
        <v>11464</v>
      </c>
      <c r="AT29">
        <v>19342</v>
      </c>
      <c r="AU29">
        <v>16572</v>
      </c>
      <c r="AV29">
        <v>25642</v>
      </c>
      <c r="AW29">
        <f t="shared" si="2"/>
        <v>2478</v>
      </c>
    </row>
    <row r="30" spans="1:49" x14ac:dyDescent="0.25">
      <c r="A30" t="s">
        <v>32</v>
      </c>
      <c r="B30">
        <v>151453</v>
      </c>
      <c r="C30">
        <v>0</v>
      </c>
      <c r="D30">
        <v>1449</v>
      </c>
      <c r="E30">
        <v>1249</v>
      </c>
      <c r="F30">
        <v>1539</v>
      </c>
      <c r="G30">
        <v>1393</v>
      </c>
      <c r="H30">
        <v>3652</v>
      </c>
      <c r="I30">
        <v>4585</v>
      </c>
      <c r="J30">
        <v>535</v>
      </c>
      <c r="K30">
        <v>1688</v>
      </c>
      <c r="L30">
        <v>1658</v>
      </c>
      <c r="M30">
        <v>2968</v>
      </c>
      <c r="N30" s="55">
        <v>995</v>
      </c>
      <c r="O30">
        <v>3123</v>
      </c>
      <c r="P30">
        <v>1383</v>
      </c>
      <c r="Q30">
        <v>1152</v>
      </c>
      <c r="R30">
        <v>769</v>
      </c>
      <c r="S30">
        <v>4325</v>
      </c>
      <c r="T30">
        <v>1224</v>
      </c>
      <c r="U30">
        <v>2147</v>
      </c>
      <c r="V30">
        <v>5304</v>
      </c>
      <c r="W30">
        <v>150</v>
      </c>
      <c r="X30">
        <v>4509</v>
      </c>
      <c r="Y30">
        <v>6165</v>
      </c>
      <c r="Z30">
        <v>1998</v>
      </c>
      <c r="AA30">
        <v>578</v>
      </c>
      <c r="AB30">
        <v>1361</v>
      </c>
      <c r="AC30">
        <v>956</v>
      </c>
      <c r="AD30">
        <v>2492</v>
      </c>
      <c r="AE30">
        <v>936</v>
      </c>
      <c r="AF30">
        <v>4328</v>
      </c>
      <c r="AG30">
        <v>910</v>
      </c>
      <c r="AH30">
        <v>182</v>
      </c>
      <c r="AI30">
        <v>3574</v>
      </c>
      <c r="AJ30">
        <v>888</v>
      </c>
      <c r="AK30">
        <v>834</v>
      </c>
      <c r="AL30">
        <v>1324</v>
      </c>
      <c r="AM30">
        <v>733</v>
      </c>
      <c r="AN30" s="55">
        <v>585</v>
      </c>
      <c r="AO30">
        <v>0</v>
      </c>
      <c r="AP30">
        <v>13216</v>
      </c>
      <c r="AQ30">
        <v>12236</v>
      </c>
      <c r="AR30">
        <v>6925</v>
      </c>
      <c r="AS30">
        <v>7802</v>
      </c>
      <c r="AT30">
        <v>10865</v>
      </c>
      <c r="AU30">
        <v>11448</v>
      </c>
      <c r="AV30">
        <v>14494</v>
      </c>
      <c r="AW30">
        <f t="shared" si="2"/>
        <v>1580</v>
      </c>
    </row>
    <row r="31" spans="1:49" x14ac:dyDescent="0.25">
      <c r="A31" t="s">
        <v>33</v>
      </c>
      <c r="B31">
        <v>153322</v>
      </c>
      <c r="C31">
        <v>2904</v>
      </c>
      <c r="D31">
        <v>1355</v>
      </c>
      <c r="E31">
        <v>1130</v>
      </c>
      <c r="F31">
        <v>1389</v>
      </c>
      <c r="G31">
        <v>1345</v>
      </c>
      <c r="H31">
        <v>3612</v>
      </c>
      <c r="I31">
        <v>5550</v>
      </c>
      <c r="J31">
        <v>515</v>
      </c>
      <c r="K31">
        <v>1885</v>
      </c>
      <c r="L31">
        <v>2051</v>
      </c>
      <c r="M31">
        <v>2422</v>
      </c>
      <c r="N31" s="55">
        <v>940</v>
      </c>
      <c r="O31">
        <v>3234</v>
      </c>
      <c r="P31">
        <v>1107</v>
      </c>
      <c r="Q31">
        <v>1172</v>
      </c>
      <c r="R31">
        <v>829</v>
      </c>
      <c r="S31">
        <v>3959</v>
      </c>
      <c r="T31">
        <v>1196</v>
      </c>
      <c r="U31">
        <v>2053</v>
      </c>
      <c r="V31">
        <v>5230</v>
      </c>
      <c r="W31">
        <v>142</v>
      </c>
      <c r="X31">
        <v>4365</v>
      </c>
      <c r="Y31">
        <v>6014</v>
      </c>
      <c r="Z31">
        <v>1959</v>
      </c>
      <c r="AA31">
        <v>630</v>
      </c>
      <c r="AB31">
        <v>1317</v>
      </c>
      <c r="AC31">
        <v>1045</v>
      </c>
      <c r="AD31">
        <v>2319</v>
      </c>
      <c r="AE31">
        <v>989</v>
      </c>
      <c r="AF31">
        <v>4520</v>
      </c>
      <c r="AG31">
        <v>735</v>
      </c>
      <c r="AH31">
        <v>184</v>
      </c>
      <c r="AI31">
        <v>3817</v>
      </c>
      <c r="AJ31">
        <v>818</v>
      </c>
      <c r="AK31">
        <v>865</v>
      </c>
      <c r="AL31">
        <v>1348</v>
      </c>
      <c r="AM31">
        <v>543</v>
      </c>
      <c r="AN31" s="55">
        <v>699</v>
      </c>
      <c r="AO31">
        <v>0</v>
      </c>
      <c r="AP31">
        <v>14166</v>
      </c>
      <c r="AQ31">
        <v>11684</v>
      </c>
      <c r="AR31">
        <v>8000</v>
      </c>
      <c r="AS31">
        <v>7387</v>
      </c>
      <c r="AT31">
        <v>11594</v>
      </c>
      <c r="AU31">
        <v>11334</v>
      </c>
      <c r="AV31">
        <v>12970</v>
      </c>
      <c r="AW31">
        <f t="shared" si="2"/>
        <v>1639</v>
      </c>
    </row>
    <row r="32" spans="1:49" x14ac:dyDescent="0.25">
      <c r="A32" t="s">
        <v>34</v>
      </c>
      <c r="B32">
        <v>158524</v>
      </c>
      <c r="C32">
        <v>2924</v>
      </c>
      <c r="D32">
        <v>1180</v>
      </c>
      <c r="E32">
        <v>1039</v>
      </c>
      <c r="F32">
        <v>1315</v>
      </c>
      <c r="G32">
        <v>1471</v>
      </c>
      <c r="H32">
        <v>3844</v>
      </c>
      <c r="I32">
        <v>5991</v>
      </c>
      <c r="J32">
        <v>555</v>
      </c>
      <c r="K32">
        <v>1766</v>
      </c>
      <c r="L32">
        <v>1918</v>
      </c>
      <c r="M32">
        <v>2962</v>
      </c>
      <c r="N32" s="55">
        <v>745</v>
      </c>
      <c r="O32">
        <v>3897</v>
      </c>
      <c r="P32">
        <v>1211</v>
      </c>
      <c r="Q32">
        <v>2006</v>
      </c>
      <c r="R32">
        <v>745</v>
      </c>
      <c r="S32">
        <v>4297</v>
      </c>
      <c r="T32">
        <v>1322</v>
      </c>
      <c r="U32">
        <v>1780</v>
      </c>
      <c r="V32">
        <v>4059</v>
      </c>
      <c r="W32">
        <v>181</v>
      </c>
      <c r="X32">
        <v>3736</v>
      </c>
      <c r="Y32">
        <v>6427</v>
      </c>
      <c r="Z32">
        <v>1990</v>
      </c>
      <c r="AA32">
        <v>786</v>
      </c>
      <c r="AB32">
        <v>1722</v>
      </c>
      <c r="AC32">
        <v>1057</v>
      </c>
      <c r="AD32">
        <v>2198</v>
      </c>
      <c r="AE32">
        <v>908</v>
      </c>
      <c r="AF32">
        <v>4623</v>
      </c>
      <c r="AG32">
        <v>712</v>
      </c>
      <c r="AH32">
        <v>232</v>
      </c>
      <c r="AI32">
        <v>4004</v>
      </c>
      <c r="AJ32">
        <v>927</v>
      </c>
      <c r="AK32">
        <v>747</v>
      </c>
      <c r="AL32">
        <v>1376</v>
      </c>
      <c r="AM32">
        <v>524</v>
      </c>
      <c r="AN32" s="55">
        <v>668</v>
      </c>
      <c r="AO32">
        <v>0</v>
      </c>
      <c r="AP32">
        <v>15166</v>
      </c>
      <c r="AQ32">
        <v>12680</v>
      </c>
      <c r="AR32">
        <v>8455</v>
      </c>
      <c r="AS32">
        <v>9168</v>
      </c>
      <c r="AT32">
        <v>13082</v>
      </c>
      <c r="AU32">
        <v>11374</v>
      </c>
      <c r="AV32">
        <v>10754</v>
      </c>
      <c r="AW32">
        <f t="shared" si="2"/>
        <v>1413</v>
      </c>
    </row>
    <row r="33" spans="1:49" x14ac:dyDescent="0.25">
      <c r="A33" t="s">
        <v>35</v>
      </c>
      <c r="B33">
        <v>136653</v>
      </c>
      <c r="C33">
        <v>2304</v>
      </c>
      <c r="D33">
        <v>1161</v>
      </c>
      <c r="E33">
        <v>888</v>
      </c>
      <c r="F33">
        <v>1194</v>
      </c>
      <c r="G33">
        <v>1055</v>
      </c>
      <c r="H33">
        <v>2875</v>
      </c>
      <c r="I33">
        <v>5193</v>
      </c>
      <c r="J33">
        <v>439</v>
      </c>
      <c r="K33">
        <v>1577</v>
      </c>
      <c r="L33">
        <v>1822</v>
      </c>
      <c r="M33">
        <v>2414</v>
      </c>
      <c r="N33" s="55">
        <v>619</v>
      </c>
      <c r="O33">
        <v>2700</v>
      </c>
      <c r="P33">
        <v>1012</v>
      </c>
      <c r="Q33">
        <v>2212</v>
      </c>
      <c r="R33">
        <v>598</v>
      </c>
      <c r="S33">
        <v>3143</v>
      </c>
      <c r="T33">
        <v>995</v>
      </c>
      <c r="U33">
        <v>1425</v>
      </c>
      <c r="V33">
        <v>3072</v>
      </c>
      <c r="W33">
        <v>126</v>
      </c>
      <c r="X33">
        <v>3056</v>
      </c>
      <c r="Y33">
        <v>5874</v>
      </c>
      <c r="Z33">
        <v>1849</v>
      </c>
      <c r="AA33">
        <v>844</v>
      </c>
      <c r="AB33">
        <v>1196</v>
      </c>
      <c r="AC33">
        <v>869</v>
      </c>
      <c r="AD33">
        <v>1803</v>
      </c>
      <c r="AE33">
        <v>1111</v>
      </c>
      <c r="AF33">
        <v>3812</v>
      </c>
      <c r="AG33">
        <v>638</v>
      </c>
      <c r="AH33">
        <v>952</v>
      </c>
      <c r="AI33">
        <v>3314</v>
      </c>
      <c r="AJ33">
        <v>716</v>
      </c>
      <c r="AK33">
        <v>787</v>
      </c>
      <c r="AL33">
        <v>1387</v>
      </c>
      <c r="AM33">
        <v>499</v>
      </c>
      <c r="AN33" s="55">
        <v>634</v>
      </c>
      <c r="AO33">
        <v>0</v>
      </c>
      <c r="AP33">
        <v>13326</v>
      </c>
      <c r="AQ33">
        <v>10388</v>
      </c>
      <c r="AR33">
        <v>8544</v>
      </c>
      <c r="AS33">
        <v>7929</v>
      </c>
      <c r="AT33">
        <v>9661</v>
      </c>
      <c r="AU33">
        <v>11316</v>
      </c>
      <c r="AV33">
        <v>9324</v>
      </c>
      <c r="AW33">
        <f t="shared" si="2"/>
        <v>1253</v>
      </c>
    </row>
    <row r="34" spans="1:49" x14ac:dyDescent="0.25">
      <c r="A34" t="s">
        <v>36</v>
      </c>
      <c r="B34">
        <v>103564</v>
      </c>
      <c r="C34">
        <v>1712</v>
      </c>
      <c r="D34">
        <v>988</v>
      </c>
      <c r="E34">
        <v>759</v>
      </c>
      <c r="F34">
        <v>880</v>
      </c>
      <c r="G34">
        <v>975</v>
      </c>
      <c r="H34">
        <v>2247</v>
      </c>
      <c r="I34">
        <v>3909</v>
      </c>
      <c r="J34">
        <v>326</v>
      </c>
      <c r="K34">
        <v>1255</v>
      </c>
      <c r="L34">
        <v>1523</v>
      </c>
      <c r="M34">
        <v>2011</v>
      </c>
      <c r="N34" s="55">
        <v>494</v>
      </c>
      <c r="O34">
        <v>1106</v>
      </c>
      <c r="P34">
        <v>878</v>
      </c>
      <c r="Q34">
        <v>1687</v>
      </c>
      <c r="R34">
        <v>459</v>
      </c>
      <c r="S34">
        <v>2396</v>
      </c>
      <c r="T34">
        <v>796</v>
      </c>
      <c r="U34">
        <v>1151</v>
      </c>
      <c r="V34">
        <v>2338</v>
      </c>
      <c r="W34">
        <v>102</v>
      </c>
      <c r="X34">
        <v>2404</v>
      </c>
      <c r="Y34">
        <v>4763</v>
      </c>
      <c r="Z34">
        <v>1408</v>
      </c>
      <c r="AA34">
        <v>532</v>
      </c>
      <c r="AB34">
        <v>1070</v>
      </c>
      <c r="AC34">
        <v>679</v>
      </c>
      <c r="AD34">
        <v>1399</v>
      </c>
      <c r="AE34">
        <v>658</v>
      </c>
      <c r="AF34">
        <v>2776</v>
      </c>
      <c r="AG34">
        <v>490</v>
      </c>
      <c r="AH34">
        <v>644</v>
      </c>
      <c r="AI34">
        <v>2570</v>
      </c>
      <c r="AJ34">
        <v>499</v>
      </c>
      <c r="AK34">
        <v>647</v>
      </c>
      <c r="AL34">
        <v>961</v>
      </c>
      <c r="AM34">
        <v>597</v>
      </c>
      <c r="AN34" s="55">
        <v>526</v>
      </c>
      <c r="AO34">
        <v>0</v>
      </c>
      <c r="AP34">
        <v>10680</v>
      </c>
      <c r="AQ34">
        <v>7698</v>
      </c>
      <c r="AR34">
        <v>5943</v>
      </c>
      <c r="AS34">
        <v>5671</v>
      </c>
      <c r="AT34">
        <v>7934</v>
      </c>
      <c r="AU34">
        <v>8842</v>
      </c>
      <c r="AV34">
        <v>6181</v>
      </c>
      <c r="AW34">
        <f t="shared" si="2"/>
        <v>1020</v>
      </c>
    </row>
    <row r="37" spans="1:49" x14ac:dyDescent="0.25">
      <c r="A37" s="20" t="s">
        <v>157</v>
      </c>
    </row>
    <row r="38" spans="1:49" x14ac:dyDescent="0.25">
      <c r="B38" t="s">
        <v>145</v>
      </c>
      <c r="C38" t="s">
        <v>133</v>
      </c>
      <c r="D38" t="s">
        <v>101</v>
      </c>
      <c r="E38" t="s">
        <v>146</v>
      </c>
      <c r="F38" t="s">
        <v>115</v>
      </c>
      <c r="G38" t="s">
        <v>103</v>
      </c>
      <c r="H38" t="s">
        <v>65</v>
      </c>
      <c r="I38" t="s">
        <v>55</v>
      </c>
      <c r="J38" t="s">
        <v>135</v>
      </c>
      <c r="K38" t="s">
        <v>63</v>
      </c>
      <c r="L38" t="s">
        <v>83</v>
      </c>
      <c r="M38" t="s">
        <v>149</v>
      </c>
      <c r="N38" s="55" t="s">
        <v>140</v>
      </c>
      <c r="O38" t="s">
        <v>57</v>
      </c>
      <c r="P38" t="s">
        <v>117</v>
      </c>
      <c r="Q38" t="s">
        <v>105</v>
      </c>
      <c r="R38" t="s">
        <v>137</v>
      </c>
      <c r="S38" t="s">
        <v>119</v>
      </c>
      <c r="T38" t="s">
        <v>151</v>
      </c>
      <c r="U38" t="s">
        <v>107</v>
      </c>
      <c r="V38" t="s">
        <v>73</v>
      </c>
      <c r="W38" t="s">
        <v>125</v>
      </c>
      <c r="X38" t="s">
        <v>121</v>
      </c>
      <c r="Y38" t="s">
        <v>69</v>
      </c>
      <c r="Z38" t="s">
        <v>87</v>
      </c>
      <c r="AA38" t="s">
        <v>81</v>
      </c>
      <c r="AB38" t="s">
        <v>109</v>
      </c>
      <c r="AC38" t="s">
        <v>75</v>
      </c>
      <c r="AD38" t="s">
        <v>85</v>
      </c>
      <c r="AE38" t="s">
        <v>59</v>
      </c>
      <c r="AF38" t="s">
        <v>89</v>
      </c>
      <c r="AG38" t="s">
        <v>129</v>
      </c>
      <c r="AH38" t="s">
        <v>93</v>
      </c>
      <c r="AI38" t="s">
        <v>99</v>
      </c>
      <c r="AJ38" t="s">
        <v>111</v>
      </c>
      <c r="AK38" t="s">
        <v>123</v>
      </c>
      <c r="AL38" t="s">
        <v>97</v>
      </c>
      <c r="AM38" t="s">
        <v>127</v>
      </c>
      <c r="AN38" s="55" t="s">
        <v>144</v>
      </c>
      <c r="AO38" t="s">
        <v>139</v>
      </c>
      <c r="AP38" t="s">
        <v>67</v>
      </c>
      <c r="AQ38" t="s">
        <v>71</v>
      </c>
      <c r="AR38" t="s">
        <v>77</v>
      </c>
      <c r="AS38" t="s">
        <v>153</v>
      </c>
      <c r="AT38" t="s">
        <v>95</v>
      </c>
      <c r="AU38" t="s">
        <v>79</v>
      </c>
      <c r="AV38" t="s">
        <v>147</v>
      </c>
      <c r="AW38" t="s">
        <v>209</v>
      </c>
    </row>
    <row r="39" spans="1:49" x14ac:dyDescent="0.25">
      <c r="A39" t="s">
        <v>29</v>
      </c>
      <c r="B39">
        <v>11681</v>
      </c>
      <c r="C39">
        <v>188</v>
      </c>
      <c r="D39">
        <v>85</v>
      </c>
      <c r="E39">
        <v>76</v>
      </c>
      <c r="F39">
        <v>84</v>
      </c>
      <c r="G39">
        <v>118</v>
      </c>
      <c r="H39">
        <v>209</v>
      </c>
      <c r="I39">
        <v>349</v>
      </c>
      <c r="J39">
        <v>44</v>
      </c>
      <c r="K39">
        <v>83</v>
      </c>
      <c r="L39">
        <v>133</v>
      </c>
      <c r="M39">
        <v>171</v>
      </c>
      <c r="N39" s="55">
        <v>44</v>
      </c>
      <c r="O39">
        <v>139</v>
      </c>
      <c r="P39">
        <v>174</v>
      </c>
      <c r="Q39">
        <v>165</v>
      </c>
      <c r="R39">
        <v>57</v>
      </c>
      <c r="S39">
        <v>197</v>
      </c>
      <c r="T39">
        <v>113</v>
      </c>
      <c r="U39">
        <v>93</v>
      </c>
      <c r="V39">
        <v>282</v>
      </c>
      <c r="W39">
        <v>9</v>
      </c>
      <c r="X39">
        <v>219</v>
      </c>
      <c r="Y39">
        <v>572</v>
      </c>
      <c r="Z39">
        <v>236</v>
      </c>
      <c r="AA39">
        <v>57</v>
      </c>
      <c r="AB39">
        <v>84</v>
      </c>
      <c r="AC39">
        <v>65</v>
      </c>
      <c r="AD39">
        <v>137</v>
      </c>
      <c r="AE39">
        <v>76</v>
      </c>
      <c r="AF39">
        <v>257</v>
      </c>
      <c r="AG39">
        <v>42</v>
      </c>
      <c r="AH39">
        <v>74</v>
      </c>
      <c r="AI39">
        <v>173</v>
      </c>
      <c r="AJ39">
        <v>38</v>
      </c>
      <c r="AK39">
        <v>68</v>
      </c>
      <c r="AL39">
        <v>51</v>
      </c>
      <c r="AM39">
        <v>100</v>
      </c>
      <c r="AN39" s="55">
        <v>56</v>
      </c>
      <c r="AO39">
        <v>0</v>
      </c>
      <c r="AP39">
        <v>1275</v>
      </c>
      <c r="AQ39">
        <v>1098</v>
      </c>
      <c r="AR39">
        <v>364</v>
      </c>
      <c r="AS39">
        <v>563</v>
      </c>
      <c r="AT39">
        <v>1068</v>
      </c>
      <c r="AU39">
        <v>718</v>
      </c>
      <c r="AV39">
        <v>1481</v>
      </c>
      <c r="AW39">
        <f>N39+AN39</f>
        <v>100</v>
      </c>
    </row>
    <row r="40" spans="1:49" x14ac:dyDescent="0.25">
      <c r="A40" t="s">
        <v>30</v>
      </c>
      <c r="B40">
        <v>10247</v>
      </c>
      <c r="C40">
        <v>147</v>
      </c>
      <c r="D40">
        <v>103</v>
      </c>
      <c r="E40">
        <v>81</v>
      </c>
      <c r="F40">
        <v>81</v>
      </c>
      <c r="G40">
        <v>118</v>
      </c>
      <c r="H40">
        <v>158</v>
      </c>
      <c r="I40">
        <v>340</v>
      </c>
      <c r="J40">
        <v>30</v>
      </c>
      <c r="K40">
        <v>68</v>
      </c>
      <c r="L40">
        <v>149</v>
      </c>
      <c r="M40">
        <v>156</v>
      </c>
      <c r="N40" s="55">
        <v>36</v>
      </c>
      <c r="O40">
        <v>94</v>
      </c>
      <c r="P40">
        <v>140</v>
      </c>
      <c r="Q40">
        <v>187</v>
      </c>
      <c r="R40">
        <v>46</v>
      </c>
      <c r="S40">
        <v>149</v>
      </c>
      <c r="T40">
        <v>49</v>
      </c>
      <c r="U40">
        <v>74</v>
      </c>
      <c r="V40">
        <v>240</v>
      </c>
      <c r="W40">
        <v>13</v>
      </c>
      <c r="X40">
        <v>183</v>
      </c>
      <c r="Y40">
        <v>488</v>
      </c>
      <c r="Z40">
        <v>157</v>
      </c>
      <c r="AA40">
        <v>55</v>
      </c>
      <c r="AB40">
        <v>89</v>
      </c>
      <c r="AC40">
        <v>47</v>
      </c>
      <c r="AD40">
        <v>173</v>
      </c>
      <c r="AE40">
        <v>46</v>
      </c>
      <c r="AF40">
        <v>316</v>
      </c>
      <c r="AG40">
        <v>35</v>
      </c>
      <c r="AH40">
        <v>73</v>
      </c>
      <c r="AI40">
        <v>144</v>
      </c>
      <c r="AJ40">
        <v>51</v>
      </c>
      <c r="AK40">
        <v>50</v>
      </c>
      <c r="AL40">
        <v>64</v>
      </c>
      <c r="AM40">
        <v>69</v>
      </c>
      <c r="AN40" s="55">
        <v>45</v>
      </c>
      <c r="AO40">
        <v>0</v>
      </c>
      <c r="AP40">
        <v>1167</v>
      </c>
      <c r="AQ40">
        <v>1035</v>
      </c>
      <c r="AR40">
        <v>367</v>
      </c>
      <c r="AS40">
        <v>496</v>
      </c>
      <c r="AT40">
        <v>895</v>
      </c>
      <c r="AU40">
        <v>543</v>
      </c>
      <c r="AV40">
        <v>1198</v>
      </c>
      <c r="AW40">
        <f t="shared" ref="AW40:AW46" si="3">N40+AN40</f>
        <v>81</v>
      </c>
    </row>
    <row r="41" spans="1:49" x14ac:dyDescent="0.25">
      <c r="A41" t="s">
        <v>31</v>
      </c>
      <c r="B41">
        <v>10801</v>
      </c>
      <c r="C41">
        <v>191</v>
      </c>
      <c r="D41">
        <v>95</v>
      </c>
      <c r="E41">
        <v>85</v>
      </c>
      <c r="F41">
        <v>88</v>
      </c>
      <c r="G41">
        <v>145</v>
      </c>
      <c r="H41">
        <v>193</v>
      </c>
      <c r="I41">
        <v>298</v>
      </c>
      <c r="J41">
        <v>20</v>
      </c>
      <c r="K41">
        <v>73</v>
      </c>
      <c r="L41">
        <v>120</v>
      </c>
      <c r="M41">
        <v>174</v>
      </c>
      <c r="N41" s="55">
        <v>61</v>
      </c>
      <c r="O41">
        <v>92</v>
      </c>
      <c r="P41">
        <v>155</v>
      </c>
      <c r="Q41">
        <v>171</v>
      </c>
      <c r="R41">
        <v>49</v>
      </c>
      <c r="S41">
        <v>139</v>
      </c>
      <c r="T41">
        <v>61</v>
      </c>
      <c r="U41">
        <v>78</v>
      </c>
      <c r="V41">
        <v>305</v>
      </c>
      <c r="W41">
        <v>8</v>
      </c>
      <c r="X41">
        <v>222</v>
      </c>
      <c r="Y41">
        <v>617</v>
      </c>
      <c r="Z41">
        <v>146</v>
      </c>
      <c r="AA41">
        <v>52</v>
      </c>
      <c r="AB41">
        <v>84</v>
      </c>
      <c r="AC41">
        <v>47</v>
      </c>
      <c r="AD41">
        <v>138</v>
      </c>
      <c r="AE41">
        <v>55</v>
      </c>
      <c r="AF41">
        <v>404</v>
      </c>
      <c r="AG41">
        <v>43</v>
      </c>
      <c r="AH41">
        <v>73</v>
      </c>
      <c r="AI41">
        <v>149</v>
      </c>
      <c r="AJ41">
        <v>61</v>
      </c>
      <c r="AK41">
        <v>75</v>
      </c>
      <c r="AL41">
        <v>55</v>
      </c>
      <c r="AM41">
        <v>96</v>
      </c>
      <c r="AN41" s="55">
        <v>35</v>
      </c>
      <c r="AO41">
        <v>0</v>
      </c>
      <c r="AP41">
        <v>1105</v>
      </c>
      <c r="AQ41">
        <v>938</v>
      </c>
      <c r="AR41">
        <v>385</v>
      </c>
      <c r="AS41">
        <v>535</v>
      </c>
      <c r="AT41">
        <v>949</v>
      </c>
      <c r="AU41">
        <v>594</v>
      </c>
      <c r="AV41">
        <v>1339</v>
      </c>
      <c r="AW41">
        <f t="shared" si="3"/>
        <v>96</v>
      </c>
    </row>
    <row r="42" spans="1:49" x14ac:dyDescent="0.25">
      <c r="A42" t="s">
        <v>32</v>
      </c>
      <c r="B42">
        <v>9146</v>
      </c>
      <c r="C42">
        <v>147</v>
      </c>
      <c r="D42">
        <v>104</v>
      </c>
      <c r="E42">
        <v>57</v>
      </c>
      <c r="F42">
        <v>76</v>
      </c>
      <c r="G42">
        <v>107</v>
      </c>
      <c r="H42">
        <v>179</v>
      </c>
      <c r="I42">
        <v>231</v>
      </c>
      <c r="J42">
        <v>38</v>
      </c>
      <c r="K42">
        <v>46</v>
      </c>
      <c r="L42">
        <v>99</v>
      </c>
      <c r="M42">
        <v>157</v>
      </c>
      <c r="N42" s="55">
        <v>36</v>
      </c>
      <c r="O42">
        <v>82</v>
      </c>
      <c r="P42">
        <v>164</v>
      </c>
      <c r="Q42">
        <v>143</v>
      </c>
      <c r="R42">
        <v>52</v>
      </c>
      <c r="S42">
        <v>120</v>
      </c>
      <c r="T42">
        <v>68</v>
      </c>
      <c r="U42">
        <v>78</v>
      </c>
      <c r="V42">
        <v>260</v>
      </c>
      <c r="W42">
        <v>4</v>
      </c>
      <c r="X42">
        <v>173</v>
      </c>
      <c r="Y42">
        <v>494</v>
      </c>
      <c r="Z42">
        <v>124</v>
      </c>
      <c r="AA42">
        <v>68</v>
      </c>
      <c r="AB42">
        <v>76</v>
      </c>
      <c r="AC42">
        <v>45</v>
      </c>
      <c r="AD42">
        <v>156</v>
      </c>
      <c r="AE42">
        <v>44</v>
      </c>
      <c r="AF42">
        <v>298</v>
      </c>
      <c r="AG42">
        <v>42</v>
      </c>
      <c r="AH42">
        <v>56</v>
      </c>
      <c r="AI42">
        <v>160</v>
      </c>
      <c r="AJ42">
        <v>39</v>
      </c>
      <c r="AK42">
        <v>64</v>
      </c>
      <c r="AL42">
        <v>67</v>
      </c>
      <c r="AM42">
        <v>114</v>
      </c>
      <c r="AN42" s="55">
        <v>41</v>
      </c>
      <c r="AO42">
        <v>0</v>
      </c>
      <c r="AP42">
        <v>901</v>
      </c>
      <c r="AQ42">
        <v>757</v>
      </c>
      <c r="AR42">
        <v>332</v>
      </c>
      <c r="AS42">
        <v>366</v>
      </c>
      <c r="AT42">
        <v>790</v>
      </c>
      <c r="AU42">
        <v>502</v>
      </c>
      <c r="AV42">
        <v>1192</v>
      </c>
      <c r="AW42">
        <f t="shared" si="3"/>
        <v>77</v>
      </c>
    </row>
    <row r="43" spans="1:49" x14ac:dyDescent="0.25">
      <c r="A43" t="s">
        <v>33</v>
      </c>
      <c r="B43">
        <v>7941</v>
      </c>
      <c r="C43">
        <v>134</v>
      </c>
      <c r="D43">
        <v>89</v>
      </c>
      <c r="E43">
        <v>48</v>
      </c>
      <c r="F43">
        <v>77</v>
      </c>
      <c r="G43">
        <v>111</v>
      </c>
      <c r="H43">
        <v>147</v>
      </c>
      <c r="I43">
        <v>153</v>
      </c>
      <c r="J43">
        <v>37</v>
      </c>
      <c r="K43">
        <v>46</v>
      </c>
      <c r="L43">
        <v>110</v>
      </c>
      <c r="M43">
        <v>131</v>
      </c>
      <c r="N43" s="55">
        <v>38</v>
      </c>
      <c r="O43">
        <v>65</v>
      </c>
      <c r="P43">
        <v>105</v>
      </c>
      <c r="Q43">
        <v>134</v>
      </c>
      <c r="R43">
        <v>31</v>
      </c>
      <c r="S43">
        <v>120</v>
      </c>
      <c r="T43">
        <v>59</v>
      </c>
      <c r="U43">
        <v>59</v>
      </c>
      <c r="V43">
        <v>212</v>
      </c>
      <c r="W43">
        <v>8</v>
      </c>
      <c r="X43">
        <v>209</v>
      </c>
      <c r="Y43">
        <v>479</v>
      </c>
      <c r="Z43">
        <v>104</v>
      </c>
      <c r="AA43">
        <v>51</v>
      </c>
      <c r="AB43">
        <v>75</v>
      </c>
      <c r="AC43">
        <v>54</v>
      </c>
      <c r="AD43">
        <v>123</v>
      </c>
      <c r="AE43">
        <v>37</v>
      </c>
      <c r="AF43">
        <v>254</v>
      </c>
      <c r="AG43">
        <v>47</v>
      </c>
      <c r="AH43">
        <v>60</v>
      </c>
      <c r="AI43">
        <v>147</v>
      </c>
      <c r="AJ43">
        <v>51</v>
      </c>
      <c r="AK43">
        <v>56</v>
      </c>
      <c r="AL43">
        <v>42</v>
      </c>
      <c r="AM43">
        <v>74</v>
      </c>
      <c r="AN43" s="55">
        <v>42</v>
      </c>
      <c r="AO43">
        <v>0</v>
      </c>
      <c r="AP43">
        <v>765</v>
      </c>
      <c r="AQ43">
        <v>532</v>
      </c>
      <c r="AR43">
        <v>318</v>
      </c>
      <c r="AS43">
        <v>336</v>
      </c>
      <c r="AT43">
        <v>672</v>
      </c>
      <c r="AU43">
        <v>454</v>
      </c>
      <c r="AV43">
        <v>1045</v>
      </c>
      <c r="AW43">
        <f t="shared" si="3"/>
        <v>80</v>
      </c>
    </row>
    <row r="44" spans="1:49" x14ac:dyDescent="0.25">
      <c r="A44" t="s">
        <v>34</v>
      </c>
      <c r="B44">
        <v>7762</v>
      </c>
      <c r="C44">
        <v>120</v>
      </c>
      <c r="D44">
        <v>88</v>
      </c>
      <c r="E44">
        <v>50</v>
      </c>
      <c r="F44">
        <v>86</v>
      </c>
      <c r="G44">
        <v>106</v>
      </c>
      <c r="H44">
        <v>138</v>
      </c>
      <c r="I44">
        <v>180</v>
      </c>
      <c r="J44">
        <v>19</v>
      </c>
      <c r="K44">
        <v>54</v>
      </c>
      <c r="L44">
        <v>109</v>
      </c>
      <c r="M44">
        <v>114</v>
      </c>
      <c r="N44" s="55">
        <v>42</v>
      </c>
      <c r="O44">
        <v>77</v>
      </c>
      <c r="P44">
        <v>92</v>
      </c>
      <c r="Q44">
        <v>165</v>
      </c>
      <c r="R44">
        <v>26</v>
      </c>
      <c r="S44">
        <v>96</v>
      </c>
      <c r="T44">
        <v>38</v>
      </c>
      <c r="U44">
        <v>63</v>
      </c>
      <c r="V44">
        <v>255</v>
      </c>
      <c r="W44">
        <v>6</v>
      </c>
      <c r="X44">
        <v>169</v>
      </c>
      <c r="Y44">
        <v>389</v>
      </c>
      <c r="Z44">
        <v>102</v>
      </c>
      <c r="AA44">
        <v>40</v>
      </c>
      <c r="AB44">
        <v>71</v>
      </c>
      <c r="AC44">
        <v>29</v>
      </c>
      <c r="AD44">
        <v>120</v>
      </c>
      <c r="AE44">
        <v>36</v>
      </c>
      <c r="AF44">
        <v>222</v>
      </c>
      <c r="AG44">
        <v>37</v>
      </c>
      <c r="AH44">
        <v>58</v>
      </c>
      <c r="AI44">
        <v>154</v>
      </c>
      <c r="AJ44">
        <v>30</v>
      </c>
      <c r="AK44">
        <v>75</v>
      </c>
      <c r="AL44">
        <v>66</v>
      </c>
      <c r="AM44">
        <v>95</v>
      </c>
      <c r="AN44" s="55">
        <v>38</v>
      </c>
      <c r="AO44">
        <v>0</v>
      </c>
      <c r="AP44">
        <v>776</v>
      </c>
      <c r="AQ44">
        <v>636</v>
      </c>
      <c r="AR44">
        <v>296</v>
      </c>
      <c r="AS44">
        <v>284</v>
      </c>
      <c r="AT44">
        <v>613</v>
      </c>
      <c r="AU44">
        <v>471</v>
      </c>
      <c r="AV44">
        <v>1030</v>
      </c>
      <c r="AW44">
        <f t="shared" si="3"/>
        <v>80</v>
      </c>
    </row>
    <row r="45" spans="1:49" x14ac:dyDescent="0.25">
      <c r="A45" t="s">
        <v>35</v>
      </c>
      <c r="B45">
        <v>7078</v>
      </c>
      <c r="C45">
        <v>131</v>
      </c>
      <c r="D45">
        <v>93</v>
      </c>
      <c r="E45">
        <v>51</v>
      </c>
      <c r="F45">
        <v>65</v>
      </c>
      <c r="G45">
        <v>88</v>
      </c>
      <c r="H45">
        <v>107</v>
      </c>
      <c r="I45">
        <v>142</v>
      </c>
      <c r="J45">
        <v>40</v>
      </c>
      <c r="K45">
        <v>42</v>
      </c>
      <c r="L45">
        <v>93</v>
      </c>
      <c r="M45">
        <v>163</v>
      </c>
      <c r="N45" s="55">
        <v>45</v>
      </c>
      <c r="O45">
        <v>82</v>
      </c>
      <c r="P45">
        <v>118</v>
      </c>
      <c r="Q45">
        <v>115</v>
      </c>
      <c r="R45">
        <v>53</v>
      </c>
      <c r="S45">
        <v>141</v>
      </c>
      <c r="T45">
        <v>49</v>
      </c>
      <c r="U45">
        <v>93</v>
      </c>
      <c r="V45">
        <v>246</v>
      </c>
      <c r="W45">
        <v>1</v>
      </c>
      <c r="X45">
        <v>124</v>
      </c>
      <c r="Y45">
        <v>331</v>
      </c>
      <c r="Z45">
        <v>99</v>
      </c>
      <c r="AA45">
        <v>61</v>
      </c>
      <c r="AB45">
        <v>63</v>
      </c>
      <c r="AC45">
        <v>45</v>
      </c>
      <c r="AD45">
        <v>88</v>
      </c>
      <c r="AE45">
        <v>53</v>
      </c>
      <c r="AF45">
        <v>202</v>
      </c>
      <c r="AG45">
        <v>36</v>
      </c>
      <c r="AH45">
        <v>40</v>
      </c>
      <c r="AI45">
        <v>107</v>
      </c>
      <c r="AJ45">
        <v>59</v>
      </c>
      <c r="AK45">
        <v>70</v>
      </c>
      <c r="AL45">
        <v>45</v>
      </c>
      <c r="AM45">
        <v>62</v>
      </c>
      <c r="AN45" s="55">
        <v>46</v>
      </c>
      <c r="AO45">
        <v>0</v>
      </c>
      <c r="AP45">
        <v>617</v>
      </c>
      <c r="AQ45">
        <v>477</v>
      </c>
      <c r="AR45">
        <v>318</v>
      </c>
      <c r="AS45">
        <v>264</v>
      </c>
      <c r="AT45">
        <v>557</v>
      </c>
      <c r="AU45">
        <v>413</v>
      </c>
      <c r="AV45">
        <v>943</v>
      </c>
      <c r="AW45">
        <f t="shared" si="3"/>
        <v>91</v>
      </c>
    </row>
    <row r="46" spans="1:49" x14ac:dyDescent="0.25">
      <c r="A46" t="s">
        <v>36</v>
      </c>
      <c r="B46">
        <v>6156</v>
      </c>
      <c r="C46">
        <v>106</v>
      </c>
      <c r="D46">
        <v>73</v>
      </c>
      <c r="E46">
        <v>35</v>
      </c>
      <c r="F46">
        <v>71</v>
      </c>
      <c r="G46">
        <v>88</v>
      </c>
      <c r="H46">
        <v>91</v>
      </c>
      <c r="I46">
        <v>95</v>
      </c>
      <c r="J46">
        <v>29</v>
      </c>
      <c r="K46">
        <v>45</v>
      </c>
      <c r="L46">
        <v>96</v>
      </c>
      <c r="M46">
        <v>130</v>
      </c>
      <c r="N46" s="55">
        <v>41</v>
      </c>
      <c r="O46">
        <v>49</v>
      </c>
      <c r="P46">
        <v>91</v>
      </c>
      <c r="Q46">
        <v>106</v>
      </c>
      <c r="R46">
        <v>27</v>
      </c>
      <c r="S46">
        <v>113</v>
      </c>
      <c r="T46">
        <v>33</v>
      </c>
      <c r="U46">
        <v>78</v>
      </c>
      <c r="V46">
        <v>174</v>
      </c>
      <c r="W46">
        <v>3</v>
      </c>
      <c r="X46">
        <v>130</v>
      </c>
      <c r="Y46">
        <v>304</v>
      </c>
      <c r="Z46">
        <v>82</v>
      </c>
      <c r="AA46">
        <v>49</v>
      </c>
      <c r="AB46">
        <v>73</v>
      </c>
      <c r="AC46">
        <v>40</v>
      </c>
      <c r="AD46">
        <v>100</v>
      </c>
      <c r="AE46">
        <v>23</v>
      </c>
      <c r="AF46">
        <v>188</v>
      </c>
      <c r="AG46">
        <v>45</v>
      </c>
      <c r="AH46">
        <v>38</v>
      </c>
      <c r="AI46">
        <v>118</v>
      </c>
      <c r="AJ46">
        <v>49</v>
      </c>
      <c r="AK46">
        <v>58</v>
      </c>
      <c r="AL46">
        <v>53</v>
      </c>
      <c r="AM46">
        <v>54</v>
      </c>
      <c r="AN46" s="55">
        <v>47</v>
      </c>
      <c r="AO46">
        <v>0</v>
      </c>
      <c r="AP46">
        <v>525</v>
      </c>
      <c r="AQ46">
        <v>476</v>
      </c>
      <c r="AR46">
        <v>228</v>
      </c>
      <c r="AS46">
        <v>195</v>
      </c>
      <c r="AT46">
        <v>488</v>
      </c>
      <c r="AU46">
        <v>321</v>
      </c>
      <c r="AV46">
        <v>898</v>
      </c>
      <c r="AW46">
        <f t="shared" si="3"/>
        <v>88</v>
      </c>
    </row>
    <row r="49" spans="1:49" x14ac:dyDescent="0.25">
      <c r="A49" s="20" t="s">
        <v>159</v>
      </c>
    </row>
    <row r="50" spans="1:49" x14ac:dyDescent="0.25">
      <c r="B50" t="s">
        <v>145</v>
      </c>
      <c r="C50" t="s">
        <v>133</v>
      </c>
      <c r="D50" t="s">
        <v>101</v>
      </c>
      <c r="E50" t="s">
        <v>146</v>
      </c>
      <c r="F50" t="s">
        <v>115</v>
      </c>
      <c r="G50" t="s">
        <v>103</v>
      </c>
      <c r="H50" t="s">
        <v>65</v>
      </c>
      <c r="I50" t="s">
        <v>55</v>
      </c>
      <c r="J50" t="s">
        <v>135</v>
      </c>
      <c r="K50" t="s">
        <v>63</v>
      </c>
      <c r="L50" t="s">
        <v>83</v>
      </c>
      <c r="M50" t="s">
        <v>149</v>
      </c>
      <c r="N50" s="55" t="s">
        <v>140</v>
      </c>
      <c r="O50" t="s">
        <v>57</v>
      </c>
      <c r="P50" t="s">
        <v>117</v>
      </c>
      <c r="Q50" t="s">
        <v>105</v>
      </c>
      <c r="R50" t="s">
        <v>137</v>
      </c>
      <c r="S50" t="s">
        <v>119</v>
      </c>
      <c r="T50" t="s">
        <v>151</v>
      </c>
      <c r="U50" t="s">
        <v>107</v>
      </c>
      <c r="V50" t="s">
        <v>73</v>
      </c>
      <c r="W50" t="s">
        <v>125</v>
      </c>
      <c r="X50" t="s">
        <v>121</v>
      </c>
      <c r="Y50" t="s">
        <v>69</v>
      </c>
      <c r="Z50" t="s">
        <v>87</v>
      </c>
      <c r="AA50" t="s">
        <v>81</v>
      </c>
      <c r="AB50" t="s">
        <v>109</v>
      </c>
      <c r="AC50" t="s">
        <v>75</v>
      </c>
      <c r="AD50" t="s">
        <v>85</v>
      </c>
      <c r="AE50" t="s">
        <v>59</v>
      </c>
      <c r="AF50" t="s">
        <v>89</v>
      </c>
      <c r="AG50" t="s">
        <v>129</v>
      </c>
      <c r="AH50" t="s">
        <v>93</v>
      </c>
      <c r="AI50" t="s">
        <v>99</v>
      </c>
      <c r="AJ50" t="s">
        <v>111</v>
      </c>
      <c r="AK50" t="s">
        <v>123</v>
      </c>
      <c r="AL50" t="s">
        <v>97</v>
      </c>
      <c r="AM50" t="s">
        <v>127</v>
      </c>
      <c r="AN50" s="55" t="s">
        <v>144</v>
      </c>
      <c r="AO50" t="s">
        <v>139</v>
      </c>
      <c r="AP50" t="s">
        <v>67</v>
      </c>
      <c r="AQ50" t="s">
        <v>71</v>
      </c>
      <c r="AR50" t="s">
        <v>77</v>
      </c>
      <c r="AS50" t="s">
        <v>153</v>
      </c>
      <c r="AT50" t="s">
        <v>95</v>
      </c>
      <c r="AU50" t="s">
        <v>79</v>
      </c>
      <c r="AV50" t="s">
        <v>147</v>
      </c>
      <c r="AW50" t="s">
        <v>209</v>
      </c>
    </row>
    <row r="51" spans="1:49" x14ac:dyDescent="0.25">
      <c r="A51" t="s">
        <v>29</v>
      </c>
      <c r="B51">
        <v>289338</v>
      </c>
      <c r="C51">
        <v>3293</v>
      </c>
      <c r="D51">
        <v>3046</v>
      </c>
      <c r="E51">
        <v>2852</v>
      </c>
      <c r="F51">
        <v>3150</v>
      </c>
      <c r="G51">
        <v>2684</v>
      </c>
      <c r="H51">
        <v>6081</v>
      </c>
      <c r="I51">
        <v>8386</v>
      </c>
      <c r="J51">
        <v>688</v>
      </c>
      <c r="K51">
        <v>2169</v>
      </c>
      <c r="L51">
        <v>3601</v>
      </c>
      <c r="M51">
        <v>5278</v>
      </c>
      <c r="N51" s="55">
        <v>2884</v>
      </c>
      <c r="O51">
        <v>5555</v>
      </c>
      <c r="P51">
        <v>3377</v>
      </c>
      <c r="Q51">
        <v>3517</v>
      </c>
      <c r="R51">
        <v>1368</v>
      </c>
      <c r="S51">
        <v>5301</v>
      </c>
      <c r="T51">
        <v>2465</v>
      </c>
      <c r="U51">
        <v>3686</v>
      </c>
      <c r="V51">
        <v>8740</v>
      </c>
      <c r="W51">
        <v>186</v>
      </c>
      <c r="X51">
        <v>7751</v>
      </c>
      <c r="Y51">
        <v>10469</v>
      </c>
      <c r="Z51">
        <v>4661</v>
      </c>
      <c r="AA51">
        <v>1325</v>
      </c>
      <c r="AB51">
        <v>2609</v>
      </c>
      <c r="AC51">
        <v>1808</v>
      </c>
      <c r="AD51">
        <v>4130</v>
      </c>
      <c r="AE51">
        <v>2168</v>
      </c>
      <c r="AF51">
        <v>8919</v>
      </c>
      <c r="AG51">
        <v>1791</v>
      </c>
      <c r="AH51">
        <v>978</v>
      </c>
      <c r="AI51">
        <v>5066</v>
      </c>
      <c r="AJ51">
        <v>1505</v>
      </c>
      <c r="AK51">
        <v>1759</v>
      </c>
      <c r="AL51">
        <v>1906</v>
      </c>
      <c r="AM51">
        <v>1700</v>
      </c>
      <c r="AN51" s="55">
        <v>1407</v>
      </c>
      <c r="AO51">
        <v>0</v>
      </c>
      <c r="AP51">
        <v>27719</v>
      </c>
      <c r="AQ51">
        <v>18953</v>
      </c>
      <c r="AR51">
        <v>11966</v>
      </c>
      <c r="AS51">
        <v>14407</v>
      </c>
      <c r="AT51">
        <v>21082</v>
      </c>
      <c r="AU51">
        <v>21717</v>
      </c>
      <c r="AV51">
        <v>34573</v>
      </c>
      <c r="AW51">
        <f>N51+AN51</f>
        <v>4291</v>
      </c>
    </row>
    <row r="52" spans="1:49" x14ac:dyDescent="0.25">
      <c r="A52" t="s">
        <v>30</v>
      </c>
      <c r="B52">
        <v>284963</v>
      </c>
      <c r="C52">
        <v>2707</v>
      </c>
      <c r="D52">
        <v>3121</v>
      </c>
      <c r="E52">
        <v>2622</v>
      </c>
      <c r="F52">
        <v>2743</v>
      </c>
      <c r="G52">
        <v>2882</v>
      </c>
      <c r="H52">
        <v>6185</v>
      </c>
      <c r="I52">
        <v>8388</v>
      </c>
      <c r="J52">
        <v>697</v>
      </c>
      <c r="K52">
        <v>2282</v>
      </c>
      <c r="L52">
        <v>3692</v>
      </c>
      <c r="M52">
        <v>4983</v>
      </c>
      <c r="N52" s="55">
        <v>2126</v>
      </c>
      <c r="O52">
        <v>5027</v>
      </c>
      <c r="P52">
        <v>2806</v>
      </c>
      <c r="Q52">
        <v>3833</v>
      </c>
      <c r="R52">
        <v>1528</v>
      </c>
      <c r="S52">
        <v>6110</v>
      </c>
      <c r="T52">
        <v>2347</v>
      </c>
      <c r="U52">
        <v>3761</v>
      </c>
      <c r="V52">
        <v>9174</v>
      </c>
      <c r="W52">
        <v>112</v>
      </c>
      <c r="X52">
        <v>7610</v>
      </c>
      <c r="Y52">
        <v>10809</v>
      </c>
      <c r="Z52">
        <v>4201</v>
      </c>
      <c r="AA52">
        <v>1493</v>
      </c>
      <c r="AB52">
        <v>2716</v>
      </c>
      <c r="AC52">
        <v>1921</v>
      </c>
      <c r="AD52">
        <v>4501</v>
      </c>
      <c r="AE52">
        <v>1863</v>
      </c>
      <c r="AF52">
        <v>9941</v>
      </c>
      <c r="AG52">
        <v>1724</v>
      </c>
      <c r="AH52">
        <v>942</v>
      </c>
      <c r="AI52">
        <v>5847</v>
      </c>
      <c r="AJ52">
        <v>1431</v>
      </c>
      <c r="AK52">
        <v>1903</v>
      </c>
      <c r="AL52">
        <v>2231</v>
      </c>
      <c r="AM52">
        <v>1496</v>
      </c>
      <c r="AN52" s="55">
        <v>1370</v>
      </c>
      <c r="AO52">
        <v>1</v>
      </c>
      <c r="AP52">
        <v>26642</v>
      </c>
      <c r="AQ52">
        <v>20862</v>
      </c>
      <c r="AR52">
        <v>13437</v>
      </c>
      <c r="AS52">
        <v>13974</v>
      </c>
      <c r="AT52">
        <v>21201</v>
      </c>
      <c r="AU52">
        <v>21390</v>
      </c>
      <c r="AV52">
        <v>28333</v>
      </c>
      <c r="AW52">
        <f t="shared" ref="AW52:AW58" si="4">N52+AN52</f>
        <v>3496</v>
      </c>
    </row>
    <row r="53" spans="1:49" x14ac:dyDescent="0.25">
      <c r="A53" t="s">
        <v>31</v>
      </c>
      <c r="B53">
        <v>327676</v>
      </c>
      <c r="C53">
        <v>2576</v>
      </c>
      <c r="D53">
        <v>3540</v>
      </c>
      <c r="E53">
        <v>3104</v>
      </c>
      <c r="F53">
        <v>3512</v>
      </c>
      <c r="G53">
        <v>3380</v>
      </c>
      <c r="H53">
        <v>6930</v>
      </c>
      <c r="I53">
        <v>8721</v>
      </c>
      <c r="J53">
        <v>788</v>
      </c>
      <c r="K53">
        <v>2963</v>
      </c>
      <c r="L53">
        <v>4027</v>
      </c>
      <c r="M53">
        <v>5492</v>
      </c>
      <c r="N53" s="55">
        <v>2204</v>
      </c>
      <c r="O53">
        <v>5657</v>
      </c>
      <c r="P53">
        <v>3379</v>
      </c>
      <c r="Q53">
        <v>3737</v>
      </c>
      <c r="R53">
        <v>2028</v>
      </c>
      <c r="S53">
        <v>8198</v>
      </c>
      <c r="T53">
        <v>2838</v>
      </c>
      <c r="U53">
        <v>4933</v>
      </c>
      <c r="V53">
        <v>11706</v>
      </c>
      <c r="W53">
        <v>173</v>
      </c>
      <c r="X53">
        <v>9570</v>
      </c>
      <c r="Y53">
        <v>12030</v>
      </c>
      <c r="Z53">
        <v>4759</v>
      </c>
      <c r="AA53">
        <v>1756</v>
      </c>
      <c r="AB53">
        <v>3034</v>
      </c>
      <c r="AC53">
        <v>2192</v>
      </c>
      <c r="AD53">
        <v>5414</v>
      </c>
      <c r="AE53">
        <v>2335</v>
      </c>
      <c r="AF53">
        <v>11441</v>
      </c>
      <c r="AG53">
        <v>1888</v>
      </c>
      <c r="AH53">
        <v>851</v>
      </c>
      <c r="AI53">
        <v>7364</v>
      </c>
      <c r="AJ53">
        <v>1883</v>
      </c>
      <c r="AK53">
        <v>2179</v>
      </c>
      <c r="AL53">
        <v>2844</v>
      </c>
      <c r="AM53">
        <v>1873</v>
      </c>
      <c r="AN53" s="55">
        <v>1636</v>
      </c>
      <c r="AO53">
        <v>0</v>
      </c>
      <c r="AP53">
        <v>28054</v>
      </c>
      <c r="AQ53">
        <v>23151</v>
      </c>
      <c r="AR53">
        <v>15459</v>
      </c>
      <c r="AS53">
        <v>14817</v>
      </c>
      <c r="AT53">
        <v>25860</v>
      </c>
      <c r="AU53">
        <v>23563</v>
      </c>
      <c r="AV53">
        <v>33836</v>
      </c>
      <c r="AW53">
        <f t="shared" si="4"/>
        <v>3840</v>
      </c>
    </row>
    <row r="54" spans="1:49" x14ac:dyDescent="0.25">
      <c r="A54" t="s">
        <v>32</v>
      </c>
      <c r="B54">
        <v>224580</v>
      </c>
      <c r="C54">
        <v>2002</v>
      </c>
      <c r="D54">
        <v>2246</v>
      </c>
      <c r="E54">
        <v>1971</v>
      </c>
      <c r="F54">
        <v>2534</v>
      </c>
      <c r="G54">
        <v>2426</v>
      </c>
      <c r="H54">
        <v>5241</v>
      </c>
      <c r="I54">
        <v>6226</v>
      </c>
      <c r="J54">
        <v>1013</v>
      </c>
      <c r="K54">
        <v>2255</v>
      </c>
      <c r="L54">
        <v>2637</v>
      </c>
      <c r="M54">
        <v>4450</v>
      </c>
      <c r="N54" s="55">
        <v>1573</v>
      </c>
      <c r="O54">
        <v>4099</v>
      </c>
      <c r="P54">
        <v>2364</v>
      </c>
      <c r="Q54">
        <v>2684</v>
      </c>
      <c r="R54">
        <v>1478</v>
      </c>
      <c r="S54">
        <v>5341</v>
      </c>
      <c r="T54">
        <v>1796</v>
      </c>
      <c r="U54">
        <v>3074</v>
      </c>
      <c r="V54">
        <v>7590</v>
      </c>
      <c r="W54">
        <v>229</v>
      </c>
      <c r="X54">
        <v>6803</v>
      </c>
      <c r="Y54">
        <v>8370</v>
      </c>
      <c r="Z54">
        <v>3113</v>
      </c>
      <c r="AA54">
        <v>1368</v>
      </c>
      <c r="AB54">
        <v>2233</v>
      </c>
      <c r="AC54">
        <v>1601</v>
      </c>
      <c r="AD54">
        <v>3698</v>
      </c>
      <c r="AE54">
        <v>1371</v>
      </c>
      <c r="AF54">
        <v>7022</v>
      </c>
      <c r="AG54">
        <v>1578</v>
      </c>
      <c r="AH54">
        <v>733</v>
      </c>
      <c r="AI54">
        <v>4928</v>
      </c>
      <c r="AJ54">
        <v>1496</v>
      </c>
      <c r="AK54">
        <v>1658</v>
      </c>
      <c r="AL54">
        <v>2017</v>
      </c>
      <c r="AM54">
        <v>1485</v>
      </c>
      <c r="AN54" s="55">
        <v>987</v>
      </c>
      <c r="AO54">
        <v>0</v>
      </c>
      <c r="AP54">
        <v>19549</v>
      </c>
      <c r="AQ54">
        <v>16763</v>
      </c>
      <c r="AR54">
        <v>10108</v>
      </c>
      <c r="AS54">
        <v>10285</v>
      </c>
      <c r="AT54">
        <v>15972</v>
      </c>
      <c r="AU54">
        <v>16311</v>
      </c>
      <c r="AV54">
        <v>21077</v>
      </c>
      <c r="AW54">
        <f t="shared" si="4"/>
        <v>2560</v>
      </c>
    </row>
    <row r="55" spans="1:49" x14ac:dyDescent="0.25">
      <c r="A55" t="s">
        <v>33</v>
      </c>
      <c r="B55">
        <v>217760</v>
      </c>
      <c r="C55">
        <v>4874</v>
      </c>
      <c r="D55">
        <v>2060</v>
      </c>
      <c r="E55">
        <v>1817</v>
      </c>
      <c r="F55">
        <v>2297</v>
      </c>
      <c r="G55">
        <v>2269</v>
      </c>
      <c r="H55">
        <v>5158</v>
      </c>
      <c r="I55">
        <v>6739</v>
      </c>
      <c r="J55">
        <v>913</v>
      </c>
      <c r="K55">
        <v>2374</v>
      </c>
      <c r="L55">
        <v>2995</v>
      </c>
      <c r="M55">
        <v>3669</v>
      </c>
      <c r="N55" s="55">
        <v>1463</v>
      </c>
      <c r="O55">
        <v>4104</v>
      </c>
      <c r="P55">
        <v>1891</v>
      </c>
      <c r="Q55">
        <v>2582</v>
      </c>
      <c r="R55">
        <v>1402</v>
      </c>
      <c r="S55">
        <v>4989</v>
      </c>
      <c r="T55">
        <v>1666</v>
      </c>
      <c r="U55">
        <v>2875</v>
      </c>
      <c r="V55">
        <v>7330</v>
      </c>
      <c r="W55">
        <v>233</v>
      </c>
      <c r="X55">
        <v>6625</v>
      </c>
      <c r="Y55">
        <v>8060</v>
      </c>
      <c r="Z55">
        <v>2864</v>
      </c>
      <c r="AA55">
        <v>1309</v>
      </c>
      <c r="AB55">
        <v>2074</v>
      </c>
      <c r="AC55">
        <v>1755</v>
      </c>
      <c r="AD55">
        <v>3511</v>
      </c>
      <c r="AE55">
        <v>1324</v>
      </c>
      <c r="AF55">
        <v>6631</v>
      </c>
      <c r="AG55">
        <v>1363</v>
      </c>
      <c r="AH55">
        <v>654</v>
      </c>
      <c r="AI55">
        <v>5115</v>
      </c>
      <c r="AJ55">
        <v>1336</v>
      </c>
      <c r="AK55">
        <v>1591</v>
      </c>
      <c r="AL55">
        <v>1982</v>
      </c>
      <c r="AM55">
        <v>1156</v>
      </c>
      <c r="AN55" s="55">
        <v>1131</v>
      </c>
      <c r="AO55">
        <v>1</v>
      </c>
      <c r="AP55">
        <v>20104</v>
      </c>
      <c r="AQ55">
        <v>15150</v>
      </c>
      <c r="AR55">
        <v>10937</v>
      </c>
      <c r="AS55">
        <v>9674</v>
      </c>
      <c r="AT55">
        <v>15826</v>
      </c>
      <c r="AU55">
        <v>15281</v>
      </c>
      <c r="AV55">
        <v>18606</v>
      </c>
      <c r="AW55">
        <f t="shared" si="4"/>
        <v>2594</v>
      </c>
    </row>
    <row r="56" spans="1:49" x14ac:dyDescent="0.25">
      <c r="A56" t="s">
        <v>34</v>
      </c>
      <c r="B56">
        <v>216239</v>
      </c>
      <c r="C56">
        <v>4596</v>
      </c>
      <c r="D56">
        <v>1794</v>
      </c>
      <c r="E56">
        <v>1660</v>
      </c>
      <c r="F56">
        <v>2056</v>
      </c>
      <c r="G56">
        <v>2409</v>
      </c>
      <c r="H56">
        <v>5072</v>
      </c>
      <c r="I56">
        <v>7073</v>
      </c>
      <c r="J56">
        <v>904</v>
      </c>
      <c r="K56">
        <v>2216</v>
      </c>
      <c r="L56">
        <v>2796</v>
      </c>
      <c r="M56">
        <v>4226</v>
      </c>
      <c r="N56" s="55">
        <v>1256</v>
      </c>
      <c r="O56">
        <v>4740</v>
      </c>
      <c r="P56">
        <v>1850</v>
      </c>
      <c r="Q56">
        <v>3196</v>
      </c>
      <c r="R56">
        <v>1246</v>
      </c>
      <c r="S56">
        <v>5200</v>
      </c>
      <c r="T56">
        <v>1804</v>
      </c>
      <c r="U56">
        <v>2390</v>
      </c>
      <c r="V56">
        <v>5848</v>
      </c>
      <c r="W56">
        <v>285</v>
      </c>
      <c r="X56">
        <v>5534</v>
      </c>
      <c r="Y56">
        <v>8197</v>
      </c>
      <c r="Z56">
        <v>2872</v>
      </c>
      <c r="AA56">
        <v>1421</v>
      </c>
      <c r="AB56">
        <v>2468</v>
      </c>
      <c r="AC56">
        <v>1597</v>
      </c>
      <c r="AD56">
        <v>3341</v>
      </c>
      <c r="AE56">
        <v>1234</v>
      </c>
      <c r="AF56">
        <v>6430</v>
      </c>
      <c r="AG56">
        <v>1254</v>
      </c>
      <c r="AH56">
        <v>696</v>
      </c>
      <c r="AI56">
        <v>5252</v>
      </c>
      <c r="AJ56">
        <v>1450</v>
      </c>
      <c r="AK56">
        <v>1487</v>
      </c>
      <c r="AL56">
        <v>1975</v>
      </c>
      <c r="AM56">
        <v>1159</v>
      </c>
      <c r="AN56" s="55">
        <v>1066</v>
      </c>
      <c r="AO56">
        <v>0</v>
      </c>
      <c r="AP56">
        <v>20459</v>
      </c>
      <c r="AQ56">
        <v>15877</v>
      </c>
      <c r="AR56">
        <v>11289</v>
      </c>
      <c r="AS56">
        <v>11239</v>
      </c>
      <c r="AT56">
        <v>16634</v>
      </c>
      <c r="AU56">
        <v>14869</v>
      </c>
      <c r="AV56">
        <v>15822</v>
      </c>
      <c r="AW56">
        <f t="shared" si="4"/>
        <v>2322</v>
      </c>
    </row>
    <row r="57" spans="1:49" x14ac:dyDescent="0.25">
      <c r="A57" t="s">
        <v>35</v>
      </c>
      <c r="B57">
        <v>186483</v>
      </c>
      <c r="C57">
        <v>3895</v>
      </c>
      <c r="D57">
        <v>1723</v>
      </c>
      <c r="E57">
        <v>1430</v>
      </c>
      <c r="F57">
        <v>1871</v>
      </c>
      <c r="G57">
        <v>1845</v>
      </c>
      <c r="H57">
        <v>3871</v>
      </c>
      <c r="I57">
        <v>6136</v>
      </c>
      <c r="J57">
        <v>752</v>
      </c>
      <c r="K57">
        <v>1904</v>
      </c>
      <c r="L57">
        <v>2549</v>
      </c>
      <c r="M57">
        <v>3546</v>
      </c>
      <c r="N57" s="55">
        <v>1052</v>
      </c>
      <c r="O57">
        <v>3658</v>
      </c>
      <c r="P57">
        <v>1595</v>
      </c>
      <c r="Q57">
        <v>3146</v>
      </c>
      <c r="R57">
        <v>1042</v>
      </c>
      <c r="S57">
        <v>4055</v>
      </c>
      <c r="T57">
        <v>1417</v>
      </c>
      <c r="U57">
        <v>2036</v>
      </c>
      <c r="V57">
        <v>4554</v>
      </c>
      <c r="W57">
        <v>208</v>
      </c>
      <c r="X57">
        <v>4566</v>
      </c>
      <c r="Y57">
        <v>7231</v>
      </c>
      <c r="Z57">
        <v>2676</v>
      </c>
      <c r="AA57">
        <v>1466</v>
      </c>
      <c r="AB57">
        <v>1910</v>
      </c>
      <c r="AC57">
        <v>1328</v>
      </c>
      <c r="AD57">
        <v>2660</v>
      </c>
      <c r="AE57">
        <v>1441</v>
      </c>
      <c r="AF57">
        <v>5462</v>
      </c>
      <c r="AG57">
        <v>1028</v>
      </c>
      <c r="AH57">
        <v>1397</v>
      </c>
      <c r="AI57">
        <v>4374</v>
      </c>
      <c r="AJ57">
        <v>1184</v>
      </c>
      <c r="AK57">
        <v>1380</v>
      </c>
      <c r="AL57">
        <v>1890</v>
      </c>
      <c r="AM57">
        <v>949</v>
      </c>
      <c r="AN57" s="55">
        <v>1004</v>
      </c>
      <c r="AO57">
        <v>0</v>
      </c>
      <c r="AP57">
        <v>17744</v>
      </c>
      <c r="AQ57">
        <v>12889</v>
      </c>
      <c r="AR57">
        <v>11091</v>
      </c>
      <c r="AS57">
        <v>9612</v>
      </c>
      <c r="AT57">
        <v>12593</v>
      </c>
      <c r="AU57">
        <v>14458</v>
      </c>
      <c r="AV57">
        <v>13865</v>
      </c>
      <c r="AW57">
        <f t="shared" si="4"/>
        <v>2056</v>
      </c>
    </row>
    <row r="58" spans="1:49" x14ac:dyDescent="0.25">
      <c r="A58" t="s">
        <v>36</v>
      </c>
      <c r="B58">
        <v>145424</v>
      </c>
      <c r="C58">
        <v>2880</v>
      </c>
      <c r="D58">
        <v>1442</v>
      </c>
      <c r="E58">
        <v>1231</v>
      </c>
      <c r="F58">
        <v>1423</v>
      </c>
      <c r="G58">
        <v>1743</v>
      </c>
      <c r="H58">
        <v>3079</v>
      </c>
      <c r="I58">
        <v>4591</v>
      </c>
      <c r="J58">
        <v>583</v>
      </c>
      <c r="K58">
        <v>1550</v>
      </c>
      <c r="L58">
        <v>2216</v>
      </c>
      <c r="M58">
        <v>2974</v>
      </c>
      <c r="N58" s="55">
        <v>885</v>
      </c>
      <c r="O58">
        <v>1654</v>
      </c>
      <c r="P58">
        <v>1446</v>
      </c>
      <c r="Q58">
        <v>2499</v>
      </c>
      <c r="R58">
        <v>820</v>
      </c>
      <c r="S58">
        <v>3192</v>
      </c>
      <c r="T58">
        <v>1141</v>
      </c>
      <c r="U58">
        <v>1668</v>
      </c>
      <c r="V58">
        <v>3453</v>
      </c>
      <c r="W58">
        <v>173</v>
      </c>
      <c r="X58">
        <v>3654</v>
      </c>
      <c r="Y58">
        <v>6065</v>
      </c>
      <c r="Z58">
        <v>2129</v>
      </c>
      <c r="AA58">
        <v>1079</v>
      </c>
      <c r="AB58">
        <v>1642</v>
      </c>
      <c r="AC58">
        <v>1073</v>
      </c>
      <c r="AD58">
        <v>2219</v>
      </c>
      <c r="AE58">
        <v>897</v>
      </c>
      <c r="AF58">
        <v>4035</v>
      </c>
      <c r="AG58">
        <v>875</v>
      </c>
      <c r="AH58">
        <v>990</v>
      </c>
      <c r="AI58">
        <v>3475</v>
      </c>
      <c r="AJ58">
        <v>841</v>
      </c>
      <c r="AK58">
        <v>1161</v>
      </c>
      <c r="AL58">
        <v>1458</v>
      </c>
      <c r="AM58">
        <v>1037</v>
      </c>
      <c r="AN58" s="55">
        <v>892</v>
      </c>
      <c r="AO58">
        <v>0</v>
      </c>
      <c r="AP58">
        <v>14398</v>
      </c>
      <c r="AQ58">
        <v>9821</v>
      </c>
      <c r="AR58">
        <v>7985</v>
      </c>
      <c r="AS58">
        <v>7075</v>
      </c>
      <c r="AT58">
        <v>10427</v>
      </c>
      <c r="AU58">
        <v>11591</v>
      </c>
      <c r="AV58">
        <v>9962</v>
      </c>
      <c r="AW58">
        <f t="shared" si="4"/>
        <v>1777</v>
      </c>
    </row>
    <row r="64" spans="1:49" x14ac:dyDescent="0.25">
      <c r="R64" s="181" t="s">
        <v>161</v>
      </c>
    </row>
    <row r="65" spans="1:18" x14ac:dyDescent="0.25">
      <c r="A65" t="s">
        <v>160</v>
      </c>
      <c r="Q65" s="181" t="s">
        <v>162</v>
      </c>
      <c r="R65" s="181"/>
    </row>
    <row r="66" spans="1:18" x14ac:dyDescent="0.25">
      <c r="Q66" s="182"/>
      <c r="R66" s="182"/>
    </row>
    <row r="67" spans="1:18" ht="45.75" thickBot="1" x14ac:dyDescent="0.3">
      <c r="A67" s="9" t="s">
        <v>1</v>
      </c>
      <c r="B67" s="10" t="s">
        <v>2</v>
      </c>
      <c r="C67" s="10" t="s">
        <v>3</v>
      </c>
      <c r="D67" s="11" t="s">
        <v>4</v>
      </c>
      <c r="E67" s="11" t="s">
        <v>5</v>
      </c>
      <c r="F67" s="11" t="s">
        <v>6</v>
      </c>
      <c r="G67" s="11" t="s">
        <v>7</v>
      </c>
      <c r="H67" s="12" t="s">
        <v>8</v>
      </c>
      <c r="I67" s="12" t="s">
        <v>158</v>
      </c>
      <c r="Q67" s="27"/>
      <c r="R67" s="25"/>
    </row>
    <row r="68" spans="1:18" x14ac:dyDescent="0.25">
      <c r="A68" s="22" t="s">
        <v>9</v>
      </c>
      <c r="B68" s="29" t="s">
        <v>163</v>
      </c>
      <c r="C68" s="23">
        <v>18702</v>
      </c>
      <c r="D68" s="21">
        <v>3640</v>
      </c>
      <c r="E68" s="29" t="s">
        <v>163</v>
      </c>
      <c r="F68" s="24">
        <v>6692</v>
      </c>
      <c r="G68" s="29" t="s">
        <v>163</v>
      </c>
      <c r="H68" s="29" t="s">
        <v>163</v>
      </c>
      <c r="I68">
        <v>0</v>
      </c>
      <c r="Q68" s="28">
        <v>44601</v>
      </c>
      <c r="R68" s="26">
        <v>40961</v>
      </c>
    </row>
    <row r="69" spans="1:18" x14ac:dyDescent="0.25">
      <c r="A69" s="22" t="s">
        <v>10</v>
      </c>
      <c r="B69" s="29" t="s">
        <v>163</v>
      </c>
      <c r="C69" s="23">
        <v>21308</v>
      </c>
      <c r="D69" s="21">
        <v>3882</v>
      </c>
      <c r="E69" s="29" t="s">
        <v>163</v>
      </c>
      <c r="F69" s="24">
        <v>8283</v>
      </c>
      <c r="G69" s="29" t="s">
        <v>163</v>
      </c>
      <c r="H69" s="29" t="s">
        <v>163</v>
      </c>
      <c r="I69">
        <v>0</v>
      </c>
      <c r="Q69" s="28">
        <v>44094</v>
      </c>
      <c r="R69" s="26">
        <v>40212</v>
      </c>
    </row>
    <row r="70" spans="1:18" x14ac:dyDescent="0.25">
      <c r="A70" s="22" t="s">
        <v>11</v>
      </c>
      <c r="B70" s="29" t="s">
        <v>163</v>
      </c>
      <c r="C70" s="23">
        <v>23875</v>
      </c>
      <c r="D70" s="21">
        <v>4365</v>
      </c>
      <c r="E70" s="29" t="s">
        <v>163</v>
      </c>
      <c r="F70" s="24">
        <v>9241</v>
      </c>
      <c r="G70" s="29" t="s">
        <v>163</v>
      </c>
      <c r="H70" s="29" t="s">
        <v>163</v>
      </c>
      <c r="I70">
        <v>0</v>
      </c>
      <c r="Q70" s="28">
        <v>44964</v>
      </c>
      <c r="R70" s="26">
        <v>40599</v>
      </c>
    </row>
    <row r="71" spans="1:18" x14ac:dyDescent="0.25">
      <c r="A71" s="22" t="s">
        <v>12</v>
      </c>
      <c r="B71" s="29" t="s">
        <v>163</v>
      </c>
      <c r="C71" s="23">
        <v>27098</v>
      </c>
      <c r="D71" s="21">
        <v>5000</v>
      </c>
      <c r="E71" s="29" t="s">
        <v>163</v>
      </c>
      <c r="F71" s="24">
        <v>10053</v>
      </c>
      <c r="G71" s="29" t="s">
        <v>163</v>
      </c>
      <c r="H71" s="29" t="s">
        <v>163</v>
      </c>
      <c r="I71">
        <v>0</v>
      </c>
      <c r="Q71" s="28">
        <v>47115</v>
      </c>
      <c r="R71" s="26">
        <v>42115</v>
      </c>
    </row>
    <row r="72" spans="1:18" x14ac:dyDescent="0.25">
      <c r="A72" s="22" t="s">
        <v>13</v>
      </c>
      <c r="B72" s="29" t="s">
        <v>163</v>
      </c>
      <c r="C72" s="23">
        <v>29244</v>
      </c>
      <c r="D72" s="21">
        <v>5718</v>
      </c>
      <c r="E72" s="29" t="s">
        <v>163</v>
      </c>
      <c r="F72" s="24">
        <v>11149</v>
      </c>
      <c r="G72" s="29" t="s">
        <v>163</v>
      </c>
      <c r="H72" s="29" t="s">
        <v>163</v>
      </c>
      <c r="I72">
        <v>0</v>
      </c>
      <c r="Q72" s="28">
        <v>49029</v>
      </c>
      <c r="R72" s="26">
        <v>43311</v>
      </c>
    </row>
    <row r="73" spans="1:18" x14ac:dyDescent="0.25">
      <c r="A73" s="22" t="s">
        <v>14</v>
      </c>
      <c r="B73" s="29" t="s">
        <v>163</v>
      </c>
      <c r="C73" s="23">
        <v>30141</v>
      </c>
      <c r="D73" s="21">
        <v>5650</v>
      </c>
      <c r="E73" s="29" t="s">
        <v>163</v>
      </c>
      <c r="F73" s="24">
        <v>12329</v>
      </c>
      <c r="G73" s="29" t="s">
        <v>163</v>
      </c>
      <c r="H73" s="29" t="s">
        <v>163</v>
      </c>
      <c r="I73">
        <v>0</v>
      </c>
      <c r="Q73" s="28">
        <v>49291</v>
      </c>
      <c r="R73" s="26">
        <v>43641</v>
      </c>
    </row>
    <row r="74" spans="1:18" x14ac:dyDescent="0.25">
      <c r="A74" s="22" t="s">
        <v>15</v>
      </c>
      <c r="B74" s="29" t="s">
        <v>163</v>
      </c>
      <c r="C74" s="23">
        <v>30477</v>
      </c>
      <c r="D74" s="21">
        <v>6040</v>
      </c>
      <c r="E74" s="29" t="s">
        <v>163</v>
      </c>
      <c r="F74" s="24">
        <v>12606</v>
      </c>
      <c r="G74" s="29" t="s">
        <v>163</v>
      </c>
      <c r="H74" s="29" t="s">
        <v>163</v>
      </c>
      <c r="I74">
        <v>0</v>
      </c>
      <c r="Q74" s="28">
        <v>48850</v>
      </c>
      <c r="R74" s="26">
        <v>42810</v>
      </c>
    </row>
    <row r="75" spans="1:18" x14ac:dyDescent="0.25">
      <c r="A75" s="22" t="s">
        <v>16</v>
      </c>
      <c r="B75" s="29" t="s">
        <v>163</v>
      </c>
      <c r="C75" s="23">
        <v>31846</v>
      </c>
      <c r="D75" s="21">
        <v>6200</v>
      </c>
      <c r="E75" s="29" t="s">
        <v>163</v>
      </c>
      <c r="F75" s="24">
        <v>12991</v>
      </c>
      <c r="G75" s="29" t="s">
        <v>163</v>
      </c>
      <c r="H75" s="29" t="s">
        <v>163</v>
      </c>
      <c r="I75">
        <v>0</v>
      </c>
      <c r="Q75" s="28">
        <v>49471</v>
      </c>
      <c r="R75" s="26">
        <v>43271</v>
      </c>
    </row>
    <row r="76" spans="1:18" x14ac:dyDescent="0.25">
      <c r="A76" s="22" t="s">
        <v>17</v>
      </c>
      <c r="B76" s="29" t="s">
        <v>163</v>
      </c>
      <c r="C76" s="23">
        <v>38088</v>
      </c>
      <c r="D76" s="21">
        <v>7151</v>
      </c>
      <c r="E76" s="29" t="s">
        <v>163</v>
      </c>
      <c r="F76" s="24">
        <v>15959</v>
      </c>
      <c r="G76" s="29" t="s">
        <v>163</v>
      </c>
      <c r="H76" s="29" t="s">
        <v>163</v>
      </c>
      <c r="I76">
        <v>0</v>
      </c>
      <c r="Q76" s="28">
        <v>49920</v>
      </c>
      <c r="R76" s="26">
        <v>42769</v>
      </c>
    </row>
    <row r="77" spans="1:18" x14ac:dyDescent="0.25">
      <c r="A77" s="22" t="s">
        <v>18</v>
      </c>
      <c r="B77" s="29" t="s">
        <v>163</v>
      </c>
      <c r="C77" s="23">
        <v>46245</v>
      </c>
      <c r="D77" s="21">
        <v>7176</v>
      </c>
      <c r="E77" s="29" t="s">
        <v>163</v>
      </c>
      <c r="F77" s="24">
        <v>23895</v>
      </c>
      <c r="G77" s="29" t="s">
        <v>163</v>
      </c>
      <c r="H77" s="29" t="s">
        <v>163</v>
      </c>
      <c r="I77">
        <v>0</v>
      </c>
      <c r="Q77" s="28">
        <v>48631</v>
      </c>
      <c r="R77" s="26">
        <v>41455</v>
      </c>
    </row>
    <row r="78" spans="1:18" x14ac:dyDescent="0.25">
      <c r="A78" s="22" t="s">
        <v>19</v>
      </c>
      <c r="B78" s="29" t="s">
        <v>163</v>
      </c>
      <c r="C78" s="23">
        <v>61091</v>
      </c>
      <c r="D78" s="21">
        <v>7617</v>
      </c>
      <c r="E78" s="29" t="s">
        <v>163</v>
      </c>
      <c r="F78" s="24">
        <v>36565</v>
      </c>
      <c r="G78" s="29" t="s">
        <v>163</v>
      </c>
      <c r="H78" s="29" t="s">
        <v>163</v>
      </c>
      <c r="I78">
        <v>0</v>
      </c>
      <c r="Q78" s="28">
        <v>49558</v>
      </c>
      <c r="R78" s="26">
        <v>41941</v>
      </c>
    </row>
    <row r="79" spans="1:18" x14ac:dyDescent="0.25">
      <c r="A79" s="22" t="s">
        <v>20</v>
      </c>
      <c r="B79" s="29" t="s">
        <v>163</v>
      </c>
      <c r="C79" s="23">
        <v>67758</v>
      </c>
      <c r="D79" s="21">
        <v>8279</v>
      </c>
      <c r="E79" s="29" t="s">
        <v>163</v>
      </c>
      <c r="F79" s="24">
        <v>41804</v>
      </c>
      <c r="G79" s="29" t="s">
        <v>163</v>
      </c>
      <c r="H79" s="29" t="s">
        <v>163</v>
      </c>
      <c r="I79">
        <v>0</v>
      </c>
      <c r="Q79" s="28">
        <v>50199</v>
      </c>
      <c r="R79" s="26">
        <v>41920</v>
      </c>
    </row>
    <row r="80" spans="1:18" x14ac:dyDescent="0.25">
      <c r="A80" s="22" t="s">
        <v>21</v>
      </c>
      <c r="B80" s="29" t="s">
        <v>163</v>
      </c>
      <c r="C80" s="23">
        <v>66678</v>
      </c>
      <c r="D80" s="21">
        <v>8937.4603092000034</v>
      </c>
      <c r="E80" s="29" t="s">
        <v>163</v>
      </c>
      <c r="F80" s="24">
        <v>38022</v>
      </c>
      <c r="G80" s="29" t="s">
        <v>163</v>
      </c>
      <c r="H80" s="29" t="s">
        <v>163</v>
      </c>
      <c r="I80">
        <v>0</v>
      </c>
      <c r="Q80" s="28">
        <v>50960</v>
      </c>
      <c r="R80" s="26">
        <v>42022.539690799997</v>
      </c>
    </row>
    <row r="81" spans="1:18" x14ac:dyDescent="0.25">
      <c r="A81" s="22" t="s">
        <v>22</v>
      </c>
      <c r="B81" s="29" t="s">
        <v>163</v>
      </c>
      <c r="C81" s="23">
        <v>68099</v>
      </c>
      <c r="D81" s="21">
        <v>11012.483843290043</v>
      </c>
      <c r="E81" s="29" t="s">
        <v>163</v>
      </c>
      <c r="F81" s="24">
        <v>32170</v>
      </c>
      <c r="G81" s="29" t="s">
        <v>163</v>
      </c>
      <c r="H81" s="29" t="s">
        <v>163</v>
      </c>
      <c r="I81">
        <v>0</v>
      </c>
      <c r="Q81" s="28">
        <v>51863</v>
      </c>
      <c r="R81" s="26">
        <v>40850.516156709957</v>
      </c>
    </row>
    <row r="82" spans="1:18" x14ac:dyDescent="0.25">
      <c r="A82" s="22" t="s">
        <v>23</v>
      </c>
      <c r="B82" s="29" t="s">
        <v>163</v>
      </c>
      <c r="C82" s="23">
        <v>72942</v>
      </c>
      <c r="D82" s="21">
        <v>11048.706598945995</v>
      </c>
      <c r="E82" s="29" t="s">
        <v>163</v>
      </c>
      <c r="F82" s="24">
        <v>36986</v>
      </c>
      <c r="G82" s="29" t="s">
        <v>163</v>
      </c>
      <c r="H82" s="29" t="s">
        <v>163</v>
      </c>
      <c r="I82">
        <v>0</v>
      </c>
      <c r="Q82" s="28">
        <v>53487</v>
      </c>
      <c r="R82" s="26">
        <v>42438.293401054005</v>
      </c>
    </row>
    <row r="83" spans="1:18" x14ac:dyDescent="0.25">
      <c r="A83" s="22" t="s">
        <v>24</v>
      </c>
      <c r="B83" s="29" t="s">
        <v>163</v>
      </c>
      <c r="C83" s="23">
        <v>72040</v>
      </c>
      <c r="D83" s="21">
        <v>11215.742021141014</v>
      </c>
      <c r="E83" s="29" t="s">
        <v>163</v>
      </c>
      <c r="F83" s="24">
        <v>36454</v>
      </c>
      <c r="G83" s="29" t="s">
        <v>163</v>
      </c>
      <c r="H83" s="29" t="s">
        <v>163</v>
      </c>
      <c r="I83">
        <v>0</v>
      </c>
      <c r="Q83" s="28">
        <v>56664</v>
      </c>
      <c r="R83" s="26">
        <v>45448.257978858986</v>
      </c>
    </row>
    <row r="84" spans="1:18" x14ac:dyDescent="0.25">
      <c r="A84" s="22" t="s">
        <v>25</v>
      </c>
      <c r="B84" s="29" t="s">
        <v>163</v>
      </c>
      <c r="C84" s="23">
        <v>68399</v>
      </c>
      <c r="D84" s="21">
        <v>10891.155653265916</v>
      </c>
      <c r="E84" s="29" t="s">
        <v>163</v>
      </c>
      <c r="F84" s="24">
        <v>36045</v>
      </c>
      <c r="G84" s="29" t="s">
        <v>163</v>
      </c>
      <c r="H84" s="29" t="s">
        <v>163</v>
      </c>
      <c r="I84">
        <v>0</v>
      </c>
      <c r="Q84" s="28">
        <v>57608</v>
      </c>
      <c r="R84" s="26">
        <v>46716.844346734084</v>
      </c>
    </row>
    <row r="85" spans="1:18" x14ac:dyDescent="0.25">
      <c r="A85" s="22" t="s">
        <v>26</v>
      </c>
      <c r="B85" s="29" t="s">
        <v>163</v>
      </c>
      <c r="C85" s="23">
        <v>72358</v>
      </c>
      <c r="D85" s="21">
        <v>10209.712871717027</v>
      </c>
      <c r="E85" s="29" t="s">
        <v>163</v>
      </c>
      <c r="F85" s="24">
        <v>42631</v>
      </c>
      <c r="G85" s="29" t="s">
        <v>163</v>
      </c>
      <c r="H85" s="29" t="s">
        <v>163</v>
      </c>
      <c r="I85">
        <v>0</v>
      </c>
      <c r="Q85" s="28">
        <v>55908</v>
      </c>
      <c r="R85" s="26">
        <v>45698.287128282973</v>
      </c>
    </row>
    <row r="86" spans="1:18" x14ac:dyDescent="0.25">
      <c r="A86" s="22" t="s">
        <v>27</v>
      </c>
      <c r="B86" s="21">
        <v>218217</v>
      </c>
      <c r="C86" s="23">
        <v>87457</v>
      </c>
      <c r="D86" s="21">
        <v>10930</v>
      </c>
      <c r="E86" s="21">
        <v>15059</v>
      </c>
      <c r="F86" s="24">
        <v>54499</v>
      </c>
      <c r="G86" s="21">
        <v>6970</v>
      </c>
      <c r="H86" s="21">
        <v>130760</v>
      </c>
      <c r="I86">
        <v>0</v>
      </c>
      <c r="Q86" s="28">
        <v>58280</v>
      </c>
      <c r="R86" s="26">
        <v>47350</v>
      </c>
    </row>
    <row r="87" spans="1:18" x14ac:dyDescent="0.25">
      <c r="A87" s="22" t="s">
        <v>28</v>
      </c>
      <c r="B87" s="21">
        <v>224880</v>
      </c>
      <c r="C87" s="23">
        <v>90652</v>
      </c>
      <c r="D87" s="21">
        <v>10646</v>
      </c>
      <c r="E87" s="21">
        <v>14320</v>
      </c>
      <c r="F87" s="24">
        <v>59057</v>
      </c>
      <c r="G87" s="21">
        <v>6630</v>
      </c>
      <c r="H87" s="21">
        <v>134228</v>
      </c>
      <c r="I87">
        <v>0</v>
      </c>
      <c r="Q87" s="28">
        <v>54933</v>
      </c>
      <c r="R87" s="26">
        <v>44287</v>
      </c>
    </row>
    <row r="88" spans="1:18" x14ac:dyDescent="0.25">
      <c r="A88" t="s">
        <v>29</v>
      </c>
      <c r="B88" s="21"/>
      <c r="C88" s="23"/>
      <c r="D88" s="21"/>
      <c r="E88" s="21">
        <v>16483</v>
      </c>
      <c r="F88" s="24"/>
      <c r="G88" s="21">
        <v>7669</v>
      </c>
      <c r="H88" s="21"/>
      <c r="Q88" s="28">
        <v>54531</v>
      </c>
      <c r="R88" s="26">
        <v>42850</v>
      </c>
    </row>
    <row r="89" spans="1:18" x14ac:dyDescent="0.25">
      <c r="A89" t="s">
        <v>30</v>
      </c>
      <c r="B89" s="21"/>
      <c r="C89" s="23"/>
      <c r="D89" s="21"/>
      <c r="E89" s="21">
        <v>14002</v>
      </c>
      <c r="F89" s="24"/>
      <c r="G89" s="21">
        <v>7539</v>
      </c>
      <c r="H89" s="21"/>
      <c r="Q89" s="28">
        <v>48899</v>
      </c>
      <c r="R89" s="26">
        <v>38652</v>
      </c>
    </row>
    <row r="90" spans="1:18" x14ac:dyDescent="0.25">
      <c r="A90" t="s">
        <v>31</v>
      </c>
      <c r="B90" s="21"/>
      <c r="C90" s="23"/>
      <c r="D90" s="21"/>
      <c r="E90" s="21">
        <v>15729</v>
      </c>
      <c r="F90" s="24"/>
      <c r="G90" s="21">
        <v>7946</v>
      </c>
      <c r="H90" s="21"/>
      <c r="Q90" s="28">
        <v>50830</v>
      </c>
      <c r="R90" s="26">
        <v>40029</v>
      </c>
    </row>
    <row r="91" spans="1:18" x14ac:dyDescent="0.25">
      <c r="A91" t="s">
        <v>32</v>
      </c>
      <c r="B91" s="21"/>
      <c r="C91" s="23"/>
      <c r="D91" s="21"/>
      <c r="E91" s="21">
        <v>12653</v>
      </c>
      <c r="F91" s="24"/>
      <c r="G91" s="21">
        <v>6794</v>
      </c>
      <c r="H91" s="21"/>
      <c r="Q91" s="28">
        <v>47434</v>
      </c>
      <c r="R91" s="26">
        <v>38288</v>
      </c>
    </row>
    <row r="92" spans="1:18" x14ac:dyDescent="0.25">
      <c r="A92" t="s">
        <v>33</v>
      </c>
      <c r="B92" s="21"/>
      <c r="C92" s="23"/>
      <c r="D92" s="21"/>
      <c r="E92" s="21">
        <v>11340</v>
      </c>
      <c r="F92" s="24"/>
      <c r="G92" s="21">
        <v>6159</v>
      </c>
      <c r="H92" s="21"/>
      <c r="Q92" s="28">
        <v>46248</v>
      </c>
      <c r="R92" s="26">
        <v>38307</v>
      </c>
    </row>
    <row r="93" spans="1:18" x14ac:dyDescent="0.25">
      <c r="A93" t="s">
        <v>34</v>
      </c>
      <c r="B93" s="21"/>
      <c r="C93" s="23"/>
      <c r="D93" s="21"/>
      <c r="E93" s="21">
        <v>10536</v>
      </c>
      <c r="F93" s="24"/>
      <c r="G93" s="21">
        <v>6122</v>
      </c>
      <c r="H93" s="21"/>
      <c r="Q93" s="28">
        <v>44422</v>
      </c>
      <c r="R93" s="26">
        <v>36660</v>
      </c>
    </row>
    <row r="94" spans="1:18" x14ac:dyDescent="0.25">
      <c r="A94" t="s">
        <v>35</v>
      </c>
      <c r="B94" s="21"/>
      <c r="C94" s="23"/>
      <c r="D94" s="21"/>
      <c r="E94" s="21">
        <v>9374</v>
      </c>
      <c r="F94" s="24"/>
      <c r="G94" s="21">
        <v>4953</v>
      </c>
      <c r="H94" s="21"/>
      <c r="Q94" s="28">
        <v>41336</v>
      </c>
      <c r="R94" s="26">
        <v>34258</v>
      </c>
    </row>
    <row r="95" spans="1:18" x14ac:dyDescent="0.25">
      <c r="A95" t="s">
        <v>36</v>
      </c>
      <c r="B95" s="21"/>
      <c r="C95" s="23"/>
      <c r="D95" s="21"/>
      <c r="E95" s="21">
        <v>7687</v>
      </c>
      <c r="F95" s="24"/>
      <c r="G95" s="21">
        <v>4362</v>
      </c>
      <c r="H95" s="21"/>
      <c r="Q95" s="28">
        <v>38584</v>
      </c>
      <c r="R95" s="26">
        <v>32428</v>
      </c>
    </row>
    <row r="96" spans="1:18" x14ac:dyDescent="0.25">
      <c r="Q96" s="28">
        <v>38389</v>
      </c>
      <c r="R96" s="26">
        <v>33036</v>
      </c>
    </row>
    <row r="97" spans="17:18" x14ac:dyDescent="0.25">
      <c r="Q97" s="28">
        <v>36595</v>
      </c>
      <c r="R97" s="26">
        <v>31701</v>
      </c>
    </row>
    <row r="98" spans="17:18" x14ac:dyDescent="0.25">
      <c r="Q98" s="28">
        <v>35392</v>
      </c>
      <c r="R98" s="26">
        <v>30783</v>
      </c>
    </row>
    <row r="99" spans="17:18" x14ac:dyDescent="0.25">
      <c r="Q99" s="28">
        <v>33279</v>
      </c>
      <c r="R99" s="26">
        <v>29654</v>
      </c>
    </row>
    <row r="100" spans="17:18" x14ac:dyDescent="0.25">
      <c r="Q100" s="28">
        <v>31899</v>
      </c>
      <c r="R100" s="26">
        <v>28605</v>
      </c>
    </row>
    <row r="101" spans="17:18" x14ac:dyDescent="0.25">
      <c r="Q101" s="28">
        <v>31223</v>
      </c>
      <c r="R101" s="26">
        <v>28232</v>
      </c>
    </row>
  </sheetData>
  <mergeCells count="2">
    <mergeCell ref="R64:R66"/>
    <mergeCell ref="Q65:Q6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64"/>
  <sheetViews>
    <sheetView workbookViewId="0"/>
  </sheetViews>
  <sheetFormatPr defaultRowHeight="15" x14ac:dyDescent="0.25"/>
  <cols>
    <col min="1" max="1" width="15.28515625" bestFit="1" customWidth="1"/>
    <col min="2" max="2" width="12.85546875" bestFit="1" customWidth="1"/>
    <col min="3" max="3" width="14.28515625" bestFit="1" customWidth="1"/>
    <col min="4" max="4" width="10" bestFit="1" customWidth="1"/>
    <col min="5" max="5" width="14.28515625" bestFit="1" customWidth="1"/>
    <col min="6" max="6" width="23.85546875" bestFit="1" customWidth="1"/>
  </cols>
  <sheetData>
    <row r="1" spans="1:6" x14ac:dyDescent="0.25">
      <c r="A1" t="s">
        <v>52</v>
      </c>
      <c r="B1" t="s">
        <v>272</v>
      </c>
      <c r="C1" t="s">
        <v>174</v>
      </c>
      <c r="D1" t="s">
        <v>53</v>
      </c>
      <c r="E1" t="s">
        <v>269</v>
      </c>
      <c r="F1" t="s">
        <v>283</v>
      </c>
    </row>
    <row r="2" spans="1:6" x14ac:dyDescent="0.25">
      <c r="A2" t="s">
        <v>38</v>
      </c>
      <c r="C2" t="s">
        <v>206</v>
      </c>
      <c r="D2" t="s">
        <v>55</v>
      </c>
      <c r="E2" t="s">
        <v>4</v>
      </c>
      <c r="F2">
        <v>15</v>
      </c>
    </row>
    <row r="3" spans="1:6" x14ac:dyDescent="0.25">
      <c r="A3" t="s">
        <v>38</v>
      </c>
      <c r="C3" t="s">
        <v>206</v>
      </c>
      <c r="D3" t="s">
        <v>57</v>
      </c>
      <c r="E3" t="s">
        <v>4</v>
      </c>
      <c r="F3">
        <v>11</v>
      </c>
    </row>
    <row r="4" spans="1:6" x14ac:dyDescent="0.25">
      <c r="A4" t="s">
        <v>38</v>
      </c>
      <c r="C4" t="s">
        <v>206</v>
      </c>
      <c r="D4" t="s">
        <v>59</v>
      </c>
      <c r="E4" t="s">
        <v>4</v>
      </c>
      <c r="F4">
        <v>5</v>
      </c>
    </row>
    <row r="5" spans="1:6" x14ac:dyDescent="0.25">
      <c r="A5" t="s">
        <v>38</v>
      </c>
      <c r="C5" t="s">
        <v>206</v>
      </c>
      <c r="D5" t="s">
        <v>61</v>
      </c>
      <c r="E5" t="s">
        <v>4</v>
      </c>
      <c r="F5">
        <v>29</v>
      </c>
    </row>
    <row r="6" spans="1:6" x14ac:dyDescent="0.25">
      <c r="A6" t="s">
        <v>38</v>
      </c>
      <c r="C6" t="s">
        <v>206</v>
      </c>
      <c r="D6" t="s">
        <v>63</v>
      </c>
      <c r="E6" t="s">
        <v>4</v>
      </c>
      <c r="F6">
        <v>8</v>
      </c>
    </row>
    <row r="7" spans="1:6" x14ac:dyDescent="0.25">
      <c r="A7" t="s">
        <v>38</v>
      </c>
      <c r="C7" t="s">
        <v>206</v>
      </c>
      <c r="D7" t="s">
        <v>65</v>
      </c>
      <c r="E7" t="s">
        <v>4</v>
      </c>
      <c r="F7">
        <v>20</v>
      </c>
    </row>
    <row r="8" spans="1:6" x14ac:dyDescent="0.25">
      <c r="A8" t="s">
        <v>38</v>
      </c>
      <c r="C8" t="s">
        <v>206</v>
      </c>
      <c r="D8" t="s">
        <v>67</v>
      </c>
      <c r="E8" t="s">
        <v>4</v>
      </c>
      <c r="F8">
        <v>89</v>
      </c>
    </row>
    <row r="9" spans="1:6" x14ac:dyDescent="0.25">
      <c r="A9" t="s">
        <v>38</v>
      </c>
      <c r="C9" t="s">
        <v>206</v>
      </c>
      <c r="D9" t="s">
        <v>69</v>
      </c>
      <c r="E9" t="s">
        <v>4</v>
      </c>
      <c r="F9">
        <v>42</v>
      </c>
    </row>
    <row r="10" spans="1:6" x14ac:dyDescent="0.25">
      <c r="A10" t="s">
        <v>38</v>
      </c>
      <c r="C10" t="s">
        <v>206</v>
      </c>
      <c r="D10" t="s">
        <v>71</v>
      </c>
      <c r="E10" t="s">
        <v>4</v>
      </c>
      <c r="F10">
        <v>64</v>
      </c>
    </row>
    <row r="11" spans="1:6" x14ac:dyDescent="0.25">
      <c r="A11" t="s">
        <v>38</v>
      </c>
      <c r="C11" t="s">
        <v>206</v>
      </c>
      <c r="D11" t="s">
        <v>73</v>
      </c>
      <c r="E11" t="s">
        <v>4</v>
      </c>
      <c r="F11">
        <v>26</v>
      </c>
    </row>
    <row r="12" spans="1:6" x14ac:dyDescent="0.25">
      <c r="A12" t="s">
        <v>38</v>
      </c>
      <c r="C12" t="s">
        <v>206</v>
      </c>
      <c r="D12" t="s">
        <v>75</v>
      </c>
      <c r="E12" t="s">
        <v>4</v>
      </c>
      <c r="F12">
        <v>14</v>
      </c>
    </row>
    <row r="13" spans="1:6" x14ac:dyDescent="0.25">
      <c r="A13" t="s">
        <v>38</v>
      </c>
      <c r="C13" t="s">
        <v>206</v>
      </c>
      <c r="D13" t="s">
        <v>77</v>
      </c>
      <c r="E13" t="s">
        <v>4</v>
      </c>
      <c r="F13">
        <v>43</v>
      </c>
    </row>
    <row r="14" spans="1:6" x14ac:dyDescent="0.25">
      <c r="A14" t="s">
        <v>38</v>
      </c>
      <c r="C14" t="s">
        <v>206</v>
      </c>
      <c r="D14" t="s">
        <v>79</v>
      </c>
      <c r="E14" t="s">
        <v>4</v>
      </c>
      <c r="F14">
        <v>48</v>
      </c>
    </row>
    <row r="15" spans="1:6" x14ac:dyDescent="0.25">
      <c r="A15" t="s">
        <v>38</v>
      </c>
      <c r="C15" t="s">
        <v>206</v>
      </c>
      <c r="D15" t="s">
        <v>81</v>
      </c>
      <c r="E15" t="s">
        <v>4</v>
      </c>
      <c r="F15">
        <v>12</v>
      </c>
    </row>
    <row r="16" spans="1:6" x14ac:dyDescent="0.25">
      <c r="A16" t="s">
        <v>38</v>
      </c>
      <c r="C16" t="s">
        <v>206</v>
      </c>
      <c r="D16" t="s">
        <v>83</v>
      </c>
      <c r="E16" t="s">
        <v>4</v>
      </c>
      <c r="F16">
        <v>19</v>
      </c>
    </row>
    <row r="17" spans="1:6" x14ac:dyDescent="0.25">
      <c r="A17" t="s">
        <v>38</v>
      </c>
      <c r="C17" t="s">
        <v>206</v>
      </c>
      <c r="D17" t="s">
        <v>85</v>
      </c>
      <c r="E17" t="s">
        <v>4</v>
      </c>
      <c r="F17">
        <v>10</v>
      </c>
    </row>
    <row r="18" spans="1:6" x14ac:dyDescent="0.25">
      <c r="A18" t="s">
        <v>38</v>
      </c>
      <c r="C18" t="s">
        <v>206</v>
      </c>
      <c r="D18" t="s">
        <v>87</v>
      </c>
      <c r="E18" t="s">
        <v>4</v>
      </c>
      <c r="F18">
        <v>15</v>
      </c>
    </row>
    <row r="19" spans="1:6" x14ac:dyDescent="0.25">
      <c r="A19" t="s">
        <v>38</v>
      </c>
      <c r="C19" t="s">
        <v>206</v>
      </c>
      <c r="D19" t="s">
        <v>89</v>
      </c>
      <c r="E19" t="s">
        <v>4</v>
      </c>
      <c r="F19">
        <v>22</v>
      </c>
    </row>
    <row r="20" spans="1:6" x14ac:dyDescent="0.25">
      <c r="A20" t="s">
        <v>38</v>
      </c>
      <c r="C20" t="s">
        <v>206</v>
      </c>
      <c r="D20" t="s">
        <v>91</v>
      </c>
      <c r="E20" t="s">
        <v>4</v>
      </c>
      <c r="F20">
        <v>11</v>
      </c>
    </row>
    <row r="21" spans="1:6" x14ac:dyDescent="0.25">
      <c r="A21" t="s">
        <v>38</v>
      </c>
      <c r="C21" t="s">
        <v>206</v>
      </c>
      <c r="D21" t="s">
        <v>93</v>
      </c>
      <c r="E21" t="s">
        <v>4</v>
      </c>
      <c r="F21">
        <v>9</v>
      </c>
    </row>
    <row r="22" spans="1:6" x14ac:dyDescent="0.25">
      <c r="A22" t="s">
        <v>38</v>
      </c>
      <c r="C22" t="s">
        <v>206</v>
      </c>
      <c r="D22" t="s">
        <v>95</v>
      </c>
      <c r="E22" t="s">
        <v>4</v>
      </c>
      <c r="F22">
        <v>100</v>
      </c>
    </row>
    <row r="23" spans="1:6" x14ac:dyDescent="0.25">
      <c r="A23" t="s">
        <v>38</v>
      </c>
      <c r="C23" t="s">
        <v>206</v>
      </c>
      <c r="D23" t="s">
        <v>97</v>
      </c>
      <c r="E23" t="s">
        <v>4</v>
      </c>
      <c r="F23">
        <v>5</v>
      </c>
    </row>
    <row r="24" spans="1:6" x14ac:dyDescent="0.25">
      <c r="A24" t="s">
        <v>38</v>
      </c>
      <c r="C24" t="s">
        <v>206</v>
      </c>
      <c r="D24" t="s">
        <v>99</v>
      </c>
      <c r="E24" t="s">
        <v>4</v>
      </c>
      <c r="F24">
        <v>26</v>
      </c>
    </row>
    <row r="25" spans="1:6" x14ac:dyDescent="0.25">
      <c r="A25" t="s">
        <v>38</v>
      </c>
      <c r="C25" t="s">
        <v>206</v>
      </c>
      <c r="D25" t="s">
        <v>101</v>
      </c>
      <c r="E25" t="s">
        <v>4</v>
      </c>
      <c r="F25">
        <v>12</v>
      </c>
    </row>
    <row r="26" spans="1:6" x14ac:dyDescent="0.25">
      <c r="A26" t="s">
        <v>38</v>
      </c>
      <c r="C26" t="s">
        <v>206</v>
      </c>
      <c r="D26" t="s">
        <v>103</v>
      </c>
      <c r="E26" t="s">
        <v>4</v>
      </c>
      <c r="F26">
        <v>14</v>
      </c>
    </row>
    <row r="27" spans="1:6" x14ac:dyDescent="0.25">
      <c r="A27" t="s">
        <v>38</v>
      </c>
      <c r="C27" t="s">
        <v>206</v>
      </c>
      <c r="D27" t="s">
        <v>105</v>
      </c>
      <c r="E27" t="s">
        <v>4</v>
      </c>
      <c r="F27">
        <v>23</v>
      </c>
    </row>
    <row r="28" spans="1:6" x14ac:dyDescent="0.25">
      <c r="A28" t="s">
        <v>38</v>
      </c>
      <c r="C28" t="s">
        <v>206</v>
      </c>
      <c r="D28" t="s">
        <v>107</v>
      </c>
      <c r="E28" t="s">
        <v>4</v>
      </c>
      <c r="F28">
        <v>11</v>
      </c>
    </row>
    <row r="29" spans="1:6" x14ac:dyDescent="0.25">
      <c r="A29" t="s">
        <v>38</v>
      </c>
      <c r="C29" t="s">
        <v>206</v>
      </c>
      <c r="D29" t="s">
        <v>109</v>
      </c>
      <c r="E29" t="s">
        <v>4</v>
      </c>
      <c r="F29">
        <v>9</v>
      </c>
    </row>
    <row r="30" spans="1:6" x14ac:dyDescent="0.25">
      <c r="A30" t="s">
        <v>38</v>
      </c>
      <c r="C30" t="s">
        <v>206</v>
      </c>
      <c r="D30" t="s">
        <v>111</v>
      </c>
      <c r="E30" t="s">
        <v>4</v>
      </c>
      <c r="F30">
        <v>10</v>
      </c>
    </row>
    <row r="31" spans="1:6" x14ac:dyDescent="0.25">
      <c r="A31" t="s">
        <v>38</v>
      </c>
      <c r="C31" t="s">
        <v>206</v>
      </c>
      <c r="D31" t="s">
        <v>147</v>
      </c>
      <c r="E31" t="s">
        <v>4</v>
      </c>
      <c r="F31">
        <v>121</v>
      </c>
    </row>
    <row r="32" spans="1:6" x14ac:dyDescent="0.25">
      <c r="A32" t="s">
        <v>38</v>
      </c>
      <c r="C32" t="s">
        <v>206</v>
      </c>
      <c r="D32" t="s">
        <v>147</v>
      </c>
      <c r="E32" t="s">
        <v>4</v>
      </c>
      <c r="F32">
        <v>70</v>
      </c>
    </row>
    <row r="33" spans="1:6" x14ac:dyDescent="0.25">
      <c r="A33" t="s">
        <v>38</v>
      </c>
      <c r="C33" t="s">
        <v>206</v>
      </c>
      <c r="D33" t="s">
        <v>115</v>
      </c>
      <c r="E33" t="s">
        <v>4</v>
      </c>
      <c r="F33">
        <v>10</v>
      </c>
    </row>
    <row r="34" spans="1:6" x14ac:dyDescent="0.25">
      <c r="A34" t="s">
        <v>38</v>
      </c>
      <c r="C34" t="s">
        <v>206</v>
      </c>
      <c r="D34" t="s">
        <v>117</v>
      </c>
      <c r="E34" t="s">
        <v>4</v>
      </c>
      <c r="F34">
        <v>10</v>
      </c>
    </row>
    <row r="35" spans="1:6" x14ac:dyDescent="0.25">
      <c r="A35" t="s">
        <v>38</v>
      </c>
      <c r="C35" t="s">
        <v>206</v>
      </c>
      <c r="D35" t="s">
        <v>119</v>
      </c>
      <c r="E35" t="s">
        <v>4</v>
      </c>
      <c r="F35">
        <v>25</v>
      </c>
    </row>
    <row r="36" spans="1:6" x14ac:dyDescent="0.25">
      <c r="A36" t="s">
        <v>38</v>
      </c>
      <c r="C36" t="s">
        <v>206</v>
      </c>
      <c r="D36" t="s">
        <v>121</v>
      </c>
      <c r="E36" t="s">
        <v>4</v>
      </c>
      <c r="F36">
        <v>29</v>
      </c>
    </row>
    <row r="37" spans="1:6" x14ac:dyDescent="0.25">
      <c r="A37" t="s">
        <v>38</v>
      </c>
      <c r="C37" t="s">
        <v>206</v>
      </c>
      <c r="D37" t="s">
        <v>123</v>
      </c>
      <c r="E37" t="s">
        <v>4</v>
      </c>
      <c r="F37">
        <v>4</v>
      </c>
    </row>
    <row r="38" spans="1:6" x14ac:dyDescent="0.25">
      <c r="A38" t="s">
        <v>38</v>
      </c>
      <c r="C38" t="s">
        <v>206</v>
      </c>
      <c r="D38" t="s">
        <v>125</v>
      </c>
      <c r="E38" t="s">
        <v>4</v>
      </c>
      <c r="F38">
        <v>1</v>
      </c>
    </row>
    <row r="39" spans="1:6" x14ac:dyDescent="0.25">
      <c r="A39" t="s">
        <v>38</v>
      </c>
      <c r="C39" t="s">
        <v>206</v>
      </c>
      <c r="D39" t="s">
        <v>127</v>
      </c>
      <c r="E39" t="s">
        <v>4</v>
      </c>
      <c r="F39">
        <v>10</v>
      </c>
    </row>
    <row r="40" spans="1:6" x14ac:dyDescent="0.25">
      <c r="A40" t="s">
        <v>38</v>
      </c>
      <c r="C40" t="s">
        <v>206</v>
      </c>
      <c r="D40" t="s">
        <v>129</v>
      </c>
      <c r="E40" t="s">
        <v>4</v>
      </c>
      <c r="F40">
        <v>2</v>
      </c>
    </row>
    <row r="41" spans="1:6" x14ac:dyDescent="0.25">
      <c r="A41" t="s">
        <v>38</v>
      </c>
      <c r="C41" t="s">
        <v>206</v>
      </c>
      <c r="D41" t="s">
        <v>146</v>
      </c>
      <c r="E41" t="s">
        <v>4</v>
      </c>
      <c r="F41">
        <v>8</v>
      </c>
    </row>
    <row r="42" spans="1:6" x14ac:dyDescent="0.25">
      <c r="A42" t="s">
        <v>38</v>
      </c>
      <c r="C42" t="s">
        <v>206</v>
      </c>
      <c r="D42" t="s">
        <v>133</v>
      </c>
      <c r="E42" t="s">
        <v>4</v>
      </c>
      <c r="F42">
        <v>16</v>
      </c>
    </row>
    <row r="43" spans="1:6" x14ac:dyDescent="0.25">
      <c r="A43" t="s">
        <v>38</v>
      </c>
      <c r="C43" t="s">
        <v>206</v>
      </c>
      <c r="D43" t="s">
        <v>135</v>
      </c>
      <c r="E43" t="s">
        <v>4</v>
      </c>
      <c r="F43">
        <v>9</v>
      </c>
    </row>
    <row r="44" spans="1:6" x14ac:dyDescent="0.25">
      <c r="A44" t="s">
        <v>38</v>
      </c>
      <c r="C44" t="s">
        <v>206</v>
      </c>
      <c r="D44" t="s">
        <v>137</v>
      </c>
      <c r="E44" t="s">
        <v>4</v>
      </c>
      <c r="F44">
        <v>9</v>
      </c>
    </row>
    <row r="45" spans="1:6" x14ac:dyDescent="0.25">
      <c r="A45" t="s">
        <v>38</v>
      </c>
      <c r="C45" t="s">
        <v>206</v>
      </c>
      <c r="D45" t="s">
        <v>273</v>
      </c>
      <c r="E45" t="s">
        <v>4</v>
      </c>
      <c r="F45">
        <v>8</v>
      </c>
    </row>
    <row r="46" spans="1:6" x14ac:dyDescent="0.25">
      <c r="A46" t="s">
        <v>38</v>
      </c>
      <c r="C46" t="s">
        <v>206</v>
      </c>
      <c r="D46" t="s">
        <v>273</v>
      </c>
      <c r="E46" t="s">
        <v>4</v>
      </c>
      <c r="F46">
        <v>9</v>
      </c>
    </row>
    <row r="47" spans="1:6" x14ac:dyDescent="0.25">
      <c r="A47" t="s">
        <v>38</v>
      </c>
      <c r="C47" t="s">
        <v>206</v>
      </c>
      <c r="D47" t="s">
        <v>142</v>
      </c>
      <c r="E47" t="s">
        <v>4</v>
      </c>
      <c r="F47">
        <v>21</v>
      </c>
    </row>
    <row r="48" spans="1:6" x14ac:dyDescent="0.25">
      <c r="A48" t="s">
        <v>38</v>
      </c>
      <c r="C48" t="s">
        <v>203</v>
      </c>
      <c r="D48" t="s">
        <v>55</v>
      </c>
      <c r="E48" t="s">
        <v>4</v>
      </c>
      <c r="F48">
        <v>23</v>
      </c>
    </row>
    <row r="49" spans="1:6" x14ac:dyDescent="0.25">
      <c r="A49" t="s">
        <v>38</v>
      </c>
      <c r="C49" t="s">
        <v>203</v>
      </c>
      <c r="D49" t="s">
        <v>57</v>
      </c>
      <c r="E49" t="s">
        <v>4</v>
      </c>
      <c r="F49">
        <v>12</v>
      </c>
    </row>
    <row r="50" spans="1:6" x14ac:dyDescent="0.25">
      <c r="A50" t="s">
        <v>38</v>
      </c>
      <c r="C50" t="s">
        <v>203</v>
      </c>
      <c r="D50" t="s">
        <v>59</v>
      </c>
      <c r="E50" t="s">
        <v>4</v>
      </c>
      <c r="F50">
        <v>7</v>
      </c>
    </row>
    <row r="51" spans="1:6" x14ac:dyDescent="0.25">
      <c r="A51" t="s">
        <v>38</v>
      </c>
      <c r="C51" t="s">
        <v>203</v>
      </c>
      <c r="D51" t="s">
        <v>61</v>
      </c>
      <c r="E51" t="s">
        <v>4</v>
      </c>
      <c r="F51">
        <v>49</v>
      </c>
    </row>
    <row r="52" spans="1:6" x14ac:dyDescent="0.25">
      <c r="A52" t="s">
        <v>38</v>
      </c>
      <c r="C52" t="s">
        <v>203</v>
      </c>
      <c r="D52" t="s">
        <v>63</v>
      </c>
      <c r="E52" t="s">
        <v>4</v>
      </c>
      <c r="F52">
        <v>5</v>
      </c>
    </row>
    <row r="53" spans="1:6" x14ac:dyDescent="0.25">
      <c r="A53" t="s">
        <v>38</v>
      </c>
      <c r="C53" t="s">
        <v>203</v>
      </c>
      <c r="D53" t="s">
        <v>65</v>
      </c>
      <c r="E53" t="s">
        <v>4</v>
      </c>
      <c r="F53">
        <v>17</v>
      </c>
    </row>
    <row r="54" spans="1:6" x14ac:dyDescent="0.25">
      <c r="A54" t="s">
        <v>38</v>
      </c>
      <c r="C54" t="s">
        <v>203</v>
      </c>
      <c r="D54" t="s">
        <v>67</v>
      </c>
      <c r="E54" t="s">
        <v>4</v>
      </c>
      <c r="F54">
        <v>126</v>
      </c>
    </row>
    <row r="55" spans="1:6" x14ac:dyDescent="0.25">
      <c r="A55" t="s">
        <v>38</v>
      </c>
      <c r="C55" t="s">
        <v>203</v>
      </c>
      <c r="D55" t="s">
        <v>69</v>
      </c>
      <c r="E55" t="s">
        <v>4</v>
      </c>
      <c r="F55">
        <v>69</v>
      </c>
    </row>
    <row r="56" spans="1:6" x14ac:dyDescent="0.25">
      <c r="A56" t="s">
        <v>38</v>
      </c>
      <c r="C56" t="s">
        <v>203</v>
      </c>
      <c r="D56" t="s">
        <v>71</v>
      </c>
      <c r="E56" t="s">
        <v>4</v>
      </c>
      <c r="F56">
        <v>89</v>
      </c>
    </row>
    <row r="57" spans="1:6" x14ac:dyDescent="0.25">
      <c r="A57" t="s">
        <v>38</v>
      </c>
      <c r="C57" t="s">
        <v>203</v>
      </c>
      <c r="D57" t="s">
        <v>73</v>
      </c>
      <c r="E57" t="s">
        <v>4</v>
      </c>
      <c r="F57">
        <v>27</v>
      </c>
    </row>
    <row r="58" spans="1:6" x14ac:dyDescent="0.25">
      <c r="A58" t="s">
        <v>38</v>
      </c>
      <c r="C58" t="s">
        <v>203</v>
      </c>
      <c r="D58" t="s">
        <v>75</v>
      </c>
      <c r="E58" t="s">
        <v>4</v>
      </c>
      <c r="F58">
        <v>9</v>
      </c>
    </row>
    <row r="59" spans="1:6" x14ac:dyDescent="0.25">
      <c r="A59" t="s">
        <v>38</v>
      </c>
      <c r="C59" t="s">
        <v>203</v>
      </c>
      <c r="D59" t="s">
        <v>77</v>
      </c>
      <c r="E59" t="s">
        <v>4</v>
      </c>
      <c r="F59">
        <v>45</v>
      </c>
    </row>
    <row r="60" spans="1:6" x14ac:dyDescent="0.25">
      <c r="A60" t="s">
        <v>38</v>
      </c>
      <c r="C60" t="s">
        <v>203</v>
      </c>
      <c r="D60" t="s">
        <v>79</v>
      </c>
      <c r="E60" t="s">
        <v>4</v>
      </c>
      <c r="F60">
        <v>77</v>
      </c>
    </row>
    <row r="61" spans="1:6" x14ac:dyDescent="0.25">
      <c r="A61" t="s">
        <v>38</v>
      </c>
      <c r="C61" t="s">
        <v>203</v>
      </c>
      <c r="D61" t="s">
        <v>81</v>
      </c>
      <c r="E61" t="s">
        <v>4</v>
      </c>
      <c r="F61">
        <v>12</v>
      </c>
    </row>
    <row r="62" spans="1:6" x14ac:dyDescent="0.25">
      <c r="A62" t="s">
        <v>38</v>
      </c>
      <c r="C62" t="s">
        <v>203</v>
      </c>
      <c r="D62" t="s">
        <v>83</v>
      </c>
      <c r="E62" t="s">
        <v>4</v>
      </c>
      <c r="F62">
        <v>19</v>
      </c>
    </row>
    <row r="63" spans="1:6" x14ac:dyDescent="0.25">
      <c r="A63" t="s">
        <v>38</v>
      </c>
      <c r="C63" t="s">
        <v>203</v>
      </c>
      <c r="D63" t="s">
        <v>85</v>
      </c>
      <c r="E63" t="s">
        <v>4</v>
      </c>
      <c r="F63">
        <v>17</v>
      </c>
    </row>
    <row r="64" spans="1:6" x14ac:dyDescent="0.25">
      <c r="A64" t="s">
        <v>38</v>
      </c>
      <c r="C64" t="s">
        <v>203</v>
      </c>
      <c r="D64" t="s">
        <v>87</v>
      </c>
      <c r="E64" t="s">
        <v>4</v>
      </c>
      <c r="F64">
        <v>20</v>
      </c>
    </row>
    <row r="65" spans="1:6" x14ac:dyDescent="0.25">
      <c r="A65" t="s">
        <v>38</v>
      </c>
      <c r="C65" t="s">
        <v>203</v>
      </c>
      <c r="D65" t="s">
        <v>89</v>
      </c>
      <c r="E65" t="s">
        <v>4</v>
      </c>
      <c r="F65">
        <v>30</v>
      </c>
    </row>
    <row r="66" spans="1:6" x14ac:dyDescent="0.25">
      <c r="A66" t="s">
        <v>38</v>
      </c>
      <c r="C66" t="s">
        <v>203</v>
      </c>
      <c r="D66" t="s">
        <v>91</v>
      </c>
      <c r="E66" t="s">
        <v>4</v>
      </c>
      <c r="F66">
        <v>9</v>
      </c>
    </row>
    <row r="67" spans="1:6" x14ac:dyDescent="0.25">
      <c r="A67" t="s">
        <v>38</v>
      </c>
      <c r="C67" t="s">
        <v>203</v>
      </c>
      <c r="D67" t="s">
        <v>93</v>
      </c>
      <c r="E67" t="s">
        <v>4</v>
      </c>
      <c r="F67">
        <v>7</v>
      </c>
    </row>
    <row r="68" spans="1:6" x14ac:dyDescent="0.25">
      <c r="A68" t="s">
        <v>38</v>
      </c>
      <c r="C68" t="s">
        <v>203</v>
      </c>
      <c r="D68" t="s">
        <v>95</v>
      </c>
      <c r="E68" t="s">
        <v>4</v>
      </c>
      <c r="F68">
        <v>99</v>
      </c>
    </row>
    <row r="69" spans="1:6" x14ac:dyDescent="0.25">
      <c r="A69" t="s">
        <v>38</v>
      </c>
      <c r="C69" t="s">
        <v>203</v>
      </c>
      <c r="D69" t="s">
        <v>97</v>
      </c>
      <c r="E69" t="s">
        <v>4</v>
      </c>
      <c r="F69">
        <v>5</v>
      </c>
    </row>
    <row r="70" spans="1:6" x14ac:dyDescent="0.25">
      <c r="A70" t="s">
        <v>38</v>
      </c>
      <c r="C70" t="s">
        <v>203</v>
      </c>
      <c r="D70" t="s">
        <v>99</v>
      </c>
      <c r="E70" t="s">
        <v>4</v>
      </c>
      <c r="F70">
        <v>37</v>
      </c>
    </row>
    <row r="71" spans="1:6" x14ac:dyDescent="0.25">
      <c r="A71" t="s">
        <v>38</v>
      </c>
      <c r="C71" t="s">
        <v>203</v>
      </c>
      <c r="D71" t="s">
        <v>101</v>
      </c>
      <c r="E71" t="s">
        <v>4</v>
      </c>
      <c r="F71">
        <v>16</v>
      </c>
    </row>
    <row r="72" spans="1:6" x14ac:dyDescent="0.25">
      <c r="A72" t="s">
        <v>38</v>
      </c>
      <c r="C72" t="s">
        <v>203</v>
      </c>
      <c r="D72" t="s">
        <v>103</v>
      </c>
      <c r="E72" t="s">
        <v>4</v>
      </c>
      <c r="F72">
        <v>13</v>
      </c>
    </row>
    <row r="73" spans="1:6" x14ac:dyDescent="0.25">
      <c r="A73" t="s">
        <v>38</v>
      </c>
      <c r="C73" t="s">
        <v>203</v>
      </c>
      <c r="D73" t="s">
        <v>105</v>
      </c>
      <c r="E73" t="s">
        <v>4</v>
      </c>
      <c r="F73">
        <v>26</v>
      </c>
    </row>
    <row r="74" spans="1:6" x14ac:dyDescent="0.25">
      <c r="A74" t="s">
        <v>38</v>
      </c>
      <c r="C74" t="s">
        <v>203</v>
      </c>
      <c r="D74" t="s">
        <v>107</v>
      </c>
      <c r="E74" t="s">
        <v>4</v>
      </c>
      <c r="F74">
        <v>19</v>
      </c>
    </row>
    <row r="75" spans="1:6" x14ac:dyDescent="0.25">
      <c r="A75" t="s">
        <v>38</v>
      </c>
      <c r="C75" t="s">
        <v>203</v>
      </c>
      <c r="D75" t="s">
        <v>109</v>
      </c>
      <c r="E75" t="s">
        <v>4</v>
      </c>
      <c r="F75">
        <v>18</v>
      </c>
    </row>
    <row r="76" spans="1:6" x14ac:dyDescent="0.25">
      <c r="A76" t="s">
        <v>38</v>
      </c>
      <c r="C76" t="s">
        <v>203</v>
      </c>
      <c r="D76" t="s">
        <v>111</v>
      </c>
      <c r="E76" t="s">
        <v>4</v>
      </c>
      <c r="F76">
        <v>16</v>
      </c>
    </row>
    <row r="77" spans="1:6" x14ac:dyDescent="0.25">
      <c r="A77" t="s">
        <v>38</v>
      </c>
      <c r="C77" t="s">
        <v>203</v>
      </c>
      <c r="D77" t="s">
        <v>147</v>
      </c>
      <c r="E77" t="s">
        <v>4</v>
      </c>
      <c r="F77">
        <v>125</v>
      </c>
    </row>
    <row r="78" spans="1:6" x14ac:dyDescent="0.25">
      <c r="A78" t="s">
        <v>38</v>
      </c>
      <c r="C78" t="s">
        <v>203</v>
      </c>
      <c r="D78" t="s">
        <v>147</v>
      </c>
      <c r="E78" t="s">
        <v>4</v>
      </c>
      <c r="F78">
        <v>70</v>
      </c>
    </row>
    <row r="79" spans="1:6" x14ac:dyDescent="0.25">
      <c r="A79" t="s">
        <v>38</v>
      </c>
      <c r="C79" t="s">
        <v>203</v>
      </c>
      <c r="D79" t="s">
        <v>115</v>
      </c>
      <c r="E79" t="s">
        <v>4</v>
      </c>
      <c r="F79">
        <v>14</v>
      </c>
    </row>
    <row r="80" spans="1:6" x14ac:dyDescent="0.25">
      <c r="A80" t="s">
        <v>38</v>
      </c>
      <c r="C80" t="s">
        <v>203</v>
      </c>
      <c r="D80" t="s">
        <v>117</v>
      </c>
      <c r="E80" t="s">
        <v>4</v>
      </c>
      <c r="F80">
        <v>21</v>
      </c>
    </row>
    <row r="81" spans="1:6" x14ac:dyDescent="0.25">
      <c r="A81" t="s">
        <v>38</v>
      </c>
      <c r="C81" t="s">
        <v>203</v>
      </c>
      <c r="D81" t="s">
        <v>119</v>
      </c>
      <c r="E81" t="s">
        <v>4</v>
      </c>
      <c r="F81">
        <v>24</v>
      </c>
    </row>
    <row r="82" spans="1:6" x14ac:dyDescent="0.25">
      <c r="A82" t="s">
        <v>38</v>
      </c>
      <c r="C82" t="s">
        <v>203</v>
      </c>
      <c r="D82" t="s">
        <v>121</v>
      </c>
      <c r="E82" t="s">
        <v>4</v>
      </c>
      <c r="F82">
        <v>35</v>
      </c>
    </row>
    <row r="83" spans="1:6" x14ac:dyDescent="0.25">
      <c r="A83" t="s">
        <v>38</v>
      </c>
      <c r="C83" t="s">
        <v>203</v>
      </c>
      <c r="D83" t="s">
        <v>123</v>
      </c>
      <c r="E83" t="s">
        <v>4</v>
      </c>
      <c r="F83">
        <v>8</v>
      </c>
    </row>
    <row r="84" spans="1:6" x14ac:dyDescent="0.25">
      <c r="A84" t="s">
        <v>38</v>
      </c>
      <c r="C84" t="s">
        <v>203</v>
      </c>
      <c r="D84" t="s">
        <v>125</v>
      </c>
      <c r="E84" t="s">
        <v>4</v>
      </c>
      <c r="F84">
        <v>2</v>
      </c>
    </row>
    <row r="85" spans="1:6" x14ac:dyDescent="0.25">
      <c r="A85" t="s">
        <v>38</v>
      </c>
      <c r="C85" t="s">
        <v>203</v>
      </c>
      <c r="D85" t="s">
        <v>127</v>
      </c>
      <c r="E85" t="s">
        <v>4</v>
      </c>
      <c r="F85">
        <v>14</v>
      </c>
    </row>
    <row r="86" spans="1:6" x14ac:dyDescent="0.25">
      <c r="A86" t="s">
        <v>38</v>
      </c>
      <c r="C86" t="s">
        <v>203</v>
      </c>
      <c r="D86" t="s">
        <v>129</v>
      </c>
      <c r="E86" t="s">
        <v>4</v>
      </c>
      <c r="F86">
        <v>10</v>
      </c>
    </row>
    <row r="87" spans="1:6" x14ac:dyDescent="0.25">
      <c r="A87" t="s">
        <v>38</v>
      </c>
      <c r="C87" t="s">
        <v>203</v>
      </c>
      <c r="D87" t="s">
        <v>146</v>
      </c>
      <c r="E87" t="s">
        <v>4</v>
      </c>
      <c r="F87">
        <v>6</v>
      </c>
    </row>
    <row r="88" spans="1:6" x14ac:dyDescent="0.25">
      <c r="A88" t="s">
        <v>38</v>
      </c>
      <c r="C88" t="s">
        <v>203</v>
      </c>
      <c r="D88" t="s">
        <v>133</v>
      </c>
      <c r="E88" t="s">
        <v>4</v>
      </c>
      <c r="F88">
        <v>22</v>
      </c>
    </row>
    <row r="89" spans="1:6" x14ac:dyDescent="0.25">
      <c r="A89" t="s">
        <v>38</v>
      </c>
      <c r="C89" t="s">
        <v>203</v>
      </c>
      <c r="D89" t="s">
        <v>135</v>
      </c>
      <c r="E89" t="s">
        <v>4</v>
      </c>
      <c r="F89">
        <v>4</v>
      </c>
    </row>
    <row r="90" spans="1:6" x14ac:dyDescent="0.25">
      <c r="A90" t="s">
        <v>38</v>
      </c>
      <c r="C90" t="s">
        <v>203</v>
      </c>
      <c r="D90" t="s">
        <v>137</v>
      </c>
      <c r="E90" t="s">
        <v>4</v>
      </c>
      <c r="F90">
        <v>2</v>
      </c>
    </row>
    <row r="91" spans="1:6" x14ac:dyDescent="0.25">
      <c r="A91" t="s">
        <v>38</v>
      </c>
      <c r="C91" t="s">
        <v>203</v>
      </c>
      <c r="D91" t="s">
        <v>273</v>
      </c>
      <c r="E91" t="s">
        <v>4</v>
      </c>
      <c r="F91">
        <v>14</v>
      </c>
    </row>
    <row r="92" spans="1:6" x14ac:dyDescent="0.25">
      <c r="A92" t="s">
        <v>38</v>
      </c>
      <c r="C92" t="s">
        <v>203</v>
      </c>
      <c r="D92" t="s">
        <v>273</v>
      </c>
      <c r="E92" t="s">
        <v>4</v>
      </c>
      <c r="F92">
        <v>2</v>
      </c>
    </row>
    <row r="93" spans="1:6" x14ac:dyDescent="0.25">
      <c r="A93" t="s">
        <v>38</v>
      </c>
      <c r="C93" t="s">
        <v>203</v>
      </c>
      <c r="D93" t="s">
        <v>142</v>
      </c>
      <c r="E93" t="s">
        <v>4</v>
      </c>
      <c r="F93">
        <v>29</v>
      </c>
    </row>
    <row r="94" spans="1:6" x14ac:dyDescent="0.25">
      <c r="A94" t="s">
        <v>38</v>
      </c>
      <c r="C94" t="s">
        <v>204</v>
      </c>
      <c r="D94" t="s">
        <v>55</v>
      </c>
      <c r="E94" t="s">
        <v>4</v>
      </c>
      <c r="F94">
        <v>24</v>
      </c>
    </row>
    <row r="95" spans="1:6" x14ac:dyDescent="0.25">
      <c r="A95" t="s">
        <v>38</v>
      </c>
      <c r="C95" t="s">
        <v>204</v>
      </c>
      <c r="D95" t="s">
        <v>57</v>
      </c>
      <c r="E95" t="s">
        <v>4</v>
      </c>
      <c r="F95">
        <v>14</v>
      </c>
    </row>
    <row r="96" spans="1:6" x14ac:dyDescent="0.25">
      <c r="A96" t="s">
        <v>38</v>
      </c>
      <c r="C96" t="s">
        <v>204</v>
      </c>
      <c r="D96" t="s">
        <v>59</v>
      </c>
      <c r="E96" t="s">
        <v>4</v>
      </c>
      <c r="F96">
        <v>4</v>
      </c>
    </row>
    <row r="97" spans="1:6" x14ac:dyDescent="0.25">
      <c r="A97" t="s">
        <v>38</v>
      </c>
      <c r="C97" t="s">
        <v>204</v>
      </c>
      <c r="D97" t="s">
        <v>61</v>
      </c>
      <c r="E97" t="s">
        <v>4</v>
      </c>
      <c r="F97">
        <v>37</v>
      </c>
    </row>
    <row r="98" spans="1:6" x14ac:dyDescent="0.25">
      <c r="A98" t="s">
        <v>38</v>
      </c>
      <c r="C98" t="s">
        <v>204</v>
      </c>
      <c r="D98" t="s">
        <v>63</v>
      </c>
      <c r="E98" t="s">
        <v>4</v>
      </c>
      <c r="F98">
        <v>9</v>
      </c>
    </row>
    <row r="99" spans="1:6" x14ac:dyDescent="0.25">
      <c r="A99" t="s">
        <v>38</v>
      </c>
      <c r="C99" t="s">
        <v>204</v>
      </c>
      <c r="D99" t="s">
        <v>65</v>
      </c>
      <c r="E99" t="s">
        <v>4</v>
      </c>
      <c r="F99">
        <v>15</v>
      </c>
    </row>
    <row r="100" spans="1:6" x14ac:dyDescent="0.25">
      <c r="A100" t="s">
        <v>38</v>
      </c>
      <c r="C100" t="s">
        <v>204</v>
      </c>
      <c r="D100" t="s">
        <v>67</v>
      </c>
      <c r="E100" t="s">
        <v>4</v>
      </c>
      <c r="F100">
        <v>105</v>
      </c>
    </row>
    <row r="101" spans="1:6" x14ac:dyDescent="0.25">
      <c r="A101" t="s">
        <v>38</v>
      </c>
      <c r="C101" t="s">
        <v>204</v>
      </c>
      <c r="D101" t="s">
        <v>69</v>
      </c>
      <c r="E101" t="s">
        <v>4</v>
      </c>
      <c r="F101">
        <v>43</v>
      </c>
    </row>
    <row r="102" spans="1:6" x14ac:dyDescent="0.25">
      <c r="A102" t="s">
        <v>38</v>
      </c>
      <c r="C102" t="s">
        <v>204</v>
      </c>
      <c r="D102" t="s">
        <v>71</v>
      </c>
      <c r="E102" t="s">
        <v>4</v>
      </c>
      <c r="F102">
        <v>65</v>
      </c>
    </row>
    <row r="103" spans="1:6" x14ac:dyDescent="0.25">
      <c r="A103" t="s">
        <v>38</v>
      </c>
      <c r="C103" t="s">
        <v>204</v>
      </c>
      <c r="D103" t="s">
        <v>73</v>
      </c>
      <c r="E103" t="s">
        <v>4</v>
      </c>
      <c r="F103">
        <v>39</v>
      </c>
    </row>
    <row r="104" spans="1:6" x14ac:dyDescent="0.25">
      <c r="A104" t="s">
        <v>38</v>
      </c>
      <c r="C104" t="s">
        <v>204</v>
      </c>
      <c r="D104" t="s">
        <v>75</v>
      </c>
      <c r="E104" t="s">
        <v>4</v>
      </c>
      <c r="F104">
        <v>6</v>
      </c>
    </row>
    <row r="105" spans="1:6" x14ac:dyDescent="0.25">
      <c r="A105" t="s">
        <v>38</v>
      </c>
      <c r="C105" t="s">
        <v>204</v>
      </c>
      <c r="D105" t="s">
        <v>77</v>
      </c>
      <c r="E105" t="s">
        <v>4</v>
      </c>
      <c r="F105">
        <v>43</v>
      </c>
    </row>
    <row r="106" spans="1:6" x14ac:dyDescent="0.25">
      <c r="A106" t="s">
        <v>38</v>
      </c>
      <c r="C106" t="s">
        <v>204</v>
      </c>
      <c r="D106" t="s">
        <v>79</v>
      </c>
      <c r="E106" t="s">
        <v>4</v>
      </c>
      <c r="F106">
        <v>67</v>
      </c>
    </row>
    <row r="107" spans="1:6" x14ac:dyDescent="0.25">
      <c r="A107" t="s">
        <v>38</v>
      </c>
      <c r="C107" t="s">
        <v>204</v>
      </c>
      <c r="D107" t="s">
        <v>81</v>
      </c>
      <c r="E107" t="s">
        <v>4</v>
      </c>
      <c r="F107">
        <v>10</v>
      </c>
    </row>
    <row r="108" spans="1:6" x14ac:dyDescent="0.25">
      <c r="A108" t="s">
        <v>38</v>
      </c>
      <c r="C108" t="s">
        <v>204</v>
      </c>
      <c r="D108" t="s">
        <v>83</v>
      </c>
      <c r="E108" t="s">
        <v>4</v>
      </c>
      <c r="F108">
        <v>23</v>
      </c>
    </row>
    <row r="109" spans="1:6" x14ac:dyDescent="0.25">
      <c r="A109" t="s">
        <v>38</v>
      </c>
      <c r="C109" t="s">
        <v>204</v>
      </c>
      <c r="D109" t="s">
        <v>85</v>
      </c>
      <c r="E109" t="s">
        <v>4</v>
      </c>
      <c r="F109">
        <v>13</v>
      </c>
    </row>
    <row r="110" spans="1:6" x14ac:dyDescent="0.25">
      <c r="A110" t="s">
        <v>38</v>
      </c>
      <c r="C110" t="s">
        <v>204</v>
      </c>
      <c r="D110" t="s">
        <v>87</v>
      </c>
      <c r="E110" t="s">
        <v>4</v>
      </c>
      <c r="F110">
        <v>16</v>
      </c>
    </row>
    <row r="111" spans="1:6" x14ac:dyDescent="0.25">
      <c r="A111" t="s">
        <v>38</v>
      </c>
      <c r="C111" t="s">
        <v>204</v>
      </c>
      <c r="D111" t="s">
        <v>89</v>
      </c>
      <c r="E111" t="s">
        <v>4</v>
      </c>
      <c r="F111">
        <v>27</v>
      </c>
    </row>
    <row r="112" spans="1:6" x14ac:dyDescent="0.25">
      <c r="A112" t="s">
        <v>38</v>
      </c>
      <c r="C112" t="s">
        <v>204</v>
      </c>
      <c r="D112" t="s">
        <v>91</v>
      </c>
      <c r="E112" t="s">
        <v>4</v>
      </c>
      <c r="F112">
        <v>9</v>
      </c>
    </row>
    <row r="113" spans="1:6" x14ac:dyDescent="0.25">
      <c r="A113" t="s">
        <v>38</v>
      </c>
      <c r="C113" t="s">
        <v>204</v>
      </c>
      <c r="D113" t="s">
        <v>93</v>
      </c>
      <c r="E113" t="s">
        <v>4</v>
      </c>
      <c r="F113">
        <v>13</v>
      </c>
    </row>
    <row r="114" spans="1:6" x14ac:dyDescent="0.25">
      <c r="A114" t="s">
        <v>38</v>
      </c>
      <c r="C114" t="s">
        <v>204</v>
      </c>
      <c r="D114" t="s">
        <v>95</v>
      </c>
      <c r="E114" t="s">
        <v>4</v>
      </c>
      <c r="F114">
        <v>101</v>
      </c>
    </row>
    <row r="115" spans="1:6" x14ac:dyDescent="0.25">
      <c r="A115" t="s">
        <v>38</v>
      </c>
      <c r="C115" t="s">
        <v>204</v>
      </c>
      <c r="D115" t="s">
        <v>97</v>
      </c>
      <c r="E115" t="s">
        <v>4</v>
      </c>
      <c r="F115">
        <v>6</v>
      </c>
    </row>
    <row r="116" spans="1:6" x14ac:dyDescent="0.25">
      <c r="A116" t="s">
        <v>38</v>
      </c>
      <c r="C116" t="s">
        <v>204</v>
      </c>
      <c r="D116" t="s">
        <v>99</v>
      </c>
      <c r="E116" t="s">
        <v>4</v>
      </c>
      <c r="F116">
        <v>26</v>
      </c>
    </row>
    <row r="117" spans="1:6" x14ac:dyDescent="0.25">
      <c r="A117" t="s">
        <v>38</v>
      </c>
      <c r="C117" t="s">
        <v>204</v>
      </c>
      <c r="D117" t="s">
        <v>101</v>
      </c>
      <c r="E117" t="s">
        <v>4</v>
      </c>
      <c r="F117">
        <v>10</v>
      </c>
    </row>
    <row r="118" spans="1:6" x14ac:dyDescent="0.25">
      <c r="A118" t="s">
        <v>38</v>
      </c>
      <c r="C118" t="s">
        <v>204</v>
      </c>
      <c r="D118" t="s">
        <v>103</v>
      </c>
      <c r="E118" t="s">
        <v>4</v>
      </c>
      <c r="F118">
        <v>8</v>
      </c>
    </row>
    <row r="119" spans="1:6" x14ac:dyDescent="0.25">
      <c r="A119" t="s">
        <v>38</v>
      </c>
      <c r="C119" t="s">
        <v>204</v>
      </c>
      <c r="D119" t="s">
        <v>105</v>
      </c>
      <c r="E119" t="s">
        <v>4</v>
      </c>
      <c r="F119">
        <v>27</v>
      </c>
    </row>
    <row r="120" spans="1:6" x14ac:dyDescent="0.25">
      <c r="A120" t="s">
        <v>38</v>
      </c>
      <c r="C120" t="s">
        <v>204</v>
      </c>
      <c r="D120" t="s">
        <v>107</v>
      </c>
      <c r="E120" t="s">
        <v>4</v>
      </c>
      <c r="F120">
        <v>13</v>
      </c>
    </row>
    <row r="121" spans="1:6" x14ac:dyDescent="0.25">
      <c r="A121" t="s">
        <v>38</v>
      </c>
      <c r="C121" t="s">
        <v>204</v>
      </c>
      <c r="D121" t="s">
        <v>109</v>
      </c>
      <c r="E121" t="s">
        <v>4</v>
      </c>
      <c r="F121">
        <v>17</v>
      </c>
    </row>
    <row r="122" spans="1:6" x14ac:dyDescent="0.25">
      <c r="A122" t="s">
        <v>38</v>
      </c>
      <c r="C122" t="s">
        <v>204</v>
      </c>
      <c r="D122" t="s">
        <v>111</v>
      </c>
      <c r="E122" t="s">
        <v>4</v>
      </c>
      <c r="F122">
        <v>17</v>
      </c>
    </row>
    <row r="123" spans="1:6" x14ac:dyDescent="0.25">
      <c r="A123" t="s">
        <v>38</v>
      </c>
      <c r="C123" t="s">
        <v>204</v>
      </c>
      <c r="D123" t="s">
        <v>147</v>
      </c>
      <c r="E123" t="s">
        <v>4</v>
      </c>
      <c r="F123">
        <v>112</v>
      </c>
    </row>
    <row r="124" spans="1:6" x14ac:dyDescent="0.25">
      <c r="A124" t="s">
        <v>38</v>
      </c>
      <c r="C124" t="s">
        <v>204</v>
      </c>
      <c r="D124" t="s">
        <v>147</v>
      </c>
      <c r="E124" t="s">
        <v>4</v>
      </c>
      <c r="F124">
        <v>82</v>
      </c>
    </row>
    <row r="125" spans="1:6" x14ac:dyDescent="0.25">
      <c r="A125" t="s">
        <v>38</v>
      </c>
      <c r="C125" t="s">
        <v>204</v>
      </c>
      <c r="D125" t="s">
        <v>115</v>
      </c>
      <c r="E125" t="s">
        <v>4</v>
      </c>
      <c r="F125">
        <v>20</v>
      </c>
    </row>
    <row r="126" spans="1:6" x14ac:dyDescent="0.25">
      <c r="A126" t="s">
        <v>38</v>
      </c>
      <c r="C126" t="s">
        <v>204</v>
      </c>
      <c r="D126" t="s">
        <v>117</v>
      </c>
      <c r="E126" t="s">
        <v>4</v>
      </c>
      <c r="F126">
        <v>16</v>
      </c>
    </row>
    <row r="127" spans="1:6" x14ac:dyDescent="0.25">
      <c r="A127" t="s">
        <v>38</v>
      </c>
      <c r="C127" t="s">
        <v>204</v>
      </c>
      <c r="D127" t="s">
        <v>119</v>
      </c>
      <c r="E127" t="s">
        <v>4</v>
      </c>
      <c r="F127">
        <v>21</v>
      </c>
    </row>
    <row r="128" spans="1:6" x14ac:dyDescent="0.25">
      <c r="A128" t="s">
        <v>38</v>
      </c>
      <c r="C128" t="s">
        <v>204</v>
      </c>
      <c r="D128" t="s">
        <v>121</v>
      </c>
      <c r="E128" t="s">
        <v>4</v>
      </c>
      <c r="F128">
        <v>28</v>
      </c>
    </row>
    <row r="129" spans="1:6" x14ac:dyDescent="0.25">
      <c r="A129" t="s">
        <v>38</v>
      </c>
      <c r="C129" t="s">
        <v>204</v>
      </c>
      <c r="D129" t="s">
        <v>123</v>
      </c>
      <c r="E129" t="s">
        <v>4</v>
      </c>
      <c r="F129">
        <v>14</v>
      </c>
    </row>
    <row r="130" spans="1:6" x14ac:dyDescent="0.25">
      <c r="A130" t="s">
        <v>38</v>
      </c>
      <c r="C130" t="s">
        <v>204</v>
      </c>
      <c r="D130" t="s">
        <v>125</v>
      </c>
      <c r="E130" t="s">
        <v>4</v>
      </c>
      <c r="F130">
        <v>2</v>
      </c>
    </row>
    <row r="131" spans="1:6" x14ac:dyDescent="0.25">
      <c r="A131" t="s">
        <v>38</v>
      </c>
      <c r="C131" t="s">
        <v>204</v>
      </c>
      <c r="D131" t="s">
        <v>127</v>
      </c>
      <c r="E131" t="s">
        <v>4</v>
      </c>
      <c r="F131">
        <v>16</v>
      </c>
    </row>
    <row r="132" spans="1:6" x14ac:dyDescent="0.25">
      <c r="A132" t="s">
        <v>38</v>
      </c>
      <c r="C132" t="s">
        <v>204</v>
      </c>
      <c r="D132" t="s">
        <v>129</v>
      </c>
      <c r="E132" t="s">
        <v>4</v>
      </c>
      <c r="F132">
        <v>4</v>
      </c>
    </row>
    <row r="133" spans="1:6" x14ac:dyDescent="0.25">
      <c r="A133" t="s">
        <v>38</v>
      </c>
      <c r="C133" t="s">
        <v>204</v>
      </c>
      <c r="D133" t="s">
        <v>146</v>
      </c>
      <c r="E133" t="s">
        <v>4</v>
      </c>
      <c r="F133">
        <v>16</v>
      </c>
    </row>
    <row r="134" spans="1:6" x14ac:dyDescent="0.25">
      <c r="A134" t="s">
        <v>38</v>
      </c>
      <c r="C134" t="s">
        <v>204</v>
      </c>
      <c r="D134" t="s">
        <v>133</v>
      </c>
      <c r="E134" t="s">
        <v>4</v>
      </c>
      <c r="F134">
        <v>20</v>
      </c>
    </row>
    <row r="135" spans="1:6" x14ac:dyDescent="0.25">
      <c r="A135" t="s">
        <v>38</v>
      </c>
      <c r="C135" t="s">
        <v>204</v>
      </c>
      <c r="D135" t="s">
        <v>135</v>
      </c>
      <c r="E135" t="s">
        <v>4</v>
      </c>
      <c r="F135">
        <v>8</v>
      </c>
    </row>
    <row r="136" spans="1:6" x14ac:dyDescent="0.25">
      <c r="A136" t="s">
        <v>38</v>
      </c>
      <c r="C136" t="s">
        <v>204</v>
      </c>
      <c r="D136" t="s">
        <v>137</v>
      </c>
      <c r="E136" t="s">
        <v>4</v>
      </c>
      <c r="F136">
        <v>9</v>
      </c>
    </row>
    <row r="137" spans="1:6" x14ac:dyDescent="0.25">
      <c r="A137" t="s">
        <v>38</v>
      </c>
      <c r="C137" t="s">
        <v>204</v>
      </c>
      <c r="D137" t="s">
        <v>273</v>
      </c>
      <c r="E137" t="s">
        <v>4</v>
      </c>
      <c r="F137">
        <v>8</v>
      </c>
    </row>
    <row r="138" spans="1:6" x14ac:dyDescent="0.25">
      <c r="A138" t="s">
        <v>38</v>
      </c>
      <c r="C138" t="s">
        <v>204</v>
      </c>
      <c r="D138" t="s">
        <v>273</v>
      </c>
      <c r="E138" t="s">
        <v>4</v>
      </c>
      <c r="F138">
        <v>10</v>
      </c>
    </row>
    <row r="139" spans="1:6" x14ac:dyDescent="0.25">
      <c r="A139" t="s">
        <v>38</v>
      </c>
      <c r="C139" t="s">
        <v>204</v>
      </c>
      <c r="D139" t="s">
        <v>142</v>
      </c>
      <c r="E139" t="s">
        <v>4</v>
      </c>
      <c r="F139">
        <v>33</v>
      </c>
    </row>
    <row r="140" spans="1:6" x14ac:dyDescent="0.25">
      <c r="A140" t="s">
        <v>38</v>
      </c>
      <c r="C140" t="s">
        <v>205</v>
      </c>
      <c r="D140" t="s">
        <v>55</v>
      </c>
      <c r="E140" t="s">
        <v>4</v>
      </c>
      <c r="F140">
        <v>19</v>
      </c>
    </row>
    <row r="141" spans="1:6" x14ac:dyDescent="0.25">
      <c r="A141" t="s">
        <v>38</v>
      </c>
      <c r="C141" t="s">
        <v>205</v>
      </c>
      <c r="D141" t="s">
        <v>57</v>
      </c>
      <c r="E141" t="s">
        <v>4</v>
      </c>
      <c r="F141">
        <v>17</v>
      </c>
    </row>
    <row r="142" spans="1:6" x14ac:dyDescent="0.25">
      <c r="A142" t="s">
        <v>38</v>
      </c>
      <c r="C142" t="s">
        <v>205</v>
      </c>
      <c r="D142" t="s">
        <v>59</v>
      </c>
      <c r="E142" t="s">
        <v>4</v>
      </c>
      <c r="F142">
        <v>6</v>
      </c>
    </row>
    <row r="143" spans="1:6" x14ac:dyDescent="0.25">
      <c r="A143" t="s">
        <v>38</v>
      </c>
      <c r="C143" t="s">
        <v>205</v>
      </c>
      <c r="D143" t="s">
        <v>61</v>
      </c>
      <c r="E143" t="s">
        <v>4</v>
      </c>
      <c r="F143">
        <v>36</v>
      </c>
    </row>
    <row r="144" spans="1:6" x14ac:dyDescent="0.25">
      <c r="A144" t="s">
        <v>38</v>
      </c>
      <c r="C144" t="s">
        <v>205</v>
      </c>
      <c r="D144" t="s">
        <v>63</v>
      </c>
      <c r="E144" t="s">
        <v>4</v>
      </c>
      <c r="F144">
        <v>7</v>
      </c>
    </row>
    <row r="145" spans="1:6" x14ac:dyDescent="0.25">
      <c r="A145" t="s">
        <v>38</v>
      </c>
      <c r="C145" t="s">
        <v>205</v>
      </c>
      <c r="D145" t="s">
        <v>65</v>
      </c>
      <c r="E145" t="s">
        <v>4</v>
      </c>
      <c r="F145">
        <v>17</v>
      </c>
    </row>
    <row r="146" spans="1:6" x14ac:dyDescent="0.25">
      <c r="A146" t="s">
        <v>38</v>
      </c>
      <c r="C146" t="s">
        <v>205</v>
      </c>
      <c r="D146" t="s">
        <v>67</v>
      </c>
      <c r="E146" t="s">
        <v>4</v>
      </c>
      <c r="F146">
        <v>124</v>
      </c>
    </row>
    <row r="147" spans="1:6" x14ac:dyDescent="0.25">
      <c r="A147" t="s">
        <v>38</v>
      </c>
      <c r="C147" t="s">
        <v>205</v>
      </c>
      <c r="D147" t="s">
        <v>69</v>
      </c>
      <c r="E147" t="s">
        <v>4</v>
      </c>
      <c r="F147">
        <v>45</v>
      </c>
    </row>
    <row r="148" spans="1:6" x14ac:dyDescent="0.25">
      <c r="A148" t="s">
        <v>38</v>
      </c>
      <c r="C148" t="s">
        <v>205</v>
      </c>
      <c r="D148" t="s">
        <v>71</v>
      </c>
      <c r="E148" t="s">
        <v>4</v>
      </c>
      <c r="F148">
        <v>93</v>
      </c>
    </row>
    <row r="149" spans="1:6" x14ac:dyDescent="0.25">
      <c r="A149" t="s">
        <v>38</v>
      </c>
      <c r="C149" t="s">
        <v>205</v>
      </c>
      <c r="D149" t="s">
        <v>73</v>
      </c>
      <c r="E149" t="s">
        <v>4</v>
      </c>
      <c r="F149">
        <v>33</v>
      </c>
    </row>
    <row r="150" spans="1:6" x14ac:dyDescent="0.25">
      <c r="A150" t="s">
        <v>38</v>
      </c>
      <c r="C150" t="s">
        <v>205</v>
      </c>
      <c r="D150" t="s">
        <v>75</v>
      </c>
      <c r="E150" t="s">
        <v>4</v>
      </c>
      <c r="F150">
        <v>7</v>
      </c>
    </row>
    <row r="151" spans="1:6" x14ac:dyDescent="0.25">
      <c r="A151" t="s">
        <v>38</v>
      </c>
      <c r="C151" t="s">
        <v>205</v>
      </c>
      <c r="D151" t="s">
        <v>77</v>
      </c>
      <c r="E151" t="s">
        <v>4</v>
      </c>
      <c r="F151">
        <v>51</v>
      </c>
    </row>
    <row r="152" spans="1:6" x14ac:dyDescent="0.25">
      <c r="A152" t="s">
        <v>38</v>
      </c>
      <c r="C152" t="s">
        <v>205</v>
      </c>
      <c r="D152" t="s">
        <v>79</v>
      </c>
      <c r="E152" t="s">
        <v>4</v>
      </c>
      <c r="F152">
        <v>85</v>
      </c>
    </row>
    <row r="153" spans="1:6" x14ac:dyDescent="0.25">
      <c r="A153" t="s">
        <v>38</v>
      </c>
      <c r="C153" t="s">
        <v>205</v>
      </c>
      <c r="D153" t="s">
        <v>81</v>
      </c>
      <c r="E153" t="s">
        <v>4</v>
      </c>
      <c r="F153">
        <v>15</v>
      </c>
    </row>
    <row r="154" spans="1:6" x14ac:dyDescent="0.25">
      <c r="A154" t="s">
        <v>38</v>
      </c>
      <c r="C154" t="s">
        <v>205</v>
      </c>
      <c r="D154" t="s">
        <v>83</v>
      </c>
      <c r="E154" t="s">
        <v>4</v>
      </c>
      <c r="F154">
        <v>18</v>
      </c>
    </row>
    <row r="155" spans="1:6" x14ac:dyDescent="0.25">
      <c r="A155" t="s">
        <v>38</v>
      </c>
      <c r="C155" t="s">
        <v>205</v>
      </c>
      <c r="D155" t="s">
        <v>85</v>
      </c>
      <c r="E155" t="s">
        <v>4</v>
      </c>
      <c r="F155">
        <v>13</v>
      </c>
    </row>
    <row r="156" spans="1:6" x14ac:dyDescent="0.25">
      <c r="A156" t="s">
        <v>38</v>
      </c>
      <c r="C156" t="s">
        <v>205</v>
      </c>
      <c r="D156" t="s">
        <v>87</v>
      </c>
      <c r="E156" t="s">
        <v>4</v>
      </c>
      <c r="F156">
        <v>21</v>
      </c>
    </row>
    <row r="157" spans="1:6" x14ac:dyDescent="0.25">
      <c r="A157" t="s">
        <v>38</v>
      </c>
      <c r="C157" t="s">
        <v>205</v>
      </c>
      <c r="D157" t="s">
        <v>89</v>
      </c>
      <c r="E157" t="s">
        <v>4</v>
      </c>
      <c r="F157">
        <v>35</v>
      </c>
    </row>
    <row r="158" spans="1:6" x14ac:dyDescent="0.25">
      <c r="A158" t="s">
        <v>38</v>
      </c>
      <c r="C158" t="s">
        <v>205</v>
      </c>
      <c r="D158" t="s">
        <v>91</v>
      </c>
      <c r="E158" t="s">
        <v>4</v>
      </c>
      <c r="F158">
        <v>11</v>
      </c>
    </row>
    <row r="159" spans="1:6" x14ac:dyDescent="0.25">
      <c r="A159" t="s">
        <v>38</v>
      </c>
      <c r="C159" t="s">
        <v>205</v>
      </c>
      <c r="D159" t="s">
        <v>93</v>
      </c>
      <c r="E159" t="s">
        <v>4</v>
      </c>
      <c r="F159">
        <v>14</v>
      </c>
    </row>
    <row r="160" spans="1:6" x14ac:dyDescent="0.25">
      <c r="A160" t="s">
        <v>38</v>
      </c>
      <c r="C160" t="s">
        <v>205</v>
      </c>
      <c r="D160" t="s">
        <v>95</v>
      </c>
      <c r="E160" t="s">
        <v>4</v>
      </c>
      <c r="F160">
        <v>105</v>
      </c>
    </row>
    <row r="161" spans="1:6" x14ac:dyDescent="0.25">
      <c r="A161" t="s">
        <v>38</v>
      </c>
      <c r="C161" t="s">
        <v>205</v>
      </c>
      <c r="D161" t="s">
        <v>97</v>
      </c>
      <c r="E161" t="s">
        <v>4</v>
      </c>
      <c r="F161">
        <v>6</v>
      </c>
    </row>
    <row r="162" spans="1:6" x14ac:dyDescent="0.25">
      <c r="A162" t="s">
        <v>38</v>
      </c>
      <c r="C162" t="s">
        <v>205</v>
      </c>
      <c r="D162" t="s">
        <v>99</v>
      </c>
      <c r="E162" t="s">
        <v>4</v>
      </c>
      <c r="F162">
        <v>29</v>
      </c>
    </row>
    <row r="163" spans="1:6" x14ac:dyDescent="0.25">
      <c r="A163" t="s">
        <v>38</v>
      </c>
      <c r="C163" t="s">
        <v>205</v>
      </c>
      <c r="D163" t="s">
        <v>101</v>
      </c>
      <c r="E163" t="s">
        <v>4</v>
      </c>
      <c r="F163">
        <v>13</v>
      </c>
    </row>
    <row r="164" spans="1:6" x14ac:dyDescent="0.25">
      <c r="A164" t="s">
        <v>38</v>
      </c>
      <c r="C164" t="s">
        <v>205</v>
      </c>
      <c r="D164" t="s">
        <v>103</v>
      </c>
      <c r="E164" t="s">
        <v>4</v>
      </c>
      <c r="F164">
        <v>14</v>
      </c>
    </row>
    <row r="165" spans="1:6" x14ac:dyDescent="0.25">
      <c r="A165" t="s">
        <v>38</v>
      </c>
      <c r="C165" t="s">
        <v>205</v>
      </c>
      <c r="D165" t="s">
        <v>105</v>
      </c>
      <c r="E165" t="s">
        <v>4</v>
      </c>
      <c r="F165">
        <v>28</v>
      </c>
    </row>
    <row r="166" spans="1:6" x14ac:dyDescent="0.25">
      <c r="A166" t="s">
        <v>38</v>
      </c>
      <c r="C166" t="s">
        <v>205</v>
      </c>
      <c r="D166" t="s">
        <v>107</v>
      </c>
      <c r="E166" t="s">
        <v>4</v>
      </c>
      <c r="F166">
        <v>8</v>
      </c>
    </row>
    <row r="167" spans="1:6" x14ac:dyDescent="0.25">
      <c r="A167" t="s">
        <v>38</v>
      </c>
      <c r="C167" t="s">
        <v>205</v>
      </c>
      <c r="D167" t="s">
        <v>109</v>
      </c>
      <c r="E167" t="s">
        <v>4</v>
      </c>
      <c r="F167">
        <v>11</v>
      </c>
    </row>
    <row r="168" spans="1:6" x14ac:dyDescent="0.25">
      <c r="A168" t="s">
        <v>38</v>
      </c>
      <c r="C168" t="s">
        <v>205</v>
      </c>
      <c r="D168" t="s">
        <v>111</v>
      </c>
      <c r="E168" t="s">
        <v>4</v>
      </c>
      <c r="F168">
        <v>14</v>
      </c>
    </row>
    <row r="169" spans="1:6" x14ac:dyDescent="0.25">
      <c r="A169" t="s">
        <v>38</v>
      </c>
      <c r="C169" t="s">
        <v>205</v>
      </c>
      <c r="D169" t="s">
        <v>147</v>
      </c>
      <c r="E169" t="s">
        <v>4</v>
      </c>
      <c r="F169">
        <v>113</v>
      </c>
    </row>
    <row r="170" spans="1:6" x14ac:dyDescent="0.25">
      <c r="A170" t="s">
        <v>38</v>
      </c>
      <c r="C170" t="s">
        <v>205</v>
      </c>
      <c r="D170" t="s">
        <v>147</v>
      </c>
      <c r="E170" t="s">
        <v>4</v>
      </c>
      <c r="F170">
        <v>58</v>
      </c>
    </row>
    <row r="171" spans="1:6" x14ac:dyDescent="0.25">
      <c r="A171" t="s">
        <v>38</v>
      </c>
      <c r="C171" t="s">
        <v>205</v>
      </c>
      <c r="D171" t="s">
        <v>115</v>
      </c>
      <c r="E171" t="s">
        <v>4</v>
      </c>
      <c r="F171">
        <v>13</v>
      </c>
    </row>
    <row r="172" spans="1:6" x14ac:dyDescent="0.25">
      <c r="A172" t="s">
        <v>38</v>
      </c>
      <c r="C172" t="s">
        <v>205</v>
      </c>
      <c r="D172" t="s">
        <v>117</v>
      </c>
      <c r="E172" t="s">
        <v>4</v>
      </c>
      <c r="F172">
        <v>20</v>
      </c>
    </row>
    <row r="173" spans="1:6" x14ac:dyDescent="0.25">
      <c r="A173" t="s">
        <v>38</v>
      </c>
      <c r="C173" t="s">
        <v>205</v>
      </c>
      <c r="D173" t="s">
        <v>119</v>
      </c>
      <c r="E173" t="s">
        <v>4</v>
      </c>
      <c r="F173">
        <v>23</v>
      </c>
    </row>
    <row r="174" spans="1:6" x14ac:dyDescent="0.25">
      <c r="A174" t="s">
        <v>38</v>
      </c>
      <c r="C174" t="s">
        <v>205</v>
      </c>
      <c r="D174" t="s">
        <v>121</v>
      </c>
      <c r="E174" t="s">
        <v>4</v>
      </c>
      <c r="F174">
        <v>31</v>
      </c>
    </row>
    <row r="175" spans="1:6" x14ac:dyDescent="0.25">
      <c r="A175" t="s">
        <v>38</v>
      </c>
      <c r="C175" t="s">
        <v>205</v>
      </c>
      <c r="D175" t="s">
        <v>123</v>
      </c>
      <c r="E175" t="s">
        <v>4</v>
      </c>
      <c r="F175">
        <v>10</v>
      </c>
    </row>
    <row r="176" spans="1:6" x14ac:dyDescent="0.25">
      <c r="A176" t="s">
        <v>38</v>
      </c>
      <c r="C176" t="s">
        <v>205</v>
      </c>
      <c r="D176" t="s">
        <v>125</v>
      </c>
      <c r="E176" t="s">
        <v>4</v>
      </c>
      <c r="F176">
        <v>1</v>
      </c>
    </row>
    <row r="177" spans="1:6" x14ac:dyDescent="0.25">
      <c r="A177" t="s">
        <v>38</v>
      </c>
      <c r="C177" t="s">
        <v>205</v>
      </c>
      <c r="D177" t="s">
        <v>127</v>
      </c>
      <c r="E177" t="s">
        <v>4</v>
      </c>
      <c r="F177">
        <v>11</v>
      </c>
    </row>
    <row r="178" spans="1:6" x14ac:dyDescent="0.25">
      <c r="A178" t="s">
        <v>38</v>
      </c>
      <c r="C178" t="s">
        <v>205</v>
      </c>
      <c r="D178" t="s">
        <v>129</v>
      </c>
      <c r="E178" t="s">
        <v>4</v>
      </c>
      <c r="F178">
        <v>8</v>
      </c>
    </row>
    <row r="179" spans="1:6" x14ac:dyDescent="0.25">
      <c r="A179" t="s">
        <v>38</v>
      </c>
      <c r="C179" t="s">
        <v>205</v>
      </c>
      <c r="D179" t="s">
        <v>146</v>
      </c>
      <c r="E179" t="s">
        <v>4</v>
      </c>
      <c r="F179">
        <v>6</v>
      </c>
    </row>
    <row r="180" spans="1:6" x14ac:dyDescent="0.25">
      <c r="A180" t="s">
        <v>38</v>
      </c>
      <c r="C180" t="s">
        <v>205</v>
      </c>
      <c r="D180" t="s">
        <v>133</v>
      </c>
      <c r="E180" t="s">
        <v>4</v>
      </c>
      <c r="F180">
        <v>19</v>
      </c>
    </row>
    <row r="181" spans="1:6" x14ac:dyDescent="0.25">
      <c r="A181" t="s">
        <v>38</v>
      </c>
      <c r="C181" t="s">
        <v>205</v>
      </c>
      <c r="D181" t="s">
        <v>135</v>
      </c>
      <c r="E181" t="s">
        <v>4</v>
      </c>
      <c r="F181">
        <v>8</v>
      </c>
    </row>
    <row r="182" spans="1:6" x14ac:dyDescent="0.25">
      <c r="A182" t="s">
        <v>38</v>
      </c>
      <c r="C182" t="s">
        <v>205</v>
      </c>
      <c r="D182" t="s">
        <v>137</v>
      </c>
      <c r="E182" t="s">
        <v>4</v>
      </c>
      <c r="F182">
        <v>5</v>
      </c>
    </row>
    <row r="183" spans="1:6" x14ac:dyDescent="0.25">
      <c r="A183" t="s">
        <v>38</v>
      </c>
      <c r="C183" t="s">
        <v>205</v>
      </c>
      <c r="D183" t="s">
        <v>139</v>
      </c>
      <c r="E183" t="s">
        <v>4</v>
      </c>
      <c r="F183">
        <v>1</v>
      </c>
    </row>
    <row r="184" spans="1:6" x14ac:dyDescent="0.25">
      <c r="A184" t="s">
        <v>38</v>
      </c>
      <c r="C184" t="s">
        <v>205</v>
      </c>
      <c r="D184" t="s">
        <v>273</v>
      </c>
      <c r="E184" t="s">
        <v>4</v>
      </c>
      <c r="F184">
        <v>3</v>
      </c>
    </row>
    <row r="185" spans="1:6" x14ac:dyDescent="0.25">
      <c r="A185" t="s">
        <v>38</v>
      </c>
      <c r="C185" t="s">
        <v>205</v>
      </c>
      <c r="D185" t="s">
        <v>273</v>
      </c>
      <c r="E185" t="s">
        <v>4</v>
      </c>
      <c r="F185">
        <v>5</v>
      </c>
    </row>
    <row r="186" spans="1:6" x14ac:dyDescent="0.25">
      <c r="A186" t="s">
        <v>38</v>
      </c>
      <c r="C186" t="s">
        <v>205</v>
      </c>
      <c r="D186" t="s">
        <v>142</v>
      </c>
      <c r="E186" t="s">
        <v>4</v>
      </c>
      <c r="F186">
        <v>31</v>
      </c>
    </row>
    <row r="187" spans="1:6" x14ac:dyDescent="0.25">
      <c r="A187" t="s">
        <v>39</v>
      </c>
      <c r="C187" t="s">
        <v>179</v>
      </c>
      <c r="D187" t="s">
        <v>55</v>
      </c>
      <c r="E187" t="s">
        <v>4</v>
      </c>
      <c r="F187">
        <v>15</v>
      </c>
    </row>
    <row r="188" spans="1:6" x14ac:dyDescent="0.25">
      <c r="A188" t="s">
        <v>39</v>
      </c>
      <c r="C188" t="s">
        <v>179</v>
      </c>
      <c r="D188" t="s">
        <v>57</v>
      </c>
      <c r="E188" t="s">
        <v>4</v>
      </c>
      <c r="F188">
        <v>15</v>
      </c>
    </row>
    <row r="189" spans="1:6" x14ac:dyDescent="0.25">
      <c r="A189" t="s">
        <v>39</v>
      </c>
      <c r="C189" t="s">
        <v>179</v>
      </c>
      <c r="D189" t="s">
        <v>59</v>
      </c>
      <c r="E189" t="s">
        <v>4</v>
      </c>
      <c r="F189">
        <v>5</v>
      </c>
    </row>
    <row r="190" spans="1:6" x14ac:dyDescent="0.25">
      <c r="A190" t="s">
        <v>39</v>
      </c>
      <c r="C190" t="s">
        <v>179</v>
      </c>
      <c r="D190" t="s">
        <v>61</v>
      </c>
      <c r="E190" t="s">
        <v>4</v>
      </c>
      <c r="F190">
        <v>40</v>
      </c>
    </row>
    <row r="191" spans="1:6" x14ac:dyDescent="0.25">
      <c r="A191" t="s">
        <v>39</v>
      </c>
      <c r="C191" t="s">
        <v>179</v>
      </c>
      <c r="D191" t="s">
        <v>63</v>
      </c>
      <c r="E191" t="s">
        <v>4</v>
      </c>
      <c r="F191">
        <v>4</v>
      </c>
    </row>
    <row r="192" spans="1:6" x14ac:dyDescent="0.25">
      <c r="A192" t="s">
        <v>39</v>
      </c>
      <c r="C192" t="s">
        <v>179</v>
      </c>
      <c r="D192" t="s">
        <v>65</v>
      </c>
      <c r="E192" t="s">
        <v>4</v>
      </c>
      <c r="F192">
        <v>23</v>
      </c>
    </row>
    <row r="193" spans="1:6" x14ac:dyDescent="0.25">
      <c r="A193" t="s">
        <v>39</v>
      </c>
      <c r="C193" t="s">
        <v>179</v>
      </c>
      <c r="D193" t="s">
        <v>67</v>
      </c>
      <c r="E193" t="s">
        <v>4</v>
      </c>
      <c r="F193">
        <v>77</v>
      </c>
    </row>
    <row r="194" spans="1:6" x14ac:dyDescent="0.25">
      <c r="A194" t="s">
        <v>39</v>
      </c>
      <c r="C194" t="s">
        <v>179</v>
      </c>
      <c r="D194" t="s">
        <v>69</v>
      </c>
      <c r="E194" t="s">
        <v>4</v>
      </c>
      <c r="F194">
        <v>36</v>
      </c>
    </row>
    <row r="195" spans="1:6" x14ac:dyDescent="0.25">
      <c r="A195" t="s">
        <v>39</v>
      </c>
      <c r="C195" t="s">
        <v>179</v>
      </c>
      <c r="D195" t="s">
        <v>71</v>
      </c>
      <c r="E195" t="s">
        <v>4</v>
      </c>
      <c r="F195">
        <v>68</v>
      </c>
    </row>
    <row r="196" spans="1:6" x14ac:dyDescent="0.25">
      <c r="A196" t="s">
        <v>39</v>
      </c>
      <c r="C196" t="s">
        <v>179</v>
      </c>
      <c r="D196" t="s">
        <v>73</v>
      </c>
      <c r="E196" t="s">
        <v>4</v>
      </c>
      <c r="F196">
        <v>25</v>
      </c>
    </row>
    <row r="197" spans="1:6" x14ac:dyDescent="0.25">
      <c r="A197" t="s">
        <v>39</v>
      </c>
      <c r="C197" t="s">
        <v>179</v>
      </c>
      <c r="D197" t="s">
        <v>75</v>
      </c>
      <c r="E197" t="s">
        <v>4</v>
      </c>
      <c r="F197">
        <v>11</v>
      </c>
    </row>
    <row r="198" spans="1:6" x14ac:dyDescent="0.25">
      <c r="A198" t="s">
        <v>39</v>
      </c>
      <c r="C198" t="s">
        <v>179</v>
      </c>
      <c r="D198" t="s">
        <v>77</v>
      </c>
      <c r="E198" t="s">
        <v>4</v>
      </c>
      <c r="F198">
        <v>41</v>
      </c>
    </row>
    <row r="199" spans="1:6" x14ac:dyDescent="0.25">
      <c r="A199" t="s">
        <v>39</v>
      </c>
      <c r="C199" t="s">
        <v>179</v>
      </c>
      <c r="D199" t="s">
        <v>79</v>
      </c>
      <c r="E199" t="s">
        <v>4</v>
      </c>
      <c r="F199">
        <v>53</v>
      </c>
    </row>
    <row r="200" spans="1:6" x14ac:dyDescent="0.25">
      <c r="A200" t="s">
        <v>39</v>
      </c>
      <c r="C200" t="s">
        <v>179</v>
      </c>
      <c r="D200" t="s">
        <v>81</v>
      </c>
      <c r="E200" t="s">
        <v>4</v>
      </c>
      <c r="F200">
        <v>11</v>
      </c>
    </row>
    <row r="201" spans="1:6" x14ac:dyDescent="0.25">
      <c r="A201" t="s">
        <v>39</v>
      </c>
      <c r="C201" t="s">
        <v>179</v>
      </c>
      <c r="D201" t="s">
        <v>83</v>
      </c>
      <c r="E201" t="s">
        <v>4</v>
      </c>
      <c r="F201">
        <v>15</v>
      </c>
    </row>
    <row r="202" spans="1:6" x14ac:dyDescent="0.25">
      <c r="A202" t="s">
        <v>39</v>
      </c>
      <c r="C202" t="s">
        <v>179</v>
      </c>
      <c r="D202" t="s">
        <v>85</v>
      </c>
      <c r="E202" t="s">
        <v>4</v>
      </c>
      <c r="F202">
        <v>7</v>
      </c>
    </row>
    <row r="203" spans="1:6" x14ac:dyDescent="0.25">
      <c r="A203" t="s">
        <v>39</v>
      </c>
      <c r="C203" t="s">
        <v>179</v>
      </c>
      <c r="D203" t="s">
        <v>87</v>
      </c>
      <c r="E203" t="s">
        <v>4</v>
      </c>
      <c r="F203">
        <v>16</v>
      </c>
    </row>
    <row r="204" spans="1:6" x14ac:dyDescent="0.25">
      <c r="A204" t="s">
        <v>39</v>
      </c>
      <c r="C204" t="s">
        <v>179</v>
      </c>
      <c r="D204" t="s">
        <v>89</v>
      </c>
      <c r="E204" t="s">
        <v>4</v>
      </c>
      <c r="F204">
        <v>14</v>
      </c>
    </row>
    <row r="205" spans="1:6" x14ac:dyDescent="0.25">
      <c r="A205" t="s">
        <v>39</v>
      </c>
      <c r="C205" t="s">
        <v>179</v>
      </c>
      <c r="D205" t="s">
        <v>91</v>
      </c>
      <c r="E205" t="s">
        <v>4</v>
      </c>
      <c r="F205">
        <v>7</v>
      </c>
    </row>
    <row r="206" spans="1:6" x14ac:dyDescent="0.25">
      <c r="A206" t="s">
        <v>39</v>
      </c>
      <c r="C206" t="s">
        <v>179</v>
      </c>
      <c r="D206" t="s">
        <v>93</v>
      </c>
      <c r="E206" t="s">
        <v>4</v>
      </c>
      <c r="F206">
        <v>5</v>
      </c>
    </row>
    <row r="207" spans="1:6" x14ac:dyDescent="0.25">
      <c r="A207" t="s">
        <v>39</v>
      </c>
      <c r="C207" t="s">
        <v>179</v>
      </c>
      <c r="D207" t="s">
        <v>95</v>
      </c>
      <c r="E207" t="s">
        <v>4</v>
      </c>
      <c r="F207">
        <v>66</v>
      </c>
    </row>
    <row r="208" spans="1:6" x14ac:dyDescent="0.25">
      <c r="A208" t="s">
        <v>39</v>
      </c>
      <c r="C208" t="s">
        <v>179</v>
      </c>
      <c r="D208" t="s">
        <v>97</v>
      </c>
      <c r="E208" t="s">
        <v>4</v>
      </c>
      <c r="F208">
        <v>2</v>
      </c>
    </row>
    <row r="209" spans="1:6" x14ac:dyDescent="0.25">
      <c r="A209" t="s">
        <v>39</v>
      </c>
      <c r="C209" t="s">
        <v>179</v>
      </c>
      <c r="D209" t="s">
        <v>99</v>
      </c>
      <c r="E209" t="s">
        <v>4</v>
      </c>
      <c r="F209">
        <v>20</v>
      </c>
    </row>
    <row r="210" spans="1:6" x14ac:dyDescent="0.25">
      <c r="A210" t="s">
        <v>39</v>
      </c>
      <c r="C210" t="s">
        <v>179</v>
      </c>
      <c r="D210" t="s">
        <v>101</v>
      </c>
      <c r="E210" t="s">
        <v>4</v>
      </c>
      <c r="F210">
        <v>18</v>
      </c>
    </row>
    <row r="211" spans="1:6" x14ac:dyDescent="0.25">
      <c r="A211" t="s">
        <v>39</v>
      </c>
      <c r="C211" t="s">
        <v>179</v>
      </c>
      <c r="D211" t="s">
        <v>103</v>
      </c>
      <c r="E211" t="s">
        <v>4</v>
      </c>
      <c r="F211">
        <v>12</v>
      </c>
    </row>
    <row r="212" spans="1:6" x14ac:dyDescent="0.25">
      <c r="A212" t="s">
        <v>39</v>
      </c>
      <c r="C212" t="s">
        <v>179</v>
      </c>
      <c r="D212" t="s">
        <v>105</v>
      </c>
      <c r="E212" t="s">
        <v>4</v>
      </c>
      <c r="F212">
        <v>15</v>
      </c>
    </row>
    <row r="213" spans="1:6" x14ac:dyDescent="0.25">
      <c r="A213" t="s">
        <v>39</v>
      </c>
      <c r="C213" t="s">
        <v>179</v>
      </c>
      <c r="D213" t="s">
        <v>107</v>
      </c>
      <c r="E213" t="s">
        <v>4</v>
      </c>
      <c r="F213">
        <v>15</v>
      </c>
    </row>
    <row r="214" spans="1:6" x14ac:dyDescent="0.25">
      <c r="A214" t="s">
        <v>39</v>
      </c>
      <c r="C214" t="s">
        <v>179</v>
      </c>
      <c r="D214" t="s">
        <v>109</v>
      </c>
      <c r="E214" t="s">
        <v>4</v>
      </c>
      <c r="F214">
        <v>9</v>
      </c>
    </row>
    <row r="215" spans="1:6" x14ac:dyDescent="0.25">
      <c r="A215" t="s">
        <v>39</v>
      </c>
      <c r="C215" t="s">
        <v>179</v>
      </c>
      <c r="D215" t="s">
        <v>111</v>
      </c>
      <c r="E215" t="s">
        <v>4</v>
      </c>
      <c r="F215">
        <v>7</v>
      </c>
    </row>
    <row r="216" spans="1:6" x14ac:dyDescent="0.25">
      <c r="A216" t="s">
        <v>39</v>
      </c>
      <c r="C216" t="s">
        <v>179</v>
      </c>
      <c r="D216" t="s">
        <v>147</v>
      </c>
      <c r="E216" t="s">
        <v>4</v>
      </c>
      <c r="F216">
        <v>83</v>
      </c>
    </row>
    <row r="217" spans="1:6" x14ac:dyDescent="0.25">
      <c r="A217" t="s">
        <v>39</v>
      </c>
      <c r="C217" t="s">
        <v>179</v>
      </c>
      <c r="D217" t="s">
        <v>147</v>
      </c>
      <c r="E217" t="s">
        <v>4</v>
      </c>
      <c r="F217">
        <v>56</v>
      </c>
    </row>
    <row r="218" spans="1:6" x14ac:dyDescent="0.25">
      <c r="A218" t="s">
        <v>39</v>
      </c>
      <c r="C218" t="s">
        <v>179</v>
      </c>
      <c r="D218" t="s">
        <v>115</v>
      </c>
      <c r="E218" t="s">
        <v>4</v>
      </c>
      <c r="F218">
        <v>7</v>
      </c>
    </row>
    <row r="219" spans="1:6" x14ac:dyDescent="0.25">
      <c r="A219" t="s">
        <v>39</v>
      </c>
      <c r="C219" t="s">
        <v>179</v>
      </c>
      <c r="D219" t="s">
        <v>117</v>
      </c>
      <c r="E219" t="s">
        <v>4</v>
      </c>
      <c r="F219">
        <v>19</v>
      </c>
    </row>
    <row r="220" spans="1:6" x14ac:dyDescent="0.25">
      <c r="A220" t="s">
        <v>39</v>
      </c>
      <c r="C220" t="s">
        <v>179</v>
      </c>
      <c r="D220" t="s">
        <v>119</v>
      </c>
      <c r="E220" t="s">
        <v>4</v>
      </c>
      <c r="F220">
        <v>21</v>
      </c>
    </row>
    <row r="221" spans="1:6" x14ac:dyDescent="0.25">
      <c r="A221" t="s">
        <v>39</v>
      </c>
      <c r="C221" t="s">
        <v>179</v>
      </c>
      <c r="D221" t="s">
        <v>121</v>
      </c>
      <c r="E221" t="s">
        <v>4</v>
      </c>
      <c r="F221">
        <v>30</v>
      </c>
    </row>
    <row r="222" spans="1:6" x14ac:dyDescent="0.25">
      <c r="A222" t="s">
        <v>39</v>
      </c>
      <c r="C222" t="s">
        <v>179</v>
      </c>
      <c r="D222" t="s">
        <v>123</v>
      </c>
      <c r="E222" t="s">
        <v>4</v>
      </c>
      <c r="F222">
        <v>7</v>
      </c>
    </row>
    <row r="223" spans="1:6" x14ac:dyDescent="0.25">
      <c r="A223" t="s">
        <v>39</v>
      </c>
      <c r="C223" t="s">
        <v>179</v>
      </c>
      <c r="D223" t="s">
        <v>125</v>
      </c>
      <c r="E223" t="s">
        <v>4</v>
      </c>
      <c r="F223">
        <v>1</v>
      </c>
    </row>
    <row r="224" spans="1:6" x14ac:dyDescent="0.25">
      <c r="A224" t="s">
        <v>39</v>
      </c>
      <c r="C224" t="s">
        <v>179</v>
      </c>
      <c r="D224" t="s">
        <v>127</v>
      </c>
      <c r="E224" t="s">
        <v>4</v>
      </c>
      <c r="F224">
        <v>15</v>
      </c>
    </row>
    <row r="225" spans="1:6" x14ac:dyDescent="0.25">
      <c r="A225" t="s">
        <v>39</v>
      </c>
      <c r="C225" t="s">
        <v>179</v>
      </c>
      <c r="D225" t="s">
        <v>129</v>
      </c>
      <c r="E225" t="s">
        <v>4</v>
      </c>
      <c r="F225">
        <v>5</v>
      </c>
    </row>
    <row r="226" spans="1:6" x14ac:dyDescent="0.25">
      <c r="A226" t="s">
        <v>39</v>
      </c>
      <c r="C226" t="s">
        <v>179</v>
      </c>
      <c r="D226" t="s">
        <v>146</v>
      </c>
      <c r="E226" t="s">
        <v>4</v>
      </c>
      <c r="F226">
        <v>13</v>
      </c>
    </row>
    <row r="227" spans="1:6" x14ac:dyDescent="0.25">
      <c r="A227" t="s">
        <v>39</v>
      </c>
      <c r="C227" t="s">
        <v>179</v>
      </c>
      <c r="D227" t="s">
        <v>133</v>
      </c>
      <c r="E227" t="s">
        <v>4</v>
      </c>
      <c r="F227">
        <v>18</v>
      </c>
    </row>
    <row r="228" spans="1:6" x14ac:dyDescent="0.25">
      <c r="A228" t="s">
        <v>39</v>
      </c>
      <c r="C228" t="s">
        <v>179</v>
      </c>
      <c r="D228" t="s">
        <v>135</v>
      </c>
      <c r="E228" t="s">
        <v>4</v>
      </c>
      <c r="F228">
        <v>10</v>
      </c>
    </row>
    <row r="229" spans="1:6" x14ac:dyDescent="0.25">
      <c r="A229" t="s">
        <v>39</v>
      </c>
      <c r="C229" t="s">
        <v>179</v>
      </c>
      <c r="D229" t="s">
        <v>137</v>
      </c>
      <c r="E229" t="s">
        <v>4</v>
      </c>
      <c r="F229">
        <v>2</v>
      </c>
    </row>
    <row r="230" spans="1:6" x14ac:dyDescent="0.25">
      <c r="A230" t="s">
        <v>39</v>
      </c>
      <c r="C230" t="s">
        <v>179</v>
      </c>
      <c r="D230" t="s">
        <v>273</v>
      </c>
      <c r="E230" t="s">
        <v>4</v>
      </c>
      <c r="F230">
        <v>11</v>
      </c>
    </row>
    <row r="231" spans="1:6" x14ac:dyDescent="0.25">
      <c r="A231" t="s">
        <v>39</v>
      </c>
      <c r="C231" t="s">
        <v>179</v>
      </c>
      <c r="D231" t="s">
        <v>273</v>
      </c>
      <c r="E231" t="s">
        <v>4</v>
      </c>
      <c r="F231">
        <v>8</v>
      </c>
    </row>
    <row r="232" spans="1:6" x14ac:dyDescent="0.25">
      <c r="A232" t="s">
        <v>39</v>
      </c>
      <c r="C232" t="s">
        <v>179</v>
      </c>
      <c r="D232" t="s">
        <v>142</v>
      </c>
      <c r="E232" t="s">
        <v>4</v>
      </c>
      <c r="F232">
        <v>28</v>
      </c>
    </row>
    <row r="233" spans="1:6" x14ac:dyDescent="0.25">
      <c r="A233" t="s">
        <v>39</v>
      </c>
      <c r="C233" t="s">
        <v>180</v>
      </c>
      <c r="D233" t="s">
        <v>55</v>
      </c>
      <c r="E233" t="s">
        <v>4</v>
      </c>
      <c r="F233">
        <v>17</v>
      </c>
    </row>
    <row r="234" spans="1:6" x14ac:dyDescent="0.25">
      <c r="A234" t="s">
        <v>39</v>
      </c>
      <c r="C234" t="s">
        <v>180</v>
      </c>
      <c r="D234" t="s">
        <v>57</v>
      </c>
      <c r="E234" t="s">
        <v>4</v>
      </c>
      <c r="F234">
        <v>12</v>
      </c>
    </row>
    <row r="235" spans="1:6" x14ac:dyDescent="0.25">
      <c r="A235" t="s">
        <v>39</v>
      </c>
      <c r="C235" t="s">
        <v>180</v>
      </c>
      <c r="D235" t="s">
        <v>59</v>
      </c>
      <c r="E235" t="s">
        <v>4</v>
      </c>
      <c r="F235">
        <v>1</v>
      </c>
    </row>
    <row r="236" spans="1:6" x14ac:dyDescent="0.25">
      <c r="A236" t="s">
        <v>39</v>
      </c>
      <c r="C236" t="s">
        <v>180</v>
      </c>
      <c r="D236" t="s">
        <v>61</v>
      </c>
      <c r="E236" t="s">
        <v>4</v>
      </c>
      <c r="F236">
        <v>31</v>
      </c>
    </row>
    <row r="237" spans="1:6" x14ac:dyDescent="0.25">
      <c r="A237" t="s">
        <v>39</v>
      </c>
      <c r="C237" t="s">
        <v>180</v>
      </c>
      <c r="D237" t="s">
        <v>63</v>
      </c>
      <c r="E237" t="s">
        <v>4</v>
      </c>
      <c r="F237">
        <v>9</v>
      </c>
    </row>
    <row r="238" spans="1:6" x14ac:dyDescent="0.25">
      <c r="A238" t="s">
        <v>39</v>
      </c>
      <c r="C238" t="s">
        <v>180</v>
      </c>
      <c r="D238" t="s">
        <v>65</v>
      </c>
      <c r="E238" t="s">
        <v>4</v>
      </c>
      <c r="F238">
        <v>11</v>
      </c>
    </row>
    <row r="239" spans="1:6" x14ac:dyDescent="0.25">
      <c r="A239" t="s">
        <v>39</v>
      </c>
      <c r="C239" t="s">
        <v>180</v>
      </c>
      <c r="D239" t="s">
        <v>67</v>
      </c>
      <c r="E239" t="s">
        <v>4</v>
      </c>
      <c r="F239">
        <v>133</v>
      </c>
    </row>
    <row r="240" spans="1:6" x14ac:dyDescent="0.25">
      <c r="A240" t="s">
        <v>39</v>
      </c>
      <c r="C240" t="s">
        <v>180</v>
      </c>
      <c r="D240" t="s">
        <v>69</v>
      </c>
      <c r="E240" t="s">
        <v>4</v>
      </c>
      <c r="F240">
        <v>52</v>
      </c>
    </row>
    <row r="241" spans="1:6" x14ac:dyDescent="0.25">
      <c r="A241" t="s">
        <v>39</v>
      </c>
      <c r="C241" t="s">
        <v>180</v>
      </c>
      <c r="D241" t="s">
        <v>71</v>
      </c>
      <c r="E241" t="s">
        <v>4</v>
      </c>
      <c r="F241">
        <v>98</v>
      </c>
    </row>
    <row r="242" spans="1:6" x14ac:dyDescent="0.25">
      <c r="A242" t="s">
        <v>39</v>
      </c>
      <c r="C242" t="s">
        <v>180</v>
      </c>
      <c r="D242" t="s">
        <v>73</v>
      </c>
      <c r="E242" t="s">
        <v>4</v>
      </c>
      <c r="F242">
        <v>32</v>
      </c>
    </row>
    <row r="243" spans="1:6" x14ac:dyDescent="0.25">
      <c r="A243" t="s">
        <v>39</v>
      </c>
      <c r="C243" t="s">
        <v>180</v>
      </c>
      <c r="D243" t="s">
        <v>75</v>
      </c>
      <c r="E243" t="s">
        <v>4</v>
      </c>
      <c r="F243">
        <v>4</v>
      </c>
    </row>
    <row r="244" spans="1:6" x14ac:dyDescent="0.25">
      <c r="A244" t="s">
        <v>39</v>
      </c>
      <c r="C244" t="s">
        <v>180</v>
      </c>
      <c r="D244" t="s">
        <v>77</v>
      </c>
      <c r="E244" t="s">
        <v>4</v>
      </c>
      <c r="F244">
        <v>27</v>
      </c>
    </row>
    <row r="245" spans="1:6" x14ac:dyDescent="0.25">
      <c r="A245" t="s">
        <v>39</v>
      </c>
      <c r="C245" t="s">
        <v>180</v>
      </c>
      <c r="D245" t="s">
        <v>79</v>
      </c>
      <c r="E245" t="s">
        <v>4</v>
      </c>
      <c r="F245">
        <v>83</v>
      </c>
    </row>
    <row r="246" spans="1:6" x14ac:dyDescent="0.25">
      <c r="A246" t="s">
        <v>39</v>
      </c>
      <c r="C246" t="s">
        <v>180</v>
      </c>
      <c r="D246" t="s">
        <v>81</v>
      </c>
      <c r="E246" t="s">
        <v>4</v>
      </c>
      <c r="F246">
        <v>12</v>
      </c>
    </row>
    <row r="247" spans="1:6" x14ac:dyDescent="0.25">
      <c r="A247" t="s">
        <v>39</v>
      </c>
      <c r="C247" t="s">
        <v>180</v>
      </c>
      <c r="D247" t="s">
        <v>83</v>
      </c>
      <c r="E247" t="s">
        <v>4</v>
      </c>
      <c r="F247">
        <v>15</v>
      </c>
    </row>
    <row r="248" spans="1:6" x14ac:dyDescent="0.25">
      <c r="A248" t="s">
        <v>39</v>
      </c>
      <c r="C248" t="s">
        <v>180</v>
      </c>
      <c r="D248" t="s">
        <v>85</v>
      </c>
      <c r="E248" t="s">
        <v>4</v>
      </c>
      <c r="F248">
        <v>9</v>
      </c>
    </row>
    <row r="249" spans="1:6" x14ac:dyDescent="0.25">
      <c r="A249" t="s">
        <v>39</v>
      </c>
      <c r="C249" t="s">
        <v>180</v>
      </c>
      <c r="D249" t="s">
        <v>87</v>
      </c>
      <c r="E249" t="s">
        <v>4</v>
      </c>
      <c r="F249">
        <v>14</v>
      </c>
    </row>
    <row r="250" spans="1:6" x14ac:dyDescent="0.25">
      <c r="A250" t="s">
        <v>39</v>
      </c>
      <c r="C250" t="s">
        <v>180</v>
      </c>
      <c r="D250" t="s">
        <v>89</v>
      </c>
      <c r="E250" t="s">
        <v>4</v>
      </c>
      <c r="F250">
        <v>24</v>
      </c>
    </row>
    <row r="251" spans="1:6" x14ac:dyDescent="0.25">
      <c r="A251" t="s">
        <v>39</v>
      </c>
      <c r="C251" t="s">
        <v>180</v>
      </c>
      <c r="D251" t="s">
        <v>91</v>
      </c>
      <c r="E251" t="s">
        <v>4</v>
      </c>
      <c r="F251">
        <v>13</v>
      </c>
    </row>
    <row r="252" spans="1:6" x14ac:dyDescent="0.25">
      <c r="A252" t="s">
        <v>39</v>
      </c>
      <c r="C252" t="s">
        <v>180</v>
      </c>
      <c r="D252" t="s">
        <v>93</v>
      </c>
      <c r="E252" t="s">
        <v>4</v>
      </c>
      <c r="F252">
        <v>7</v>
      </c>
    </row>
    <row r="253" spans="1:6" x14ac:dyDescent="0.25">
      <c r="A253" t="s">
        <v>39</v>
      </c>
      <c r="C253" t="s">
        <v>180</v>
      </c>
      <c r="D253" t="s">
        <v>95</v>
      </c>
      <c r="E253" t="s">
        <v>4</v>
      </c>
      <c r="F253">
        <v>114</v>
      </c>
    </row>
    <row r="254" spans="1:6" x14ac:dyDescent="0.25">
      <c r="A254" t="s">
        <v>39</v>
      </c>
      <c r="C254" t="s">
        <v>180</v>
      </c>
      <c r="D254" t="s">
        <v>97</v>
      </c>
      <c r="E254" t="s">
        <v>4</v>
      </c>
      <c r="F254">
        <v>2</v>
      </c>
    </row>
    <row r="255" spans="1:6" x14ac:dyDescent="0.25">
      <c r="A255" t="s">
        <v>39</v>
      </c>
      <c r="C255" t="s">
        <v>180</v>
      </c>
      <c r="D255" t="s">
        <v>99</v>
      </c>
      <c r="E255" t="s">
        <v>4</v>
      </c>
      <c r="F255">
        <v>31</v>
      </c>
    </row>
    <row r="256" spans="1:6" x14ac:dyDescent="0.25">
      <c r="A256" t="s">
        <v>39</v>
      </c>
      <c r="C256" t="s">
        <v>180</v>
      </c>
      <c r="D256" t="s">
        <v>101</v>
      </c>
      <c r="E256" t="s">
        <v>4</v>
      </c>
      <c r="F256">
        <v>15</v>
      </c>
    </row>
    <row r="257" spans="1:6" x14ac:dyDescent="0.25">
      <c r="A257" t="s">
        <v>39</v>
      </c>
      <c r="C257" t="s">
        <v>180</v>
      </c>
      <c r="D257" t="s">
        <v>103</v>
      </c>
      <c r="E257" t="s">
        <v>4</v>
      </c>
      <c r="F257">
        <v>12</v>
      </c>
    </row>
    <row r="258" spans="1:6" x14ac:dyDescent="0.25">
      <c r="A258" t="s">
        <v>39</v>
      </c>
      <c r="C258" t="s">
        <v>180</v>
      </c>
      <c r="D258" t="s">
        <v>105</v>
      </c>
      <c r="E258" t="s">
        <v>4</v>
      </c>
      <c r="F258">
        <v>20</v>
      </c>
    </row>
    <row r="259" spans="1:6" x14ac:dyDescent="0.25">
      <c r="A259" t="s">
        <v>39</v>
      </c>
      <c r="C259" t="s">
        <v>180</v>
      </c>
      <c r="D259" t="s">
        <v>107</v>
      </c>
      <c r="E259" t="s">
        <v>4</v>
      </c>
      <c r="F259">
        <v>7</v>
      </c>
    </row>
    <row r="260" spans="1:6" x14ac:dyDescent="0.25">
      <c r="A260" t="s">
        <v>39</v>
      </c>
      <c r="C260" t="s">
        <v>180</v>
      </c>
      <c r="D260" t="s">
        <v>109</v>
      </c>
      <c r="E260" t="s">
        <v>4</v>
      </c>
      <c r="F260">
        <v>16</v>
      </c>
    </row>
    <row r="261" spans="1:6" x14ac:dyDescent="0.25">
      <c r="A261" t="s">
        <v>39</v>
      </c>
      <c r="C261" t="s">
        <v>180</v>
      </c>
      <c r="D261" t="s">
        <v>111</v>
      </c>
      <c r="E261" t="s">
        <v>4</v>
      </c>
      <c r="F261">
        <v>7</v>
      </c>
    </row>
    <row r="262" spans="1:6" x14ac:dyDescent="0.25">
      <c r="A262" t="s">
        <v>39</v>
      </c>
      <c r="C262" t="s">
        <v>180</v>
      </c>
      <c r="D262" t="s">
        <v>147</v>
      </c>
      <c r="E262" t="s">
        <v>4</v>
      </c>
      <c r="F262">
        <v>117</v>
      </c>
    </row>
    <row r="263" spans="1:6" x14ac:dyDescent="0.25">
      <c r="A263" t="s">
        <v>39</v>
      </c>
      <c r="C263" t="s">
        <v>180</v>
      </c>
      <c r="D263" t="s">
        <v>147</v>
      </c>
      <c r="E263" t="s">
        <v>4</v>
      </c>
      <c r="F263">
        <v>74</v>
      </c>
    </row>
    <row r="264" spans="1:6" x14ac:dyDescent="0.25">
      <c r="A264" t="s">
        <v>39</v>
      </c>
      <c r="C264" t="s">
        <v>180</v>
      </c>
      <c r="D264" t="s">
        <v>115</v>
      </c>
      <c r="E264" t="s">
        <v>4</v>
      </c>
      <c r="F264">
        <v>10</v>
      </c>
    </row>
    <row r="265" spans="1:6" x14ac:dyDescent="0.25">
      <c r="A265" t="s">
        <v>39</v>
      </c>
      <c r="C265" t="s">
        <v>180</v>
      </c>
      <c r="D265" t="s">
        <v>117</v>
      </c>
      <c r="E265" t="s">
        <v>4</v>
      </c>
      <c r="F265">
        <v>26</v>
      </c>
    </row>
    <row r="266" spans="1:6" x14ac:dyDescent="0.25">
      <c r="A266" t="s">
        <v>39</v>
      </c>
      <c r="C266" t="s">
        <v>180</v>
      </c>
      <c r="D266" t="s">
        <v>119</v>
      </c>
      <c r="E266" t="s">
        <v>4</v>
      </c>
      <c r="F266">
        <v>32</v>
      </c>
    </row>
    <row r="267" spans="1:6" x14ac:dyDescent="0.25">
      <c r="A267" t="s">
        <v>39</v>
      </c>
      <c r="C267" t="s">
        <v>180</v>
      </c>
      <c r="D267" t="s">
        <v>121</v>
      </c>
      <c r="E267" t="s">
        <v>4</v>
      </c>
      <c r="F267">
        <v>33</v>
      </c>
    </row>
    <row r="268" spans="1:6" x14ac:dyDescent="0.25">
      <c r="A268" t="s">
        <v>39</v>
      </c>
      <c r="C268" t="s">
        <v>180</v>
      </c>
      <c r="D268" t="s">
        <v>123</v>
      </c>
      <c r="E268" t="s">
        <v>4</v>
      </c>
      <c r="F268">
        <v>10</v>
      </c>
    </row>
    <row r="269" spans="1:6" x14ac:dyDescent="0.25">
      <c r="A269" t="s">
        <v>39</v>
      </c>
      <c r="C269" t="s">
        <v>180</v>
      </c>
      <c r="D269" t="s">
        <v>127</v>
      </c>
      <c r="E269" t="s">
        <v>4</v>
      </c>
      <c r="F269">
        <v>11</v>
      </c>
    </row>
    <row r="270" spans="1:6" x14ac:dyDescent="0.25">
      <c r="A270" t="s">
        <v>39</v>
      </c>
      <c r="C270" t="s">
        <v>180</v>
      </c>
      <c r="D270" t="s">
        <v>129</v>
      </c>
      <c r="E270" t="s">
        <v>4</v>
      </c>
      <c r="F270">
        <v>6</v>
      </c>
    </row>
    <row r="271" spans="1:6" x14ac:dyDescent="0.25">
      <c r="A271" t="s">
        <v>39</v>
      </c>
      <c r="C271" t="s">
        <v>180</v>
      </c>
      <c r="D271" t="s">
        <v>146</v>
      </c>
      <c r="E271" t="s">
        <v>4</v>
      </c>
      <c r="F271">
        <v>11</v>
      </c>
    </row>
    <row r="272" spans="1:6" x14ac:dyDescent="0.25">
      <c r="A272" t="s">
        <v>39</v>
      </c>
      <c r="C272" t="s">
        <v>180</v>
      </c>
      <c r="D272" t="s">
        <v>133</v>
      </c>
      <c r="E272" t="s">
        <v>4</v>
      </c>
      <c r="F272">
        <v>21</v>
      </c>
    </row>
    <row r="273" spans="1:6" x14ac:dyDescent="0.25">
      <c r="A273" t="s">
        <v>39</v>
      </c>
      <c r="C273" t="s">
        <v>180</v>
      </c>
      <c r="D273" t="s">
        <v>135</v>
      </c>
      <c r="E273" t="s">
        <v>4</v>
      </c>
      <c r="F273">
        <v>6</v>
      </c>
    </row>
    <row r="274" spans="1:6" x14ac:dyDescent="0.25">
      <c r="A274" t="s">
        <v>39</v>
      </c>
      <c r="C274" t="s">
        <v>180</v>
      </c>
      <c r="D274" t="s">
        <v>137</v>
      </c>
      <c r="E274" t="s">
        <v>4</v>
      </c>
      <c r="F274">
        <v>7</v>
      </c>
    </row>
    <row r="275" spans="1:6" x14ac:dyDescent="0.25">
      <c r="A275" t="s">
        <v>39</v>
      </c>
      <c r="C275" t="s">
        <v>180</v>
      </c>
      <c r="D275" t="s">
        <v>273</v>
      </c>
      <c r="E275" t="s">
        <v>4</v>
      </c>
      <c r="F275">
        <v>9</v>
      </c>
    </row>
    <row r="276" spans="1:6" x14ac:dyDescent="0.25">
      <c r="A276" t="s">
        <v>39</v>
      </c>
      <c r="C276" t="s">
        <v>180</v>
      </c>
      <c r="D276" t="s">
        <v>273</v>
      </c>
      <c r="E276" t="s">
        <v>4</v>
      </c>
      <c r="F276">
        <v>4</v>
      </c>
    </row>
    <row r="277" spans="1:6" x14ac:dyDescent="0.25">
      <c r="A277" t="s">
        <v>39</v>
      </c>
      <c r="C277" t="s">
        <v>180</v>
      </c>
      <c r="D277" t="s">
        <v>142</v>
      </c>
      <c r="E277" t="s">
        <v>4</v>
      </c>
      <c r="F277">
        <v>24</v>
      </c>
    </row>
    <row r="278" spans="1:6" x14ac:dyDescent="0.25">
      <c r="A278" t="s">
        <v>39</v>
      </c>
      <c r="C278" t="s">
        <v>181</v>
      </c>
      <c r="D278" t="s">
        <v>55</v>
      </c>
      <c r="E278" t="s">
        <v>4</v>
      </c>
      <c r="F278">
        <v>27</v>
      </c>
    </row>
    <row r="279" spans="1:6" x14ac:dyDescent="0.25">
      <c r="A279" t="s">
        <v>39</v>
      </c>
      <c r="C279" t="s">
        <v>181</v>
      </c>
      <c r="D279" t="s">
        <v>57</v>
      </c>
      <c r="E279" t="s">
        <v>4</v>
      </c>
      <c r="F279">
        <v>19</v>
      </c>
    </row>
    <row r="280" spans="1:6" x14ac:dyDescent="0.25">
      <c r="A280" t="s">
        <v>39</v>
      </c>
      <c r="C280" t="s">
        <v>181</v>
      </c>
      <c r="D280" t="s">
        <v>59</v>
      </c>
      <c r="E280" t="s">
        <v>4</v>
      </c>
      <c r="F280">
        <v>9</v>
      </c>
    </row>
    <row r="281" spans="1:6" x14ac:dyDescent="0.25">
      <c r="A281" t="s">
        <v>39</v>
      </c>
      <c r="C281" t="s">
        <v>181</v>
      </c>
      <c r="D281" t="s">
        <v>61</v>
      </c>
      <c r="E281" t="s">
        <v>4</v>
      </c>
      <c r="F281">
        <v>25</v>
      </c>
    </row>
    <row r="282" spans="1:6" x14ac:dyDescent="0.25">
      <c r="A282" t="s">
        <v>39</v>
      </c>
      <c r="C282" t="s">
        <v>181</v>
      </c>
      <c r="D282" t="s">
        <v>63</v>
      </c>
      <c r="E282" t="s">
        <v>4</v>
      </c>
      <c r="F282">
        <v>8</v>
      </c>
    </row>
    <row r="283" spans="1:6" x14ac:dyDescent="0.25">
      <c r="A283" t="s">
        <v>39</v>
      </c>
      <c r="C283" t="s">
        <v>181</v>
      </c>
      <c r="D283" t="s">
        <v>65</v>
      </c>
      <c r="E283" t="s">
        <v>4</v>
      </c>
      <c r="F283">
        <v>26</v>
      </c>
    </row>
    <row r="284" spans="1:6" x14ac:dyDescent="0.25">
      <c r="A284" t="s">
        <v>39</v>
      </c>
      <c r="C284" t="s">
        <v>181</v>
      </c>
      <c r="D284" t="s">
        <v>67</v>
      </c>
      <c r="E284" t="s">
        <v>4</v>
      </c>
      <c r="F284">
        <v>135</v>
      </c>
    </row>
    <row r="285" spans="1:6" x14ac:dyDescent="0.25">
      <c r="A285" t="s">
        <v>39</v>
      </c>
      <c r="C285" t="s">
        <v>181</v>
      </c>
      <c r="D285" t="s">
        <v>69</v>
      </c>
      <c r="E285" t="s">
        <v>4</v>
      </c>
      <c r="F285">
        <v>49</v>
      </c>
    </row>
    <row r="286" spans="1:6" x14ac:dyDescent="0.25">
      <c r="A286" t="s">
        <v>39</v>
      </c>
      <c r="C286" t="s">
        <v>181</v>
      </c>
      <c r="D286" t="s">
        <v>71</v>
      </c>
      <c r="E286" t="s">
        <v>4</v>
      </c>
      <c r="F286">
        <v>91</v>
      </c>
    </row>
    <row r="287" spans="1:6" x14ac:dyDescent="0.25">
      <c r="A287" t="s">
        <v>39</v>
      </c>
      <c r="C287" t="s">
        <v>181</v>
      </c>
      <c r="D287" t="s">
        <v>73</v>
      </c>
      <c r="E287" t="s">
        <v>4</v>
      </c>
      <c r="F287">
        <v>25</v>
      </c>
    </row>
    <row r="288" spans="1:6" x14ac:dyDescent="0.25">
      <c r="A288" t="s">
        <v>39</v>
      </c>
      <c r="C288" t="s">
        <v>181</v>
      </c>
      <c r="D288" t="s">
        <v>75</v>
      </c>
      <c r="E288" t="s">
        <v>4</v>
      </c>
      <c r="F288">
        <v>5</v>
      </c>
    </row>
    <row r="289" spans="1:6" x14ac:dyDescent="0.25">
      <c r="A289" t="s">
        <v>39</v>
      </c>
      <c r="C289" t="s">
        <v>181</v>
      </c>
      <c r="D289" t="s">
        <v>77</v>
      </c>
      <c r="E289" t="s">
        <v>4</v>
      </c>
      <c r="F289">
        <v>38</v>
      </c>
    </row>
    <row r="290" spans="1:6" x14ac:dyDescent="0.25">
      <c r="A290" t="s">
        <v>39</v>
      </c>
      <c r="C290" t="s">
        <v>181</v>
      </c>
      <c r="D290" t="s">
        <v>79</v>
      </c>
      <c r="E290" t="s">
        <v>4</v>
      </c>
      <c r="F290">
        <v>79</v>
      </c>
    </row>
    <row r="291" spans="1:6" x14ac:dyDescent="0.25">
      <c r="A291" t="s">
        <v>39</v>
      </c>
      <c r="C291" t="s">
        <v>181</v>
      </c>
      <c r="D291" t="s">
        <v>81</v>
      </c>
      <c r="E291" t="s">
        <v>4</v>
      </c>
      <c r="F291">
        <v>5</v>
      </c>
    </row>
    <row r="292" spans="1:6" x14ac:dyDescent="0.25">
      <c r="A292" t="s">
        <v>39</v>
      </c>
      <c r="C292" t="s">
        <v>181</v>
      </c>
      <c r="D292" t="s">
        <v>83</v>
      </c>
      <c r="E292" t="s">
        <v>4</v>
      </c>
      <c r="F292">
        <v>15</v>
      </c>
    </row>
    <row r="293" spans="1:6" x14ac:dyDescent="0.25">
      <c r="A293" t="s">
        <v>39</v>
      </c>
      <c r="C293" t="s">
        <v>181</v>
      </c>
      <c r="D293" t="s">
        <v>85</v>
      </c>
      <c r="E293" t="s">
        <v>4</v>
      </c>
      <c r="F293">
        <v>13</v>
      </c>
    </row>
    <row r="294" spans="1:6" x14ac:dyDescent="0.25">
      <c r="A294" t="s">
        <v>39</v>
      </c>
      <c r="C294" t="s">
        <v>181</v>
      </c>
      <c r="D294" t="s">
        <v>87</v>
      </c>
      <c r="E294" t="s">
        <v>4</v>
      </c>
      <c r="F294">
        <v>13</v>
      </c>
    </row>
    <row r="295" spans="1:6" x14ac:dyDescent="0.25">
      <c r="A295" t="s">
        <v>39</v>
      </c>
      <c r="C295" t="s">
        <v>181</v>
      </c>
      <c r="D295" t="s">
        <v>89</v>
      </c>
      <c r="E295" t="s">
        <v>4</v>
      </c>
      <c r="F295">
        <v>23</v>
      </c>
    </row>
    <row r="296" spans="1:6" x14ac:dyDescent="0.25">
      <c r="A296" t="s">
        <v>39</v>
      </c>
      <c r="C296" t="s">
        <v>181</v>
      </c>
      <c r="D296" t="s">
        <v>91</v>
      </c>
      <c r="E296" t="s">
        <v>4</v>
      </c>
      <c r="F296">
        <v>20</v>
      </c>
    </row>
    <row r="297" spans="1:6" x14ac:dyDescent="0.25">
      <c r="A297" t="s">
        <v>39</v>
      </c>
      <c r="C297" t="s">
        <v>181</v>
      </c>
      <c r="D297" t="s">
        <v>93</v>
      </c>
      <c r="E297" t="s">
        <v>4</v>
      </c>
      <c r="F297">
        <v>10</v>
      </c>
    </row>
    <row r="298" spans="1:6" x14ac:dyDescent="0.25">
      <c r="A298" t="s">
        <v>39</v>
      </c>
      <c r="C298" t="s">
        <v>181</v>
      </c>
      <c r="D298" t="s">
        <v>95</v>
      </c>
      <c r="E298" t="s">
        <v>4</v>
      </c>
      <c r="F298">
        <v>97</v>
      </c>
    </row>
    <row r="299" spans="1:6" x14ac:dyDescent="0.25">
      <c r="A299" t="s">
        <v>39</v>
      </c>
      <c r="C299" t="s">
        <v>181</v>
      </c>
      <c r="D299" t="s">
        <v>97</v>
      </c>
      <c r="E299" t="s">
        <v>4</v>
      </c>
      <c r="F299">
        <v>6</v>
      </c>
    </row>
    <row r="300" spans="1:6" x14ac:dyDescent="0.25">
      <c r="A300" t="s">
        <v>39</v>
      </c>
      <c r="C300" t="s">
        <v>181</v>
      </c>
      <c r="D300" t="s">
        <v>99</v>
      </c>
      <c r="E300" t="s">
        <v>4</v>
      </c>
      <c r="F300">
        <v>28</v>
      </c>
    </row>
    <row r="301" spans="1:6" x14ac:dyDescent="0.25">
      <c r="A301" t="s">
        <v>39</v>
      </c>
      <c r="C301" t="s">
        <v>181</v>
      </c>
      <c r="D301" t="s">
        <v>101</v>
      </c>
      <c r="E301" t="s">
        <v>4</v>
      </c>
      <c r="F301">
        <v>21</v>
      </c>
    </row>
    <row r="302" spans="1:6" x14ac:dyDescent="0.25">
      <c r="A302" t="s">
        <v>39</v>
      </c>
      <c r="C302" t="s">
        <v>181</v>
      </c>
      <c r="D302" t="s">
        <v>103</v>
      </c>
      <c r="E302" t="s">
        <v>4</v>
      </c>
      <c r="F302">
        <v>21</v>
      </c>
    </row>
    <row r="303" spans="1:6" x14ac:dyDescent="0.25">
      <c r="A303" t="s">
        <v>39</v>
      </c>
      <c r="C303" t="s">
        <v>181</v>
      </c>
      <c r="D303" t="s">
        <v>105</v>
      </c>
      <c r="E303" t="s">
        <v>4</v>
      </c>
      <c r="F303">
        <v>29</v>
      </c>
    </row>
    <row r="304" spans="1:6" x14ac:dyDescent="0.25">
      <c r="A304" t="s">
        <v>39</v>
      </c>
      <c r="C304" t="s">
        <v>181</v>
      </c>
      <c r="D304" t="s">
        <v>107</v>
      </c>
      <c r="E304" t="s">
        <v>4</v>
      </c>
      <c r="F304">
        <v>10</v>
      </c>
    </row>
    <row r="305" spans="1:6" x14ac:dyDescent="0.25">
      <c r="A305" t="s">
        <v>39</v>
      </c>
      <c r="C305" t="s">
        <v>181</v>
      </c>
      <c r="D305" t="s">
        <v>109</v>
      </c>
      <c r="E305" t="s">
        <v>4</v>
      </c>
      <c r="F305">
        <v>11</v>
      </c>
    </row>
    <row r="306" spans="1:6" x14ac:dyDescent="0.25">
      <c r="A306" t="s">
        <v>39</v>
      </c>
      <c r="C306" t="s">
        <v>181</v>
      </c>
      <c r="D306" t="s">
        <v>111</v>
      </c>
      <c r="E306" t="s">
        <v>4</v>
      </c>
      <c r="F306">
        <v>7</v>
      </c>
    </row>
    <row r="307" spans="1:6" x14ac:dyDescent="0.25">
      <c r="A307" t="s">
        <v>39</v>
      </c>
      <c r="C307" t="s">
        <v>181</v>
      </c>
      <c r="D307" t="s">
        <v>147</v>
      </c>
      <c r="E307" t="s">
        <v>4</v>
      </c>
      <c r="F307">
        <v>130</v>
      </c>
    </row>
    <row r="308" spans="1:6" x14ac:dyDescent="0.25">
      <c r="A308" t="s">
        <v>39</v>
      </c>
      <c r="C308" t="s">
        <v>181</v>
      </c>
      <c r="D308" t="s">
        <v>147</v>
      </c>
      <c r="E308" t="s">
        <v>4</v>
      </c>
      <c r="F308">
        <v>63</v>
      </c>
    </row>
    <row r="309" spans="1:6" x14ac:dyDescent="0.25">
      <c r="A309" t="s">
        <v>39</v>
      </c>
      <c r="C309" t="s">
        <v>181</v>
      </c>
      <c r="D309" t="s">
        <v>115</v>
      </c>
      <c r="E309" t="s">
        <v>4</v>
      </c>
      <c r="F309">
        <v>9</v>
      </c>
    </row>
    <row r="310" spans="1:6" x14ac:dyDescent="0.25">
      <c r="A310" t="s">
        <v>39</v>
      </c>
      <c r="C310" t="s">
        <v>181</v>
      </c>
      <c r="D310" t="s">
        <v>117</v>
      </c>
      <c r="E310" t="s">
        <v>4</v>
      </c>
      <c r="F310">
        <v>14</v>
      </c>
    </row>
    <row r="311" spans="1:6" x14ac:dyDescent="0.25">
      <c r="A311" t="s">
        <v>39</v>
      </c>
      <c r="C311" t="s">
        <v>181</v>
      </c>
      <c r="D311" t="s">
        <v>119</v>
      </c>
      <c r="E311" t="s">
        <v>4</v>
      </c>
      <c r="F311">
        <v>16</v>
      </c>
    </row>
    <row r="312" spans="1:6" x14ac:dyDescent="0.25">
      <c r="A312" t="s">
        <v>39</v>
      </c>
      <c r="C312" t="s">
        <v>181</v>
      </c>
      <c r="D312" t="s">
        <v>121</v>
      </c>
      <c r="E312" t="s">
        <v>4</v>
      </c>
      <c r="F312">
        <v>28</v>
      </c>
    </row>
    <row r="313" spans="1:6" x14ac:dyDescent="0.25">
      <c r="A313" t="s">
        <v>39</v>
      </c>
      <c r="C313" t="s">
        <v>181</v>
      </c>
      <c r="D313" t="s">
        <v>123</v>
      </c>
      <c r="E313" t="s">
        <v>4</v>
      </c>
      <c r="F313">
        <v>6</v>
      </c>
    </row>
    <row r="314" spans="1:6" x14ac:dyDescent="0.25">
      <c r="A314" t="s">
        <v>39</v>
      </c>
      <c r="C314" t="s">
        <v>181</v>
      </c>
      <c r="D314" t="s">
        <v>125</v>
      </c>
      <c r="E314" t="s">
        <v>4</v>
      </c>
      <c r="F314">
        <v>1</v>
      </c>
    </row>
    <row r="315" spans="1:6" x14ac:dyDescent="0.25">
      <c r="A315" t="s">
        <v>39</v>
      </c>
      <c r="C315" t="s">
        <v>181</v>
      </c>
      <c r="D315" t="s">
        <v>127</v>
      </c>
      <c r="E315" t="s">
        <v>4</v>
      </c>
      <c r="F315">
        <v>11</v>
      </c>
    </row>
    <row r="316" spans="1:6" x14ac:dyDescent="0.25">
      <c r="A316" t="s">
        <v>39</v>
      </c>
      <c r="C316" t="s">
        <v>181</v>
      </c>
      <c r="D316" t="s">
        <v>129</v>
      </c>
      <c r="E316" t="s">
        <v>4</v>
      </c>
      <c r="F316">
        <v>3</v>
      </c>
    </row>
    <row r="317" spans="1:6" x14ac:dyDescent="0.25">
      <c r="A317" t="s">
        <v>39</v>
      </c>
      <c r="C317" t="s">
        <v>181</v>
      </c>
      <c r="D317" t="s">
        <v>146</v>
      </c>
      <c r="E317" t="s">
        <v>4</v>
      </c>
      <c r="F317">
        <v>12</v>
      </c>
    </row>
    <row r="318" spans="1:6" x14ac:dyDescent="0.25">
      <c r="A318" t="s">
        <v>39</v>
      </c>
      <c r="C318" t="s">
        <v>181</v>
      </c>
      <c r="D318" t="s">
        <v>133</v>
      </c>
      <c r="E318" t="s">
        <v>4</v>
      </c>
      <c r="F318">
        <v>30</v>
      </c>
    </row>
    <row r="319" spans="1:6" x14ac:dyDescent="0.25">
      <c r="A319" t="s">
        <v>39</v>
      </c>
      <c r="C319" t="s">
        <v>181</v>
      </c>
      <c r="D319" t="s">
        <v>135</v>
      </c>
      <c r="E319" t="s">
        <v>4</v>
      </c>
      <c r="F319">
        <v>14</v>
      </c>
    </row>
    <row r="320" spans="1:6" x14ac:dyDescent="0.25">
      <c r="A320" t="s">
        <v>39</v>
      </c>
      <c r="C320" t="s">
        <v>181</v>
      </c>
      <c r="D320" t="s">
        <v>137</v>
      </c>
      <c r="E320" t="s">
        <v>4</v>
      </c>
      <c r="F320">
        <v>9</v>
      </c>
    </row>
    <row r="321" spans="1:6" x14ac:dyDescent="0.25">
      <c r="A321" t="s">
        <v>39</v>
      </c>
      <c r="C321" t="s">
        <v>181</v>
      </c>
      <c r="D321" t="s">
        <v>273</v>
      </c>
      <c r="E321" t="s">
        <v>4</v>
      </c>
      <c r="F321">
        <v>5</v>
      </c>
    </row>
    <row r="322" spans="1:6" x14ac:dyDescent="0.25">
      <c r="A322" t="s">
        <v>39</v>
      </c>
      <c r="C322" t="s">
        <v>181</v>
      </c>
      <c r="D322" t="s">
        <v>273</v>
      </c>
      <c r="E322" t="s">
        <v>4</v>
      </c>
      <c r="F322">
        <v>8</v>
      </c>
    </row>
    <row r="323" spans="1:6" x14ac:dyDescent="0.25">
      <c r="A323" t="s">
        <v>39</v>
      </c>
      <c r="C323" t="s">
        <v>181</v>
      </c>
      <c r="D323" t="s">
        <v>142</v>
      </c>
      <c r="E323" t="s">
        <v>4</v>
      </c>
      <c r="F323">
        <v>20</v>
      </c>
    </row>
    <row r="324" spans="1:6" x14ac:dyDescent="0.25">
      <c r="A324" t="s">
        <v>39</v>
      </c>
      <c r="C324" t="s">
        <v>182</v>
      </c>
      <c r="D324" t="s">
        <v>55</v>
      </c>
      <c r="E324" t="s">
        <v>4</v>
      </c>
      <c r="F324">
        <v>24</v>
      </c>
    </row>
    <row r="325" spans="1:6" x14ac:dyDescent="0.25">
      <c r="A325" t="s">
        <v>39</v>
      </c>
      <c r="C325" t="s">
        <v>182</v>
      </c>
      <c r="D325" t="s">
        <v>57</v>
      </c>
      <c r="E325" t="s">
        <v>4</v>
      </c>
      <c r="F325">
        <v>13</v>
      </c>
    </row>
    <row r="326" spans="1:6" x14ac:dyDescent="0.25">
      <c r="A326" t="s">
        <v>39</v>
      </c>
      <c r="C326" t="s">
        <v>182</v>
      </c>
      <c r="D326" t="s">
        <v>59</v>
      </c>
      <c r="E326" t="s">
        <v>4</v>
      </c>
      <c r="F326">
        <v>7</v>
      </c>
    </row>
    <row r="327" spans="1:6" x14ac:dyDescent="0.25">
      <c r="A327" t="s">
        <v>39</v>
      </c>
      <c r="C327" t="s">
        <v>182</v>
      </c>
      <c r="D327" t="s">
        <v>61</v>
      </c>
      <c r="E327" t="s">
        <v>4</v>
      </c>
      <c r="F327">
        <v>36</v>
      </c>
    </row>
    <row r="328" spans="1:6" x14ac:dyDescent="0.25">
      <c r="A328" t="s">
        <v>39</v>
      </c>
      <c r="C328" t="s">
        <v>182</v>
      </c>
      <c r="D328" t="s">
        <v>63</v>
      </c>
      <c r="E328" t="s">
        <v>4</v>
      </c>
      <c r="F328">
        <v>12</v>
      </c>
    </row>
    <row r="329" spans="1:6" x14ac:dyDescent="0.25">
      <c r="A329" t="s">
        <v>39</v>
      </c>
      <c r="C329" t="s">
        <v>182</v>
      </c>
      <c r="D329" t="s">
        <v>65</v>
      </c>
      <c r="E329" t="s">
        <v>4</v>
      </c>
      <c r="F329">
        <v>21</v>
      </c>
    </row>
    <row r="330" spans="1:6" x14ac:dyDescent="0.25">
      <c r="A330" t="s">
        <v>39</v>
      </c>
      <c r="C330" t="s">
        <v>182</v>
      </c>
      <c r="D330" t="s">
        <v>67</v>
      </c>
      <c r="E330" t="s">
        <v>4</v>
      </c>
      <c r="F330">
        <v>105</v>
      </c>
    </row>
    <row r="331" spans="1:6" x14ac:dyDescent="0.25">
      <c r="A331" t="s">
        <v>39</v>
      </c>
      <c r="C331" t="s">
        <v>182</v>
      </c>
      <c r="D331" t="s">
        <v>69</v>
      </c>
      <c r="E331" t="s">
        <v>4</v>
      </c>
      <c r="F331">
        <v>43</v>
      </c>
    </row>
    <row r="332" spans="1:6" x14ac:dyDescent="0.25">
      <c r="A332" t="s">
        <v>39</v>
      </c>
      <c r="C332" t="s">
        <v>182</v>
      </c>
      <c r="D332" t="s">
        <v>71</v>
      </c>
      <c r="E332" t="s">
        <v>4</v>
      </c>
      <c r="F332">
        <v>102</v>
      </c>
    </row>
    <row r="333" spans="1:6" x14ac:dyDescent="0.25">
      <c r="A333" t="s">
        <v>39</v>
      </c>
      <c r="C333" t="s">
        <v>182</v>
      </c>
      <c r="D333" t="s">
        <v>73</v>
      </c>
      <c r="E333" t="s">
        <v>4</v>
      </c>
      <c r="F333">
        <v>31</v>
      </c>
    </row>
    <row r="334" spans="1:6" x14ac:dyDescent="0.25">
      <c r="A334" t="s">
        <v>39</v>
      </c>
      <c r="C334" t="s">
        <v>182</v>
      </c>
      <c r="D334" t="s">
        <v>75</v>
      </c>
      <c r="E334" t="s">
        <v>4</v>
      </c>
      <c r="F334">
        <v>6</v>
      </c>
    </row>
    <row r="335" spans="1:6" x14ac:dyDescent="0.25">
      <c r="A335" t="s">
        <v>39</v>
      </c>
      <c r="C335" t="s">
        <v>182</v>
      </c>
      <c r="D335" t="s">
        <v>77</v>
      </c>
      <c r="E335" t="s">
        <v>4</v>
      </c>
      <c r="F335">
        <v>30</v>
      </c>
    </row>
    <row r="336" spans="1:6" x14ac:dyDescent="0.25">
      <c r="A336" t="s">
        <v>39</v>
      </c>
      <c r="C336" t="s">
        <v>182</v>
      </c>
      <c r="D336" t="s">
        <v>79</v>
      </c>
      <c r="E336" t="s">
        <v>4</v>
      </c>
      <c r="F336">
        <v>73</v>
      </c>
    </row>
    <row r="337" spans="1:6" x14ac:dyDescent="0.25">
      <c r="A337" t="s">
        <v>39</v>
      </c>
      <c r="C337" t="s">
        <v>182</v>
      </c>
      <c r="D337" t="s">
        <v>81</v>
      </c>
      <c r="E337" t="s">
        <v>4</v>
      </c>
      <c r="F337">
        <v>9</v>
      </c>
    </row>
    <row r="338" spans="1:6" x14ac:dyDescent="0.25">
      <c r="A338" t="s">
        <v>39</v>
      </c>
      <c r="C338" t="s">
        <v>182</v>
      </c>
      <c r="D338" t="s">
        <v>83</v>
      </c>
      <c r="E338" t="s">
        <v>4</v>
      </c>
      <c r="F338">
        <v>25</v>
      </c>
    </row>
    <row r="339" spans="1:6" x14ac:dyDescent="0.25">
      <c r="A339" t="s">
        <v>39</v>
      </c>
      <c r="C339" t="s">
        <v>182</v>
      </c>
      <c r="D339" t="s">
        <v>85</v>
      </c>
      <c r="E339" t="s">
        <v>4</v>
      </c>
      <c r="F339">
        <v>10</v>
      </c>
    </row>
    <row r="340" spans="1:6" x14ac:dyDescent="0.25">
      <c r="A340" t="s">
        <v>39</v>
      </c>
      <c r="C340" t="s">
        <v>182</v>
      </c>
      <c r="D340" t="s">
        <v>87</v>
      </c>
      <c r="E340" t="s">
        <v>4</v>
      </c>
      <c r="F340">
        <v>11</v>
      </c>
    </row>
    <row r="341" spans="1:6" x14ac:dyDescent="0.25">
      <c r="A341" t="s">
        <v>39</v>
      </c>
      <c r="C341" t="s">
        <v>182</v>
      </c>
      <c r="D341" t="s">
        <v>89</v>
      </c>
      <c r="E341" t="s">
        <v>4</v>
      </c>
      <c r="F341">
        <v>17</v>
      </c>
    </row>
    <row r="342" spans="1:6" x14ac:dyDescent="0.25">
      <c r="A342" t="s">
        <v>39</v>
      </c>
      <c r="C342" t="s">
        <v>182</v>
      </c>
      <c r="D342" t="s">
        <v>91</v>
      </c>
      <c r="E342" t="s">
        <v>4</v>
      </c>
      <c r="F342">
        <v>12</v>
      </c>
    </row>
    <row r="343" spans="1:6" x14ac:dyDescent="0.25">
      <c r="A343" t="s">
        <v>39</v>
      </c>
      <c r="C343" t="s">
        <v>182</v>
      </c>
      <c r="D343" t="s">
        <v>93</v>
      </c>
      <c r="E343" t="s">
        <v>4</v>
      </c>
      <c r="F343">
        <v>7</v>
      </c>
    </row>
    <row r="344" spans="1:6" x14ac:dyDescent="0.25">
      <c r="A344" t="s">
        <v>39</v>
      </c>
      <c r="C344" t="s">
        <v>182</v>
      </c>
      <c r="D344" t="s">
        <v>95</v>
      </c>
      <c r="E344" t="s">
        <v>4</v>
      </c>
      <c r="F344">
        <v>87</v>
      </c>
    </row>
    <row r="345" spans="1:6" x14ac:dyDescent="0.25">
      <c r="A345" t="s">
        <v>39</v>
      </c>
      <c r="C345" t="s">
        <v>182</v>
      </c>
      <c r="D345" t="s">
        <v>97</v>
      </c>
      <c r="E345" t="s">
        <v>4</v>
      </c>
      <c r="F345">
        <v>6</v>
      </c>
    </row>
    <row r="346" spans="1:6" x14ac:dyDescent="0.25">
      <c r="A346" t="s">
        <v>39</v>
      </c>
      <c r="C346" t="s">
        <v>182</v>
      </c>
      <c r="D346" t="s">
        <v>99</v>
      </c>
      <c r="E346" t="s">
        <v>4</v>
      </c>
      <c r="F346">
        <v>22</v>
      </c>
    </row>
    <row r="347" spans="1:6" x14ac:dyDescent="0.25">
      <c r="A347" t="s">
        <v>39</v>
      </c>
      <c r="C347" t="s">
        <v>182</v>
      </c>
      <c r="D347" t="s">
        <v>101</v>
      </c>
      <c r="E347" t="s">
        <v>4</v>
      </c>
      <c r="F347">
        <v>21</v>
      </c>
    </row>
    <row r="348" spans="1:6" x14ac:dyDescent="0.25">
      <c r="A348" t="s">
        <v>39</v>
      </c>
      <c r="C348" t="s">
        <v>182</v>
      </c>
      <c r="D348" t="s">
        <v>103</v>
      </c>
      <c r="E348" t="s">
        <v>4</v>
      </c>
      <c r="F348">
        <v>19</v>
      </c>
    </row>
    <row r="349" spans="1:6" x14ac:dyDescent="0.25">
      <c r="A349" t="s">
        <v>39</v>
      </c>
      <c r="C349" t="s">
        <v>182</v>
      </c>
      <c r="D349" t="s">
        <v>105</v>
      </c>
      <c r="E349" t="s">
        <v>4</v>
      </c>
      <c r="F349">
        <v>25</v>
      </c>
    </row>
    <row r="350" spans="1:6" x14ac:dyDescent="0.25">
      <c r="A350" t="s">
        <v>39</v>
      </c>
      <c r="C350" t="s">
        <v>182</v>
      </c>
      <c r="D350" t="s">
        <v>107</v>
      </c>
      <c r="E350" t="s">
        <v>4</v>
      </c>
      <c r="F350">
        <v>9</v>
      </c>
    </row>
    <row r="351" spans="1:6" x14ac:dyDescent="0.25">
      <c r="A351" t="s">
        <v>39</v>
      </c>
      <c r="C351" t="s">
        <v>182</v>
      </c>
      <c r="D351" t="s">
        <v>109</v>
      </c>
      <c r="E351" t="s">
        <v>4</v>
      </c>
      <c r="F351">
        <v>10</v>
      </c>
    </row>
    <row r="352" spans="1:6" x14ac:dyDescent="0.25">
      <c r="A352" t="s">
        <v>39</v>
      </c>
      <c r="C352" t="s">
        <v>182</v>
      </c>
      <c r="D352" t="s">
        <v>111</v>
      </c>
      <c r="E352" t="s">
        <v>4</v>
      </c>
      <c r="F352">
        <v>13</v>
      </c>
    </row>
    <row r="353" spans="1:6" x14ac:dyDescent="0.25">
      <c r="A353" t="s">
        <v>39</v>
      </c>
      <c r="C353" t="s">
        <v>182</v>
      </c>
      <c r="D353" t="s">
        <v>147</v>
      </c>
      <c r="E353" t="s">
        <v>4</v>
      </c>
      <c r="F353">
        <v>101</v>
      </c>
    </row>
    <row r="354" spans="1:6" x14ac:dyDescent="0.25">
      <c r="A354" t="s">
        <v>39</v>
      </c>
      <c r="C354" t="s">
        <v>182</v>
      </c>
      <c r="D354" t="s">
        <v>147</v>
      </c>
      <c r="E354" t="s">
        <v>4</v>
      </c>
      <c r="F354">
        <v>54</v>
      </c>
    </row>
    <row r="355" spans="1:6" x14ac:dyDescent="0.25">
      <c r="A355" t="s">
        <v>39</v>
      </c>
      <c r="C355" t="s">
        <v>182</v>
      </c>
      <c r="D355" t="s">
        <v>115</v>
      </c>
      <c r="E355" t="s">
        <v>4</v>
      </c>
      <c r="F355">
        <v>14</v>
      </c>
    </row>
    <row r="356" spans="1:6" x14ac:dyDescent="0.25">
      <c r="A356" t="s">
        <v>39</v>
      </c>
      <c r="C356" t="s">
        <v>182</v>
      </c>
      <c r="D356" t="s">
        <v>117</v>
      </c>
      <c r="E356" t="s">
        <v>4</v>
      </c>
      <c r="F356">
        <v>12</v>
      </c>
    </row>
    <row r="357" spans="1:6" x14ac:dyDescent="0.25">
      <c r="A357" t="s">
        <v>39</v>
      </c>
      <c r="C357" t="s">
        <v>182</v>
      </c>
      <c r="D357" t="s">
        <v>119</v>
      </c>
      <c r="E357" t="s">
        <v>4</v>
      </c>
      <c r="F357">
        <v>21</v>
      </c>
    </row>
    <row r="358" spans="1:6" x14ac:dyDescent="0.25">
      <c r="A358" t="s">
        <v>39</v>
      </c>
      <c r="C358" t="s">
        <v>182</v>
      </c>
      <c r="D358" t="s">
        <v>121</v>
      </c>
      <c r="E358" t="s">
        <v>4</v>
      </c>
      <c r="F358">
        <v>28</v>
      </c>
    </row>
    <row r="359" spans="1:6" x14ac:dyDescent="0.25">
      <c r="A359" t="s">
        <v>39</v>
      </c>
      <c r="C359" t="s">
        <v>182</v>
      </c>
      <c r="D359" t="s">
        <v>123</v>
      </c>
      <c r="E359" t="s">
        <v>4</v>
      </c>
      <c r="F359">
        <v>11</v>
      </c>
    </row>
    <row r="360" spans="1:6" x14ac:dyDescent="0.25">
      <c r="A360" t="s">
        <v>39</v>
      </c>
      <c r="C360" t="s">
        <v>182</v>
      </c>
      <c r="D360" t="s">
        <v>125</v>
      </c>
      <c r="E360" t="s">
        <v>4</v>
      </c>
      <c r="F360">
        <v>3</v>
      </c>
    </row>
    <row r="361" spans="1:6" x14ac:dyDescent="0.25">
      <c r="A361" t="s">
        <v>39</v>
      </c>
      <c r="C361" t="s">
        <v>182</v>
      </c>
      <c r="D361" t="s">
        <v>127</v>
      </c>
      <c r="E361" t="s">
        <v>4</v>
      </c>
      <c r="F361">
        <v>12</v>
      </c>
    </row>
    <row r="362" spans="1:6" x14ac:dyDescent="0.25">
      <c r="A362" t="s">
        <v>39</v>
      </c>
      <c r="C362" t="s">
        <v>182</v>
      </c>
      <c r="D362" t="s">
        <v>129</v>
      </c>
      <c r="E362" t="s">
        <v>4</v>
      </c>
      <c r="F362">
        <v>10</v>
      </c>
    </row>
    <row r="363" spans="1:6" x14ac:dyDescent="0.25">
      <c r="A363" t="s">
        <v>39</v>
      </c>
      <c r="C363" t="s">
        <v>182</v>
      </c>
      <c r="D363" t="s">
        <v>146</v>
      </c>
      <c r="E363" t="s">
        <v>4</v>
      </c>
      <c r="F363">
        <v>13</v>
      </c>
    </row>
    <row r="364" spans="1:6" x14ac:dyDescent="0.25">
      <c r="A364" t="s">
        <v>39</v>
      </c>
      <c r="C364" t="s">
        <v>182</v>
      </c>
      <c r="D364" t="s">
        <v>133</v>
      </c>
      <c r="E364" t="s">
        <v>4</v>
      </c>
      <c r="F364">
        <v>23</v>
      </c>
    </row>
    <row r="365" spans="1:6" x14ac:dyDescent="0.25">
      <c r="A365" t="s">
        <v>39</v>
      </c>
      <c r="C365" t="s">
        <v>182</v>
      </c>
      <c r="D365" t="s">
        <v>135</v>
      </c>
      <c r="E365" t="s">
        <v>4</v>
      </c>
      <c r="F365">
        <v>7</v>
      </c>
    </row>
    <row r="366" spans="1:6" x14ac:dyDescent="0.25">
      <c r="A366" t="s">
        <v>39</v>
      </c>
      <c r="C366" t="s">
        <v>182</v>
      </c>
      <c r="D366" t="s">
        <v>137</v>
      </c>
      <c r="E366" t="s">
        <v>4</v>
      </c>
      <c r="F366">
        <v>4</v>
      </c>
    </row>
    <row r="367" spans="1:6" x14ac:dyDescent="0.25">
      <c r="A367" t="s">
        <v>39</v>
      </c>
      <c r="C367" t="s">
        <v>182</v>
      </c>
      <c r="D367" t="s">
        <v>273</v>
      </c>
      <c r="E367" t="s">
        <v>4</v>
      </c>
      <c r="F367">
        <v>3</v>
      </c>
    </row>
    <row r="368" spans="1:6" x14ac:dyDescent="0.25">
      <c r="A368" t="s">
        <v>39</v>
      </c>
      <c r="C368" t="s">
        <v>182</v>
      </c>
      <c r="D368" t="s">
        <v>273</v>
      </c>
      <c r="E368" t="s">
        <v>4</v>
      </c>
      <c r="F368">
        <v>5</v>
      </c>
    </row>
    <row r="369" spans="1:6" x14ac:dyDescent="0.25">
      <c r="A369" t="s">
        <v>39</v>
      </c>
      <c r="C369" t="s">
        <v>182</v>
      </c>
      <c r="D369" t="s">
        <v>142</v>
      </c>
      <c r="E369" t="s">
        <v>4</v>
      </c>
      <c r="F369">
        <v>26</v>
      </c>
    </row>
    <row r="370" spans="1:6" x14ac:dyDescent="0.25">
      <c r="A370" t="s">
        <v>40</v>
      </c>
      <c r="C370" t="s">
        <v>183</v>
      </c>
      <c r="D370" t="s">
        <v>55</v>
      </c>
      <c r="E370" t="s">
        <v>4</v>
      </c>
      <c r="F370">
        <v>9</v>
      </c>
    </row>
    <row r="371" spans="1:6" x14ac:dyDescent="0.25">
      <c r="A371" t="s">
        <v>40</v>
      </c>
      <c r="C371" t="s">
        <v>183</v>
      </c>
      <c r="D371" t="s">
        <v>57</v>
      </c>
      <c r="E371" t="s">
        <v>4</v>
      </c>
      <c r="F371">
        <v>11</v>
      </c>
    </row>
    <row r="372" spans="1:6" x14ac:dyDescent="0.25">
      <c r="A372" t="s">
        <v>40</v>
      </c>
      <c r="C372" t="s">
        <v>183</v>
      </c>
      <c r="D372" t="s">
        <v>59</v>
      </c>
      <c r="E372" t="s">
        <v>4</v>
      </c>
      <c r="F372">
        <v>3</v>
      </c>
    </row>
    <row r="373" spans="1:6" x14ac:dyDescent="0.25">
      <c r="A373" t="s">
        <v>40</v>
      </c>
      <c r="C373" t="s">
        <v>183</v>
      </c>
      <c r="D373" t="s">
        <v>61</v>
      </c>
      <c r="E373" t="s">
        <v>4</v>
      </c>
      <c r="F373">
        <v>16</v>
      </c>
    </row>
    <row r="374" spans="1:6" x14ac:dyDescent="0.25">
      <c r="A374" t="s">
        <v>40</v>
      </c>
      <c r="C374" t="s">
        <v>183</v>
      </c>
      <c r="D374" t="s">
        <v>63</v>
      </c>
      <c r="E374" t="s">
        <v>4</v>
      </c>
      <c r="F374">
        <v>10</v>
      </c>
    </row>
    <row r="375" spans="1:6" x14ac:dyDescent="0.25">
      <c r="A375" t="s">
        <v>40</v>
      </c>
      <c r="C375" t="s">
        <v>183</v>
      </c>
      <c r="D375" t="s">
        <v>65</v>
      </c>
      <c r="E375" t="s">
        <v>4</v>
      </c>
      <c r="F375">
        <v>14</v>
      </c>
    </row>
    <row r="376" spans="1:6" x14ac:dyDescent="0.25">
      <c r="A376" t="s">
        <v>40</v>
      </c>
      <c r="C376" t="s">
        <v>183</v>
      </c>
      <c r="D376" t="s">
        <v>67</v>
      </c>
      <c r="E376" t="s">
        <v>4</v>
      </c>
      <c r="F376">
        <v>56</v>
      </c>
    </row>
    <row r="377" spans="1:6" x14ac:dyDescent="0.25">
      <c r="A377" t="s">
        <v>40</v>
      </c>
      <c r="C377" t="s">
        <v>183</v>
      </c>
      <c r="D377" t="s">
        <v>69</v>
      </c>
      <c r="E377" t="s">
        <v>4</v>
      </c>
      <c r="F377">
        <v>31</v>
      </c>
    </row>
    <row r="378" spans="1:6" x14ac:dyDescent="0.25">
      <c r="A378" t="s">
        <v>40</v>
      </c>
      <c r="C378" t="s">
        <v>183</v>
      </c>
      <c r="D378" t="s">
        <v>71</v>
      </c>
      <c r="E378" t="s">
        <v>4</v>
      </c>
      <c r="F378">
        <v>65</v>
      </c>
    </row>
    <row r="379" spans="1:6" x14ac:dyDescent="0.25">
      <c r="A379" t="s">
        <v>40</v>
      </c>
      <c r="C379" t="s">
        <v>183</v>
      </c>
      <c r="D379" t="s">
        <v>73</v>
      </c>
      <c r="E379" t="s">
        <v>4</v>
      </c>
      <c r="F379">
        <v>12</v>
      </c>
    </row>
    <row r="380" spans="1:6" x14ac:dyDescent="0.25">
      <c r="A380" t="s">
        <v>40</v>
      </c>
      <c r="C380" t="s">
        <v>183</v>
      </c>
      <c r="D380" t="s">
        <v>75</v>
      </c>
      <c r="E380" t="s">
        <v>4</v>
      </c>
      <c r="F380">
        <v>5</v>
      </c>
    </row>
    <row r="381" spans="1:6" x14ac:dyDescent="0.25">
      <c r="A381" t="s">
        <v>40</v>
      </c>
      <c r="C381" t="s">
        <v>183</v>
      </c>
      <c r="D381" t="s">
        <v>77</v>
      </c>
      <c r="E381" t="s">
        <v>4</v>
      </c>
      <c r="F381">
        <v>26</v>
      </c>
    </row>
    <row r="382" spans="1:6" x14ac:dyDescent="0.25">
      <c r="A382" t="s">
        <v>40</v>
      </c>
      <c r="C382" t="s">
        <v>183</v>
      </c>
      <c r="D382" t="s">
        <v>79</v>
      </c>
      <c r="E382" t="s">
        <v>4</v>
      </c>
      <c r="F382">
        <v>33</v>
      </c>
    </row>
    <row r="383" spans="1:6" x14ac:dyDescent="0.25">
      <c r="A383" t="s">
        <v>40</v>
      </c>
      <c r="C383" t="s">
        <v>183</v>
      </c>
      <c r="D383" t="s">
        <v>81</v>
      </c>
      <c r="E383" t="s">
        <v>4</v>
      </c>
      <c r="F383">
        <v>9</v>
      </c>
    </row>
    <row r="384" spans="1:6" x14ac:dyDescent="0.25">
      <c r="A384" t="s">
        <v>40</v>
      </c>
      <c r="C384" t="s">
        <v>183</v>
      </c>
      <c r="D384" t="s">
        <v>83</v>
      </c>
      <c r="E384" t="s">
        <v>4</v>
      </c>
      <c r="F384">
        <v>9</v>
      </c>
    </row>
    <row r="385" spans="1:6" x14ac:dyDescent="0.25">
      <c r="A385" t="s">
        <v>40</v>
      </c>
      <c r="C385" t="s">
        <v>183</v>
      </c>
      <c r="D385" t="s">
        <v>85</v>
      </c>
      <c r="E385" t="s">
        <v>4</v>
      </c>
      <c r="F385">
        <v>14</v>
      </c>
    </row>
    <row r="386" spans="1:6" x14ac:dyDescent="0.25">
      <c r="A386" t="s">
        <v>40</v>
      </c>
      <c r="C386" t="s">
        <v>183</v>
      </c>
      <c r="D386" t="s">
        <v>87</v>
      </c>
      <c r="E386" t="s">
        <v>4</v>
      </c>
      <c r="F386">
        <v>16</v>
      </c>
    </row>
    <row r="387" spans="1:6" x14ac:dyDescent="0.25">
      <c r="A387" t="s">
        <v>40</v>
      </c>
      <c r="C387" t="s">
        <v>183</v>
      </c>
      <c r="D387" t="s">
        <v>89</v>
      </c>
      <c r="E387" t="s">
        <v>4</v>
      </c>
      <c r="F387">
        <v>14</v>
      </c>
    </row>
    <row r="388" spans="1:6" x14ac:dyDescent="0.25">
      <c r="A388" t="s">
        <v>40</v>
      </c>
      <c r="C388" t="s">
        <v>183</v>
      </c>
      <c r="D388" t="s">
        <v>91</v>
      </c>
      <c r="E388" t="s">
        <v>4</v>
      </c>
      <c r="F388">
        <v>5</v>
      </c>
    </row>
    <row r="389" spans="1:6" x14ac:dyDescent="0.25">
      <c r="A389" t="s">
        <v>40</v>
      </c>
      <c r="C389" t="s">
        <v>183</v>
      </c>
      <c r="D389" t="s">
        <v>93</v>
      </c>
      <c r="E389" t="s">
        <v>4</v>
      </c>
      <c r="F389">
        <v>4</v>
      </c>
    </row>
    <row r="390" spans="1:6" x14ac:dyDescent="0.25">
      <c r="A390" t="s">
        <v>40</v>
      </c>
      <c r="C390" t="s">
        <v>183</v>
      </c>
      <c r="D390" t="s">
        <v>95</v>
      </c>
      <c r="E390" t="s">
        <v>4</v>
      </c>
      <c r="F390">
        <v>68</v>
      </c>
    </row>
    <row r="391" spans="1:6" x14ac:dyDescent="0.25">
      <c r="A391" t="s">
        <v>40</v>
      </c>
      <c r="C391" t="s">
        <v>183</v>
      </c>
      <c r="D391" t="s">
        <v>97</v>
      </c>
      <c r="E391" t="s">
        <v>4</v>
      </c>
      <c r="F391">
        <v>5</v>
      </c>
    </row>
    <row r="392" spans="1:6" x14ac:dyDescent="0.25">
      <c r="A392" t="s">
        <v>40</v>
      </c>
      <c r="C392" t="s">
        <v>183</v>
      </c>
      <c r="D392" t="s">
        <v>99</v>
      </c>
      <c r="E392" t="s">
        <v>4</v>
      </c>
      <c r="F392">
        <v>16</v>
      </c>
    </row>
    <row r="393" spans="1:6" x14ac:dyDescent="0.25">
      <c r="A393" t="s">
        <v>40</v>
      </c>
      <c r="C393" t="s">
        <v>183</v>
      </c>
      <c r="D393" t="s">
        <v>101</v>
      </c>
      <c r="E393" t="s">
        <v>4</v>
      </c>
      <c r="F393">
        <v>6</v>
      </c>
    </row>
    <row r="394" spans="1:6" x14ac:dyDescent="0.25">
      <c r="A394" t="s">
        <v>40</v>
      </c>
      <c r="C394" t="s">
        <v>183</v>
      </c>
      <c r="D394" t="s">
        <v>103</v>
      </c>
      <c r="E394" t="s">
        <v>4</v>
      </c>
      <c r="F394">
        <v>10</v>
      </c>
    </row>
    <row r="395" spans="1:6" x14ac:dyDescent="0.25">
      <c r="A395" t="s">
        <v>40</v>
      </c>
      <c r="C395" t="s">
        <v>183</v>
      </c>
      <c r="D395" t="s">
        <v>105</v>
      </c>
      <c r="E395" t="s">
        <v>4</v>
      </c>
      <c r="F395">
        <v>11</v>
      </c>
    </row>
    <row r="396" spans="1:6" x14ac:dyDescent="0.25">
      <c r="A396" t="s">
        <v>40</v>
      </c>
      <c r="C396" t="s">
        <v>183</v>
      </c>
      <c r="D396" t="s">
        <v>107</v>
      </c>
      <c r="E396" t="s">
        <v>4</v>
      </c>
      <c r="F396">
        <v>10</v>
      </c>
    </row>
    <row r="397" spans="1:6" x14ac:dyDescent="0.25">
      <c r="A397" t="s">
        <v>40</v>
      </c>
      <c r="C397" t="s">
        <v>183</v>
      </c>
      <c r="D397" t="s">
        <v>109</v>
      </c>
      <c r="E397" t="s">
        <v>4</v>
      </c>
      <c r="F397">
        <v>9</v>
      </c>
    </row>
    <row r="398" spans="1:6" x14ac:dyDescent="0.25">
      <c r="A398" t="s">
        <v>40</v>
      </c>
      <c r="C398" t="s">
        <v>183</v>
      </c>
      <c r="D398" t="s">
        <v>111</v>
      </c>
      <c r="E398" t="s">
        <v>4</v>
      </c>
      <c r="F398">
        <v>9</v>
      </c>
    </row>
    <row r="399" spans="1:6" x14ac:dyDescent="0.25">
      <c r="A399" t="s">
        <v>40</v>
      </c>
      <c r="C399" t="s">
        <v>183</v>
      </c>
      <c r="D399" t="s">
        <v>147</v>
      </c>
      <c r="E399" t="s">
        <v>4</v>
      </c>
      <c r="F399">
        <v>82</v>
      </c>
    </row>
    <row r="400" spans="1:6" x14ac:dyDescent="0.25">
      <c r="A400" t="s">
        <v>40</v>
      </c>
      <c r="C400" t="s">
        <v>183</v>
      </c>
      <c r="D400" t="s">
        <v>147</v>
      </c>
      <c r="E400" t="s">
        <v>4</v>
      </c>
      <c r="F400">
        <v>44</v>
      </c>
    </row>
    <row r="401" spans="1:6" x14ac:dyDescent="0.25">
      <c r="A401" t="s">
        <v>40</v>
      </c>
      <c r="C401" t="s">
        <v>183</v>
      </c>
      <c r="D401" t="s">
        <v>115</v>
      </c>
      <c r="E401" t="s">
        <v>4</v>
      </c>
      <c r="F401">
        <v>3</v>
      </c>
    </row>
    <row r="402" spans="1:6" x14ac:dyDescent="0.25">
      <c r="A402" t="s">
        <v>40</v>
      </c>
      <c r="C402" t="s">
        <v>183</v>
      </c>
      <c r="D402" t="s">
        <v>117</v>
      </c>
      <c r="E402" t="s">
        <v>4</v>
      </c>
      <c r="F402">
        <v>12</v>
      </c>
    </row>
    <row r="403" spans="1:6" x14ac:dyDescent="0.25">
      <c r="A403" t="s">
        <v>40</v>
      </c>
      <c r="C403" t="s">
        <v>183</v>
      </c>
      <c r="D403" t="s">
        <v>119</v>
      </c>
      <c r="E403" t="s">
        <v>4</v>
      </c>
      <c r="F403">
        <v>18</v>
      </c>
    </row>
    <row r="404" spans="1:6" x14ac:dyDescent="0.25">
      <c r="A404" t="s">
        <v>40</v>
      </c>
      <c r="C404" t="s">
        <v>183</v>
      </c>
      <c r="D404" t="s">
        <v>121</v>
      </c>
      <c r="E404" t="s">
        <v>4</v>
      </c>
      <c r="F404">
        <v>22</v>
      </c>
    </row>
    <row r="405" spans="1:6" x14ac:dyDescent="0.25">
      <c r="A405" t="s">
        <v>40</v>
      </c>
      <c r="C405" t="s">
        <v>183</v>
      </c>
      <c r="D405" t="s">
        <v>123</v>
      </c>
      <c r="E405" t="s">
        <v>4</v>
      </c>
      <c r="F405">
        <v>9</v>
      </c>
    </row>
    <row r="406" spans="1:6" x14ac:dyDescent="0.25">
      <c r="A406" t="s">
        <v>40</v>
      </c>
      <c r="C406" t="s">
        <v>183</v>
      </c>
      <c r="D406" t="s">
        <v>127</v>
      </c>
      <c r="E406" t="s">
        <v>4</v>
      </c>
      <c r="F406">
        <v>9</v>
      </c>
    </row>
    <row r="407" spans="1:6" x14ac:dyDescent="0.25">
      <c r="A407" t="s">
        <v>40</v>
      </c>
      <c r="C407" t="s">
        <v>183</v>
      </c>
      <c r="D407" t="s">
        <v>129</v>
      </c>
      <c r="E407" t="s">
        <v>4</v>
      </c>
      <c r="F407">
        <v>4</v>
      </c>
    </row>
    <row r="408" spans="1:6" x14ac:dyDescent="0.25">
      <c r="A408" t="s">
        <v>40</v>
      </c>
      <c r="C408" t="s">
        <v>183</v>
      </c>
      <c r="D408" t="s">
        <v>146</v>
      </c>
      <c r="E408" t="s">
        <v>4</v>
      </c>
      <c r="F408">
        <v>6</v>
      </c>
    </row>
    <row r="409" spans="1:6" x14ac:dyDescent="0.25">
      <c r="A409" t="s">
        <v>40</v>
      </c>
      <c r="C409" t="s">
        <v>183</v>
      </c>
      <c r="D409" t="s">
        <v>133</v>
      </c>
      <c r="E409" t="s">
        <v>4</v>
      </c>
      <c r="F409">
        <v>9</v>
      </c>
    </row>
    <row r="410" spans="1:6" x14ac:dyDescent="0.25">
      <c r="A410" t="s">
        <v>40</v>
      </c>
      <c r="C410" t="s">
        <v>183</v>
      </c>
      <c r="D410" t="s">
        <v>135</v>
      </c>
      <c r="E410" t="s">
        <v>4</v>
      </c>
      <c r="F410">
        <v>6</v>
      </c>
    </row>
    <row r="411" spans="1:6" x14ac:dyDescent="0.25">
      <c r="A411" t="s">
        <v>40</v>
      </c>
      <c r="C411" t="s">
        <v>183</v>
      </c>
      <c r="D411" t="s">
        <v>137</v>
      </c>
      <c r="E411" t="s">
        <v>4</v>
      </c>
      <c r="F411">
        <v>4</v>
      </c>
    </row>
    <row r="412" spans="1:6" x14ac:dyDescent="0.25">
      <c r="A412" t="s">
        <v>40</v>
      </c>
      <c r="C412" t="s">
        <v>183</v>
      </c>
      <c r="D412" t="s">
        <v>273</v>
      </c>
      <c r="E412" t="s">
        <v>4</v>
      </c>
      <c r="F412">
        <v>5</v>
      </c>
    </row>
    <row r="413" spans="1:6" x14ac:dyDescent="0.25">
      <c r="A413" t="s">
        <v>40</v>
      </c>
      <c r="C413" t="s">
        <v>183</v>
      </c>
      <c r="D413" t="s">
        <v>273</v>
      </c>
      <c r="E413" t="s">
        <v>4</v>
      </c>
      <c r="F413">
        <v>6</v>
      </c>
    </row>
    <row r="414" spans="1:6" x14ac:dyDescent="0.25">
      <c r="A414" t="s">
        <v>40</v>
      </c>
      <c r="C414" t="s">
        <v>183</v>
      </c>
      <c r="D414" t="s">
        <v>142</v>
      </c>
      <c r="E414" t="s">
        <v>4</v>
      </c>
      <c r="F414">
        <v>23</v>
      </c>
    </row>
    <row r="415" spans="1:6" x14ac:dyDescent="0.25">
      <c r="A415" t="s">
        <v>40</v>
      </c>
      <c r="C415" t="s">
        <v>184</v>
      </c>
      <c r="D415" t="s">
        <v>55</v>
      </c>
      <c r="E415" t="s">
        <v>4</v>
      </c>
      <c r="F415">
        <v>16</v>
      </c>
    </row>
    <row r="416" spans="1:6" x14ac:dyDescent="0.25">
      <c r="A416" t="s">
        <v>40</v>
      </c>
      <c r="C416" t="s">
        <v>184</v>
      </c>
      <c r="D416" t="s">
        <v>57</v>
      </c>
      <c r="E416" t="s">
        <v>4</v>
      </c>
      <c r="F416">
        <v>22</v>
      </c>
    </row>
    <row r="417" spans="1:6" x14ac:dyDescent="0.25">
      <c r="A417" t="s">
        <v>40</v>
      </c>
      <c r="C417" t="s">
        <v>184</v>
      </c>
      <c r="D417" t="s">
        <v>59</v>
      </c>
      <c r="E417" t="s">
        <v>4</v>
      </c>
      <c r="F417">
        <v>3</v>
      </c>
    </row>
    <row r="418" spans="1:6" x14ac:dyDescent="0.25">
      <c r="A418" t="s">
        <v>40</v>
      </c>
      <c r="C418" t="s">
        <v>184</v>
      </c>
      <c r="D418" t="s">
        <v>61</v>
      </c>
      <c r="E418" t="s">
        <v>4</v>
      </c>
      <c r="F418">
        <v>30</v>
      </c>
    </row>
    <row r="419" spans="1:6" x14ac:dyDescent="0.25">
      <c r="A419" t="s">
        <v>40</v>
      </c>
      <c r="C419" t="s">
        <v>184</v>
      </c>
      <c r="D419" t="s">
        <v>63</v>
      </c>
      <c r="E419" t="s">
        <v>4</v>
      </c>
      <c r="F419">
        <v>10</v>
      </c>
    </row>
    <row r="420" spans="1:6" x14ac:dyDescent="0.25">
      <c r="A420" t="s">
        <v>40</v>
      </c>
      <c r="C420" t="s">
        <v>184</v>
      </c>
      <c r="D420" t="s">
        <v>65</v>
      </c>
      <c r="E420" t="s">
        <v>4</v>
      </c>
      <c r="F420">
        <v>9</v>
      </c>
    </row>
    <row r="421" spans="1:6" x14ac:dyDescent="0.25">
      <c r="A421" t="s">
        <v>40</v>
      </c>
      <c r="C421" t="s">
        <v>184</v>
      </c>
      <c r="D421" t="s">
        <v>67</v>
      </c>
      <c r="E421" t="s">
        <v>4</v>
      </c>
      <c r="F421">
        <v>98</v>
      </c>
    </row>
    <row r="422" spans="1:6" x14ac:dyDescent="0.25">
      <c r="A422" t="s">
        <v>40</v>
      </c>
      <c r="C422" t="s">
        <v>184</v>
      </c>
      <c r="D422" t="s">
        <v>69</v>
      </c>
      <c r="E422" t="s">
        <v>4</v>
      </c>
      <c r="F422">
        <v>41</v>
      </c>
    </row>
    <row r="423" spans="1:6" x14ac:dyDescent="0.25">
      <c r="A423" t="s">
        <v>40</v>
      </c>
      <c r="C423" t="s">
        <v>184</v>
      </c>
      <c r="D423" t="s">
        <v>71</v>
      </c>
      <c r="E423" t="s">
        <v>4</v>
      </c>
      <c r="F423">
        <v>74</v>
      </c>
    </row>
    <row r="424" spans="1:6" x14ac:dyDescent="0.25">
      <c r="A424" t="s">
        <v>40</v>
      </c>
      <c r="C424" t="s">
        <v>184</v>
      </c>
      <c r="D424" t="s">
        <v>73</v>
      </c>
      <c r="E424" t="s">
        <v>4</v>
      </c>
      <c r="F424">
        <v>23</v>
      </c>
    </row>
    <row r="425" spans="1:6" x14ac:dyDescent="0.25">
      <c r="A425" t="s">
        <v>40</v>
      </c>
      <c r="C425" t="s">
        <v>184</v>
      </c>
      <c r="D425" t="s">
        <v>75</v>
      </c>
      <c r="E425" t="s">
        <v>4</v>
      </c>
      <c r="F425">
        <v>8</v>
      </c>
    </row>
    <row r="426" spans="1:6" x14ac:dyDescent="0.25">
      <c r="A426" t="s">
        <v>40</v>
      </c>
      <c r="C426" t="s">
        <v>184</v>
      </c>
      <c r="D426" t="s">
        <v>77</v>
      </c>
      <c r="E426" t="s">
        <v>4</v>
      </c>
      <c r="F426">
        <v>27</v>
      </c>
    </row>
    <row r="427" spans="1:6" x14ac:dyDescent="0.25">
      <c r="A427" t="s">
        <v>40</v>
      </c>
      <c r="C427" t="s">
        <v>184</v>
      </c>
      <c r="D427" t="s">
        <v>79</v>
      </c>
      <c r="E427" t="s">
        <v>4</v>
      </c>
      <c r="F427">
        <v>70</v>
      </c>
    </row>
    <row r="428" spans="1:6" x14ac:dyDescent="0.25">
      <c r="A428" t="s">
        <v>40</v>
      </c>
      <c r="C428" t="s">
        <v>184</v>
      </c>
      <c r="D428" t="s">
        <v>81</v>
      </c>
      <c r="E428" t="s">
        <v>4</v>
      </c>
      <c r="F428">
        <v>8</v>
      </c>
    </row>
    <row r="429" spans="1:6" x14ac:dyDescent="0.25">
      <c r="A429" t="s">
        <v>40</v>
      </c>
      <c r="C429" t="s">
        <v>184</v>
      </c>
      <c r="D429" t="s">
        <v>83</v>
      </c>
      <c r="E429" t="s">
        <v>4</v>
      </c>
      <c r="F429">
        <v>15</v>
      </c>
    </row>
    <row r="430" spans="1:6" x14ac:dyDescent="0.25">
      <c r="A430" t="s">
        <v>40</v>
      </c>
      <c r="C430" t="s">
        <v>184</v>
      </c>
      <c r="D430" t="s">
        <v>85</v>
      </c>
      <c r="E430" t="s">
        <v>4</v>
      </c>
      <c r="F430">
        <v>9</v>
      </c>
    </row>
    <row r="431" spans="1:6" x14ac:dyDescent="0.25">
      <c r="A431" t="s">
        <v>40</v>
      </c>
      <c r="C431" t="s">
        <v>184</v>
      </c>
      <c r="D431" t="s">
        <v>87</v>
      </c>
      <c r="E431" t="s">
        <v>4</v>
      </c>
      <c r="F431">
        <v>12</v>
      </c>
    </row>
    <row r="432" spans="1:6" x14ac:dyDescent="0.25">
      <c r="A432" t="s">
        <v>40</v>
      </c>
      <c r="C432" t="s">
        <v>184</v>
      </c>
      <c r="D432" t="s">
        <v>89</v>
      </c>
      <c r="E432" t="s">
        <v>4</v>
      </c>
      <c r="F432">
        <v>27</v>
      </c>
    </row>
    <row r="433" spans="1:6" x14ac:dyDescent="0.25">
      <c r="A433" t="s">
        <v>40</v>
      </c>
      <c r="C433" t="s">
        <v>184</v>
      </c>
      <c r="D433" t="s">
        <v>91</v>
      </c>
      <c r="E433" t="s">
        <v>4</v>
      </c>
      <c r="F433">
        <v>7</v>
      </c>
    </row>
    <row r="434" spans="1:6" x14ac:dyDescent="0.25">
      <c r="A434" t="s">
        <v>40</v>
      </c>
      <c r="C434" t="s">
        <v>184</v>
      </c>
      <c r="D434" t="s">
        <v>93</v>
      </c>
      <c r="E434" t="s">
        <v>4</v>
      </c>
      <c r="F434">
        <v>14</v>
      </c>
    </row>
    <row r="435" spans="1:6" x14ac:dyDescent="0.25">
      <c r="A435" t="s">
        <v>40</v>
      </c>
      <c r="C435" t="s">
        <v>184</v>
      </c>
      <c r="D435" t="s">
        <v>95</v>
      </c>
      <c r="E435" t="s">
        <v>4</v>
      </c>
      <c r="F435">
        <v>59</v>
      </c>
    </row>
    <row r="436" spans="1:6" x14ac:dyDescent="0.25">
      <c r="A436" t="s">
        <v>40</v>
      </c>
      <c r="C436" t="s">
        <v>184</v>
      </c>
      <c r="D436" t="s">
        <v>97</v>
      </c>
      <c r="E436" t="s">
        <v>4</v>
      </c>
      <c r="F436">
        <v>3</v>
      </c>
    </row>
    <row r="437" spans="1:6" x14ac:dyDescent="0.25">
      <c r="A437" t="s">
        <v>40</v>
      </c>
      <c r="C437" t="s">
        <v>184</v>
      </c>
      <c r="D437" t="s">
        <v>99</v>
      </c>
      <c r="E437" t="s">
        <v>4</v>
      </c>
      <c r="F437">
        <v>15</v>
      </c>
    </row>
    <row r="438" spans="1:6" x14ac:dyDescent="0.25">
      <c r="A438" t="s">
        <v>40</v>
      </c>
      <c r="C438" t="s">
        <v>184</v>
      </c>
      <c r="D438" t="s">
        <v>101</v>
      </c>
      <c r="E438" t="s">
        <v>4</v>
      </c>
      <c r="F438">
        <v>12</v>
      </c>
    </row>
    <row r="439" spans="1:6" x14ac:dyDescent="0.25">
      <c r="A439" t="s">
        <v>40</v>
      </c>
      <c r="C439" t="s">
        <v>184</v>
      </c>
      <c r="D439" t="s">
        <v>103</v>
      </c>
      <c r="E439" t="s">
        <v>4</v>
      </c>
      <c r="F439">
        <v>7</v>
      </c>
    </row>
    <row r="440" spans="1:6" x14ac:dyDescent="0.25">
      <c r="A440" t="s">
        <v>40</v>
      </c>
      <c r="C440" t="s">
        <v>184</v>
      </c>
      <c r="D440" t="s">
        <v>105</v>
      </c>
      <c r="E440" t="s">
        <v>4</v>
      </c>
      <c r="F440">
        <v>27</v>
      </c>
    </row>
    <row r="441" spans="1:6" x14ac:dyDescent="0.25">
      <c r="A441" t="s">
        <v>40</v>
      </c>
      <c r="C441" t="s">
        <v>184</v>
      </c>
      <c r="D441" t="s">
        <v>107</v>
      </c>
      <c r="E441" t="s">
        <v>4</v>
      </c>
      <c r="F441">
        <v>10</v>
      </c>
    </row>
    <row r="442" spans="1:6" x14ac:dyDescent="0.25">
      <c r="A442" t="s">
        <v>40</v>
      </c>
      <c r="C442" t="s">
        <v>184</v>
      </c>
      <c r="D442" t="s">
        <v>109</v>
      </c>
      <c r="E442" t="s">
        <v>4</v>
      </c>
      <c r="F442">
        <v>13</v>
      </c>
    </row>
    <row r="443" spans="1:6" x14ac:dyDescent="0.25">
      <c r="A443" t="s">
        <v>40</v>
      </c>
      <c r="C443" t="s">
        <v>184</v>
      </c>
      <c r="D443" t="s">
        <v>111</v>
      </c>
      <c r="E443" t="s">
        <v>4</v>
      </c>
      <c r="F443">
        <v>2</v>
      </c>
    </row>
    <row r="444" spans="1:6" x14ac:dyDescent="0.25">
      <c r="A444" t="s">
        <v>40</v>
      </c>
      <c r="C444" t="s">
        <v>184</v>
      </c>
      <c r="D444" t="s">
        <v>147</v>
      </c>
      <c r="E444" t="s">
        <v>4</v>
      </c>
      <c r="F444">
        <v>86</v>
      </c>
    </row>
    <row r="445" spans="1:6" x14ac:dyDescent="0.25">
      <c r="A445" t="s">
        <v>40</v>
      </c>
      <c r="C445" t="s">
        <v>184</v>
      </c>
      <c r="D445" t="s">
        <v>147</v>
      </c>
      <c r="E445" t="s">
        <v>4</v>
      </c>
      <c r="F445">
        <v>42</v>
      </c>
    </row>
    <row r="446" spans="1:6" x14ac:dyDescent="0.25">
      <c r="A446" t="s">
        <v>40</v>
      </c>
      <c r="C446" t="s">
        <v>184</v>
      </c>
      <c r="D446" t="s">
        <v>115</v>
      </c>
      <c r="E446" t="s">
        <v>4</v>
      </c>
      <c r="F446">
        <v>6</v>
      </c>
    </row>
    <row r="447" spans="1:6" x14ac:dyDescent="0.25">
      <c r="A447" t="s">
        <v>40</v>
      </c>
      <c r="C447" t="s">
        <v>184</v>
      </c>
      <c r="D447" t="s">
        <v>117</v>
      </c>
      <c r="E447" t="s">
        <v>4</v>
      </c>
      <c r="F447">
        <v>18</v>
      </c>
    </row>
    <row r="448" spans="1:6" x14ac:dyDescent="0.25">
      <c r="A448" t="s">
        <v>40</v>
      </c>
      <c r="C448" t="s">
        <v>184</v>
      </c>
      <c r="D448" t="s">
        <v>119</v>
      </c>
      <c r="E448" t="s">
        <v>4</v>
      </c>
      <c r="F448">
        <v>19</v>
      </c>
    </row>
    <row r="449" spans="1:6" x14ac:dyDescent="0.25">
      <c r="A449" t="s">
        <v>40</v>
      </c>
      <c r="C449" t="s">
        <v>184</v>
      </c>
      <c r="D449" t="s">
        <v>121</v>
      </c>
      <c r="E449" t="s">
        <v>4</v>
      </c>
      <c r="F449">
        <v>21</v>
      </c>
    </row>
    <row r="450" spans="1:6" x14ac:dyDescent="0.25">
      <c r="A450" t="s">
        <v>40</v>
      </c>
      <c r="C450" t="s">
        <v>184</v>
      </c>
      <c r="D450" t="s">
        <v>123</v>
      </c>
      <c r="E450" t="s">
        <v>4</v>
      </c>
      <c r="F450">
        <v>7</v>
      </c>
    </row>
    <row r="451" spans="1:6" x14ac:dyDescent="0.25">
      <c r="A451" t="s">
        <v>40</v>
      </c>
      <c r="C451" t="s">
        <v>184</v>
      </c>
      <c r="D451" t="s">
        <v>125</v>
      </c>
      <c r="E451" t="s">
        <v>4</v>
      </c>
      <c r="F451">
        <v>2</v>
      </c>
    </row>
    <row r="452" spans="1:6" x14ac:dyDescent="0.25">
      <c r="A452" t="s">
        <v>40</v>
      </c>
      <c r="C452" t="s">
        <v>184</v>
      </c>
      <c r="D452" t="s">
        <v>127</v>
      </c>
      <c r="E452" t="s">
        <v>4</v>
      </c>
      <c r="F452">
        <v>13</v>
      </c>
    </row>
    <row r="453" spans="1:6" x14ac:dyDescent="0.25">
      <c r="A453" t="s">
        <v>40</v>
      </c>
      <c r="C453" t="s">
        <v>184</v>
      </c>
      <c r="D453" t="s">
        <v>129</v>
      </c>
      <c r="E453" t="s">
        <v>4</v>
      </c>
      <c r="F453">
        <v>4</v>
      </c>
    </row>
    <row r="454" spans="1:6" x14ac:dyDescent="0.25">
      <c r="A454" t="s">
        <v>40</v>
      </c>
      <c r="C454" t="s">
        <v>184</v>
      </c>
      <c r="D454" t="s">
        <v>146</v>
      </c>
      <c r="E454" t="s">
        <v>4</v>
      </c>
      <c r="F454">
        <v>7</v>
      </c>
    </row>
    <row r="455" spans="1:6" x14ac:dyDescent="0.25">
      <c r="A455" t="s">
        <v>40</v>
      </c>
      <c r="C455" t="s">
        <v>184</v>
      </c>
      <c r="D455" t="s">
        <v>133</v>
      </c>
      <c r="E455" t="s">
        <v>4</v>
      </c>
      <c r="F455">
        <v>14</v>
      </c>
    </row>
    <row r="456" spans="1:6" x14ac:dyDescent="0.25">
      <c r="A456" t="s">
        <v>40</v>
      </c>
      <c r="C456" t="s">
        <v>184</v>
      </c>
      <c r="D456" t="s">
        <v>135</v>
      </c>
      <c r="E456" t="s">
        <v>4</v>
      </c>
      <c r="F456">
        <v>7</v>
      </c>
    </row>
    <row r="457" spans="1:6" x14ac:dyDescent="0.25">
      <c r="A457" t="s">
        <v>40</v>
      </c>
      <c r="C457" t="s">
        <v>184</v>
      </c>
      <c r="D457" t="s">
        <v>137</v>
      </c>
      <c r="E457" t="s">
        <v>4</v>
      </c>
      <c r="F457">
        <v>8</v>
      </c>
    </row>
    <row r="458" spans="1:6" x14ac:dyDescent="0.25">
      <c r="A458" t="s">
        <v>40</v>
      </c>
      <c r="C458" t="s">
        <v>184</v>
      </c>
      <c r="D458" t="s">
        <v>273</v>
      </c>
      <c r="E458" t="s">
        <v>4</v>
      </c>
      <c r="F458">
        <v>6</v>
      </c>
    </row>
    <row r="459" spans="1:6" x14ac:dyDescent="0.25">
      <c r="A459" t="s">
        <v>40</v>
      </c>
      <c r="C459" t="s">
        <v>184</v>
      </c>
      <c r="D459" t="s">
        <v>273</v>
      </c>
      <c r="E459" t="s">
        <v>4</v>
      </c>
      <c r="F459">
        <v>15</v>
      </c>
    </row>
    <row r="460" spans="1:6" x14ac:dyDescent="0.25">
      <c r="A460" t="s">
        <v>40</v>
      </c>
      <c r="C460" t="s">
        <v>184</v>
      </c>
      <c r="D460" t="s">
        <v>142</v>
      </c>
      <c r="E460" t="s">
        <v>4</v>
      </c>
      <c r="F460">
        <v>21</v>
      </c>
    </row>
    <row r="461" spans="1:6" x14ac:dyDescent="0.25">
      <c r="A461" t="s">
        <v>40</v>
      </c>
      <c r="C461" t="s">
        <v>185</v>
      </c>
      <c r="D461" t="s">
        <v>55</v>
      </c>
      <c r="E461" t="s">
        <v>4</v>
      </c>
      <c r="F461">
        <v>11</v>
      </c>
    </row>
    <row r="462" spans="1:6" x14ac:dyDescent="0.25">
      <c r="A462" t="s">
        <v>40</v>
      </c>
      <c r="C462" t="s">
        <v>185</v>
      </c>
      <c r="D462" t="s">
        <v>57</v>
      </c>
      <c r="E462" t="s">
        <v>4</v>
      </c>
      <c r="F462">
        <v>15</v>
      </c>
    </row>
    <row r="463" spans="1:6" x14ac:dyDescent="0.25">
      <c r="A463" t="s">
        <v>40</v>
      </c>
      <c r="C463" t="s">
        <v>185</v>
      </c>
      <c r="D463" t="s">
        <v>59</v>
      </c>
      <c r="E463" t="s">
        <v>4</v>
      </c>
      <c r="F463">
        <v>6</v>
      </c>
    </row>
    <row r="464" spans="1:6" x14ac:dyDescent="0.25">
      <c r="A464" t="s">
        <v>40</v>
      </c>
      <c r="C464" t="s">
        <v>185</v>
      </c>
      <c r="D464" t="s">
        <v>61</v>
      </c>
      <c r="E464" t="s">
        <v>4</v>
      </c>
      <c r="F464">
        <v>30</v>
      </c>
    </row>
    <row r="465" spans="1:6" x14ac:dyDescent="0.25">
      <c r="A465" t="s">
        <v>40</v>
      </c>
      <c r="C465" t="s">
        <v>185</v>
      </c>
      <c r="D465" t="s">
        <v>63</v>
      </c>
      <c r="E465" t="s">
        <v>4</v>
      </c>
      <c r="F465">
        <v>7</v>
      </c>
    </row>
    <row r="466" spans="1:6" x14ac:dyDescent="0.25">
      <c r="A466" t="s">
        <v>40</v>
      </c>
      <c r="C466" t="s">
        <v>185</v>
      </c>
      <c r="D466" t="s">
        <v>65</v>
      </c>
      <c r="E466" t="s">
        <v>4</v>
      </c>
      <c r="F466">
        <v>16</v>
      </c>
    </row>
    <row r="467" spans="1:6" x14ac:dyDescent="0.25">
      <c r="A467" t="s">
        <v>40</v>
      </c>
      <c r="C467" t="s">
        <v>185</v>
      </c>
      <c r="D467" t="s">
        <v>67</v>
      </c>
      <c r="E467" t="s">
        <v>4</v>
      </c>
      <c r="F467">
        <v>89</v>
      </c>
    </row>
    <row r="468" spans="1:6" x14ac:dyDescent="0.25">
      <c r="A468" t="s">
        <v>40</v>
      </c>
      <c r="C468" t="s">
        <v>185</v>
      </c>
      <c r="D468" t="s">
        <v>69</v>
      </c>
      <c r="E468" t="s">
        <v>4</v>
      </c>
      <c r="F468">
        <v>43</v>
      </c>
    </row>
    <row r="469" spans="1:6" x14ac:dyDescent="0.25">
      <c r="A469" t="s">
        <v>40</v>
      </c>
      <c r="C469" t="s">
        <v>185</v>
      </c>
      <c r="D469" t="s">
        <v>71</v>
      </c>
      <c r="E469" t="s">
        <v>4</v>
      </c>
      <c r="F469">
        <v>61</v>
      </c>
    </row>
    <row r="470" spans="1:6" x14ac:dyDescent="0.25">
      <c r="A470" t="s">
        <v>40</v>
      </c>
      <c r="C470" t="s">
        <v>185</v>
      </c>
      <c r="D470" t="s">
        <v>73</v>
      </c>
      <c r="E470" t="s">
        <v>4</v>
      </c>
      <c r="F470">
        <v>26</v>
      </c>
    </row>
    <row r="471" spans="1:6" x14ac:dyDescent="0.25">
      <c r="A471" t="s">
        <v>40</v>
      </c>
      <c r="C471" t="s">
        <v>185</v>
      </c>
      <c r="D471" t="s">
        <v>75</v>
      </c>
      <c r="E471" t="s">
        <v>4</v>
      </c>
      <c r="F471">
        <v>4</v>
      </c>
    </row>
    <row r="472" spans="1:6" x14ac:dyDescent="0.25">
      <c r="A472" t="s">
        <v>40</v>
      </c>
      <c r="C472" t="s">
        <v>185</v>
      </c>
      <c r="D472" t="s">
        <v>77</v>
      </c>
      <c r="E472" t="s">
        <v>4</v>
      </c>
      <c r="F472">
        <v>35</v>
      </c>
    </row>
    <row r="473" spans="1:6" x14ac:dyDescent="0.25">
      <c r="A473" t="s">
        <v>40</v>
      </c>
      <c r="C473" t="s">
        <v>185</v>
      </c>
      <c r="D473" t="s">
        <v>79</v>
      </c>
      <c r="E473" t="s">
        <v>4</v>
      </c>
      <c r="F473">
        <v>41</v>
      </c>
    </row>
    <row r="474" spans="1:6" x14ac:dyDescent="0.25">
      <c r="A474" t="s">
        <v>40</v>
      </c>
      <c r="C474" t="s">
        <v>185</v>
      </c>
      <c r="D474" t="s">
        <v>81</v>
      </c>
      <c r="E474" t="s">
        <v>4</v>
      </c>
      <c r="F474">
        <v>9</v>
      </c>
    </row>
    <row r="475" spans="1:6" x14ac:dyDescent="0.25">
      <c r="A475" t="s">
        <v>40</v>
      </c>
      <c r="C475" t="s">
        <v>185</v>
      </c>
      <c r="D475" t="s">
        <v>83</v>
      </c>
      <c r="E475" t="s">
        <v>4</v>
      </c>
      <c r="F475">
        <v>16</v>
      </c>
    </row>
    <row r="476" spans="1:6" x14ac:dyDescent="0.25">
      <c r="A476" t="s">
        <v>40</v>
      </c>
      <c r="C476" t="s">
        <v>185</v>
      </c>
      <c r="D476" t="s">
        <v>85</v>
      </c>
      <c r="E476" t="s">
        <v>4</v>
      </c>
      <c r="F476">
        <v>10</v>
      </c>
    </row>
    <row r="477" spans="1:6" x14ac:dyDescent="0.25">
      <c r="A477" t="s">
        <v>40</v>
      </c>
      <c r="C477" t="s">
        <v>185</v>
      </c>
      <c r="D477" t="s">
        <v>87</v>
      </c>
      <c r="E477" t="s">
        <v>4</v>
      </c>
      <c r="F477">
        <v>15</v>
      </c>
    </row>
    <row r="478" spans="1:6" x14ac:dyDescent="0.25">
      <c r="A478" t="s">
        <v>40</v>
      </c>
      <c r="C478" t="s">
        <v>185</v>
      </c>
      <c r="D478" t="s">
        <v>89</v>
      </c>
      <c r="E478" t="s">
        <v>4</v>
      </c>
      <c r="F478">
        <v>16</v>
      </c>
    </row>
    <row r="479" spans="1:6" x14ac:dyDescent="0.25">
      <c r="A479" t="s">
        <v>40</v>
      </c>
      <c r="C479" t="s">
        <v>185</v>
      </c>
      <c r="D479" t="s">
        <v>91</v>
      </c>
      <c r="E479" t="s">
        <v>4</v>
      </c>
      <c r="F479">
        <v>6</v>
      </c>
    </row>
    <row r="480" spans="1:6" x14ac:dyDescent="0.25">
      <c r="A480" t="s">
        <v>40</v>
      </c>
      <c r="C480" t="s">
        <v>185</v>
      </c>
      <c r="D480" t="s">
        <v>93</v>
      </c>
      <c r="E480" t="s">
        <v>4</v>
      </c>
      <c r="F480">
        <v>6</v>
      </c>
    </row>
    <row r="481" spans="1:6" x14ac:dyDescent="0.25">
      <c r="A481" t="s">
        <v>40</v>
      </c>
      <c r="C481" t="s">
        <v>185</v>
      </c>
      <c r="D481" t="s">
        <v>95</v>
      </c>
      <c r="E481" t="s">
        <v>4</v>
      </c>
      <c r="F481">
        <v>73</v>
      </c>
    </row>
    <row r="482" spans="1:6" x14ac:dyDescent="0.25">
      <c r="A482" t="s">
        <v>40</v>
      </c>
      <c r="C482" t="s">
        <v>185</v>
      </c>
      <c r="D482" t="s">
        <v>97</v>
      </c>
      <c r="E482" t="s">
        <v>4</v>
      </c>
      <c r="F482">
        <v>5</v>
      </c>
    </row>
    <row r="483" spans="1:6" x14ac:dyDescent="0.25">
      <c r="A483" t="s">
        <v>40</v>
      </c>
      <c r="C483" t="s">
        <v>185</v>
      </c>
      <c r="D483" t="s">
        <v>99</v>
      </c>
      <c r="E483" t="s">
        <v>4</v>
      </c>
      <c r="F483">
        <v>25</v>
      </c>
    </row>
    <row r="484" spans="1:6" x14ac:dyDescent="0.25">
      <c r="A484" t="s">
        <v>40</v>
      </c>
      <c r="C484" t="s">
        <v>185</v>
      </c>
      <c r="D484" t="s">
        <v>101</v>
      </c>
      <c r="E484" t="s">
        <v>4</v>
      </c>
      <c r="F484">
        <v>3</v>
      </c>
    </row>
    <row r="485" spans="1:6" x14ac:dyDescent="0.25">
      <c r="A485" t="s">
        <v>40</v>
      </c>
      <c r="C485" t="s">
        <v>185</v>
      </c>
      <c r="D485" t="s">
        <v>103</v>
      </c>
      <c r="E485" t="s">
        <v>4</v>
      </c>
      <c r="F485">
        <v>9</v>
      </c>
    </row>
    <row r="486" spans="1:6" x14ac:dyDescent="0.25">
      <c r="A486" t="s">
        <v>40</v>
      </c>
      <c r="C486" t="s">
        <v>185</v>
      </c>
      <c r="D486" t="s">
        <v>105</v>
      </c>
      <c r="E486" t="s">
        <v>4</v>
      </c>
      <c r="F486">
        <v>23</v>
      </c>
    </row>
    <row r="487" spans="1:6" x14ac:dyDescent="0.25">
      <c r="A487" t="s">
        <v>40</v>
      </c>
      <c r="C487" t="s">
        <v>185</v>
      </c>
      <c r="D487" t="s">
        <v>107</v>
      </c>
      <c r="E487" t="s">
        <v>4</v>
      </c>
      <c r="F487">
        <v>10</v>
      </c>
    </row>
    <row r="488" spans="1:6" x14ac:dyDescent="0.25">
      <c r="A488" t="s">
        <v>40</v>
      </c>
      <c r="C488" t="s">
        <v>185</v>
      </c>
      <c r="D488" t="s">
        <v>109</v>
      </c>
      <c r="E488" t="s">
        <v>4</v>
      </c>
      <c r="F488">
        <v>16</v>
      </c>
    </row>
    <row r="489" spans="1:6" x14ac:dyDescent="0.25">
      <c r="A489" t="s">
        <v>40</v>
      </c>
      <c r="C489" t="s">
        <v>185</v>
      </c>
      <c r="D489" t="s">
        <v>111</v>
      </c>
      <c r="E489" t="s">
        <v>4</v>
      </c>
      <c r="F489">
        <v>5</v>
      </c>
    </row>
    <row r="490" spans="1:6" x14ac:dyDescent="0.25">
      <c r="A490" t="s">
        <v>40</v>
      </c>
      <c r="C490" t="s">
        <v>185</v>
      </c>
      <c r="D490" t="s">
        <v>147</v>
      </c>
      <c r="E490" t="s">
        <v>4</v>
      </c>
      <c r="F490">
        <v>74</v>
      </c>
    </row>
    <row r="491" spans="1:6" x14ac:dyDescent="0.25">
      <c r="A491" t="s">
        <v>40</v>
      </c>
      <c r="C491" t="s">
        <v>185</v>
      </c>
      <c r="D491" t="s">
        <v>147</v>
      </c>
      <c r="E491" t="s">
        <v>4</v>
      </c>
      <c r="F491">
        <v>66</v>
      </c>
    </row>
    <row r="492" spans="1:6" x14ac:dyDescent="0.25">
      <c r="A492" t="s">
        <v>40</v>
      </c>
      <c r="C492" t="s">
        <v>185</v>
      </c>
      <c r="D492" t="s">
        <v>115</v>
      </c>
      <c r="E492" t="s">
        <v>4</v>
      </c>
      <c r="F492">
        <v>12</v>
      </c>
    </row>
    <row r="493" spans="1:6" x14ac:dyDescent="0.25">
      <c r="A493" t="s">
        <v>40</v>
      </c>
      <c r="C493" t="s">
        <v>185</v>
      </c>
      <c r="D493" t="s">
        <v>117</v>
      </c>
      <c r="E493" t="s">
        <v>4</v>
      </c>
      <c r="F493">
        <v>8</v>
      </c>
    </row>
    <row r="494" spans="1:6" x14ac:dyDescent="0.25">
      <c r="A494" t="s">
        <v>40</v>
      </c>
      <c r="C494" t="s">
        <v>185</v>
      </c>
      <c r="D494" t="s">
        <v>119</v>
      </c>
      <c r="E494" t="s">
        <v>4</v>
      </c>
      <c r="F494">
        <v>13</v>
      </c>
    </row>
    <row r="495" spans="1:6" x14ac:dyDescent="0.25">
      <c r="A495" t="s">
        <v>40</v>
      </c>
      <c r="C495" t="s">
        <v>185</v>
      </c>
      <c r="D495" t="s">
        <v>121</v>
      </c>
      <c r="E495" t="s">
        <v>4</v>
      </c>
      <c r="F495">
        <v>29</v>
      </c>
    </row>
    <row r="496" spans="1:6" x14ac:dyDescent="0.25">
      <c r="A496" t="s">
        <v>40</v>
      </c>
      <c r="C496" t="s">
        <v>185</v>
      </c>
      <c r="D496" t="s">
        <v>123</v>
      </c>
      <c r="E496" t="s">
        <v>4</v>
      </c>
      <c r="F496">
        <v>14</v>
      </c>
    </row>
    <row r="497" spans="1:6" x14ac:dyDescent="0.25">
      <c r="A497" t="s">
        <v>40</v>
      </c>
      <c r="C497" t="s">
        <v>185</v>
      </c>
      <c r="D497" t="s">
        <v>125</v>
      </c>
      <c r="E497" t="s">
        <v>4</v>
      </c>
      <c r="F497">
        <v>1</v>
      </c>
    </row>
    <row r="498" spans="1:6" x14ac:dyDescent="0.25">
      <c r="A498" t="s">
        <v>40</v>
      </c>
      <c r="C498" t="s">
        <v>185</v>
      </c>
      <c r="D498" t="s">
        <v>127</v>
      </c>
      <c r="E498" t="s">
        <v>4</v>
      </c>
      <c r="F498">
        <v>18</v>
      </c>
    </row>
    <row r="499" spans="1:6" x14ac:dyDescent="0.25">
      <c r="A499" t="s">
        <v>40</v>
      </c>
      <c r="C499" t="s">
        <v>185</v>
      </c>
      <c r="D499" t="s">
        <v>129</v>
      </c>
      <c r="E499" t="s">
        <v>4</v>
      </c>
      <c r="F499">
        <v>7</v>
      </c>
    </row>
    <row r="500" spans="1:6" x14ac:dyDescent="0.25">
      <c r="A500" t="s">
        <v>40</v>
      </c>
      <c r="C500" t="s">
        <v>185</v>
      </c>
      <c r="D500" t="s">
        <v>146</v>
      </c>
      <c r="E500" t="s">
        <v>4</v>
      </c>
      <c r="F500">
        <v>9</v>
      </c>
    </row>
    <row r="501" spans="1:6" x14ac:dyDescent="0.25">
      <c r="A501" t="s">
        <v>40</v>
      </c>
      <c r="C501" t="s">
        <v>185</v>
      </c>
      <c r="D501" t="s">
        <v>133</v>
      </c>
      <c r="E501" t="s">
        <v>4</v>
      </c>
      <c r="F501">
        <v>19</v>
      </c>
    </row>
    <row r="502" spans="1:6" x14ac:dyDescent="0.25">
      <c r="A502" t="s">
        <v>40</v>
      </c>
      <c r="C502" t="s">
        <v>185</v>
      </c>
      <c r="D502" t="s">
        <v>135</v>
      </c>
      <c r="E502" t="s">
        <v>4</v>
      </c>
      <c r="F502">
        <v>3</v>
      </c>
    </row>
    <row r="503" spans="1:6" x14ac:dyDescent="0.25">
      <c r="A503" t="s">
        <v>40</v>
      </c>
      <c r="C503" t="s">
        <v>185</v>
      </c>
      <c r="D503" t="s">
        <v>137</v>
      </c>
      <c r="E503" t="s">
        <v>4</v>
      </c>
      <c r="F503">
        <v>5</v>
      </c>
    </row>
    <row r="504" spans="1:6" x14ac:dyDescent="0.25">
      <c r="A504" t="s">
        <v>40</v>
      </c>
      <c r="C504" t="s">
        <v>185</v>
      </c>
      <c r="D504" t="s">
        <v>273</v>
      </c>
      <c r="E504" t="s">
        <v>4</v>
      </c>
      <c r="F504">
        <v>6</v>
      </c>
    </row>
    <row r="505" spans="1:6" x14ac:dyDescent="0.25">
      <c r="A505" t="s">
        <v>40</v>
      </c>
      <c r="C505" t="s">
        <v>185</v>
      </c>
      <c r="D505" t="s">
        <v>273</v>
      </c>
      <c r="E505" t="s">
        <v>4</v>
      </c>
      <c r="F505">
        <v>4</v>
      </c>
    </row>
    <row r="506" spans="1:6" x14ac:dyDescent="0.25">
      <c r="A506" t="s">
        <v>40</v>
      </c>
      <c r="C506" t="s">
        <v>185</v>
      </c>
      <c r="D506" t="s">
        <v>142</v>
      </c>
      <c r="E506" t="s">
        <v>4</v>
      </c>
      <c r="F506">
        <v>19</v>
      </c>
    </row>
    <row r="507" spans="1:6" x14ac:dyDescent="0.25">
      <c r="A507" t="s">
        <v>40</v>
      </c>
      <c r="C507" t="s">
        <v>186</v>
      </c>
      <c r="D507" t="s">
        <v>55</v>
      </c>
      <c r="E507" t="s">
        <v>4</v>
      </c>
      <c r="F507">
        <v>9</v>
      </c>
    </row>
    <row r="508" spans="1:6" x14ac:dyDescent="0.25">
      <c r="A508" t="s">
        <v>40</v>
      </c>
      <c r="C508" t="s">
        <v>186</v>
      </c>
      <c r="D508" t="s">
        <v>57</v>
      </c>
      <c r="E508" t="s">
        <v>4</v>
      </c>
      <c r="F508">
        <v>15</v>
      </c>
    </row>
    <row r="509" spans="1:6" x14ac:dyDescent="0.25">
      <c r="A509" t="s">
        <v>40</v>
      </c>
      <c r="C509" t="s">
        <v>186</v>
      </c>
      <c r="D509" t="s">
        <v>59</v>
      </c>
      <c r="E509" t="s">
        <v>4</v>
      </c>
      <c r="F509">
        <v>5</v>
      </c>
    </row>
    <row r="510" spans="1:6" x14ac:dyDescent="0.25">
      <c r="A510" t="s">
        <v>40</v>
      </c>
      <c r="C510" t="s">
        <v>186</v>
      </c>
      <c r="D510" t="s">
        <v>61</v>
      </c>
      <c r="E510" t="s">
        <v>4</v>
      </c>
      <c r="F510">
        <v>46</v>
      </c>
    </row>
    <row r="511" spans="1:6" x14ac:dyDescent="0.25">
      <c r="A511" t="s">
        <v>40</v>
      </c>
      <c r="C511" t="s">
        <v>186</v>
      </c>
      <c r="D511" t="s">
        <v>63</v>
      </c>
      <c r="E511" t="s">
        <v>4</v>
      </c>
      <c r="F511">
        <v>8</v>
      </c>
    </row>
    <row r="512" spans="1:6" x14ac:dyDescent="0.25">
      <c r="A512" t="s">
        <v>40</v>
      </c>
      <c r="C512" t="s">
        <v>186</v>
      </c>
      <c r="D512" t="s">
        <v>65</v>
      </c>
      <c r="E512" t="s">
        <v>4</v>
      </c>
      <c r="F512">
        <v>15</v>
      </c>
    </row>
    <row r="513" spans="1:6" x14ac:dyDescent="0.25">
      <c r="A513" t="s">
        <v>40</v>
      </c>
      <c r="C513" t="s">
        <v>186</v>
      </c>
      <c r="D513" t="s">
        <v>67</v>
      </c>
      <c r="E513" t="s">
        <v>4</v>
      </c>
      <c r="F513">
        <v>90</v>
      </c>
    </row>
    <row r="514" spans="1:6" x14ac:dyDescent="0.25">
      <c r="A514" t="s">
        <v>40</v>
      </c>
      <c r="C514" t="s">
        <v>186</v>
      </c>
      <c r="D514" t="s">
        <v>69</v>
      </c>
      <c r="E514" t="s">
        <v>4</v>
      </c>
      <c r="F514">
        <v>51</v>
      </c>
    </row>
    <row r="515" spans="1:6" x14ac:dyDescent="0.25">
      <c r="A515" t="s">
        <v>40</v>
      </c>
      <c r="C515" t="s">
        <v>186</v>
      </c>
      <c r="D515" t="s">
        <v>71</v>
      </c>
      <c r="E515" t="s">
        <v>4</v>
      </c>
      <c r="F515">
        <v>84</v>
      </c>
    </row>
    <row r="516" spans="1:6" x14ac:dyDescent="0.25">
      <c r="A516" t="s">
        <v>40</v>
      </c>
      <c r="C516" t="s">
        <v>186</v>
      </c>
      <c r="D516" t="s">
        <v>73</v>
      </c>
      <c r="E516" t="s">
        <v>4</v>
      </c>
      <c r="F516">
        <v>26</v>
      </c>
    </row>
    <row r="517" spans="1:6" x14ac:dyDescent="0.25">
      <c r="A517" t="s">
        <v>40</v>
      </c>
      <c r="C517" t="s">
        <v>186</v>
      </c>
      <c r="D517" t="s">
        <v>75</v>
      </c>
      <c r="E517" t="s">
        <v>4</v>
      </c>
      <c r="F517">
        <v>7</v>
      </c>
    </row>
    <row r="518" spans="1:6" x14ac:dyDescent="0.25">
      <c r="A518" t="s">
        <v>40</v>
      </c>
      <c r="C518" t="s">
        <v>186</v>
      </c>
      <c r="D518" t="s">
        <v>77</v>
      </c>
      <c r="E518" t="s">
        <v>4</v>
      </c>
      <c r="F518">
        <v>26</v>
      </c>
    </row>
    <row r="519" spans="1:6" x14ac:dyDescent="0.25">
      <c r="A519" t="s">
        <v>40</v>
      </c>
      <c r="C519" t="s">
        <v>186</v>
      </c>
      <c r="D519" t="s">
        <v>79</v>
      </c>
      <c r="E519" t="s">
        <v>4</v>
      </c>
      <c r="F519">
        <v>60</v>
      </c>
    </row>
    <row r="520" spans="1:6" x14ac:dyDescent="0.25">
      <c r="A520" t="s">
        <v>40</v>
      </c>
      <c r="C520" t="s">
        <v>186</v>
      </c>
      <c r="D520" t="s">
        <v>81</v>
      </c>
      <c r="E520" t="s">
        <v>4</v>
      </c>
      <c r="F520">
        <v>5</v>
      </c>
    </row>
    <row r="521" spans="1:6" x14ac:dyDescent="0.25">
      <c r="A521" t="s">
        <v>40</v>
      </c>
      <c r="C521" t="s">
        <v>186</v>
      </c>
      <c r="D521" t="s">
        <v>83</v>
      </c>
      <c r="E521" t="s">
        <v>4</v>
      </c>
      <c r="F521">
        <v>12</v>
      </c>
    </row>
    <row r="522" spans="1:6" x14ac:dyDescent="0.25">
      <c r="A522" t="s">
        <v>40</v>
      </c>
      <c r="C522" t="s">
        <v>186</v>
      </c>
      <c r="D522" t="s">
        <v>85</v>
      </c>
      <c r="E522" t="s">
        <v>4</v>
      </c>
      <c r="F522">
        <v>17</v>
      </c>
    </row>
    <row r="523" spans="1:6" x14ac:dyDescent="0.25">
      <c r="A523" t="s">
        <v>40</v>
      </c>
      <c r="C523" t="s">
        <v>186</v>
      </c>
      <c r="D523" t="s">
        <v>87</v>
      </c>
      <c r="E523" t="s">
        <v>4</v>
      </c>
      <c r="F523">
        <v>11</v>
      </c>
    </row>
    <row r="524" spans="1:6" x14ac:dyDescent="0.25">
      <c r="A524" t="s">
        <v>40</v>
      </c>
      <c r="C524" t="s">
        <v>186</v>
      </c>
      <c r="D524" t="s">
        <v>89</v>
      </c>
      <c r="E524" t="s">
        <v>4</v>
      </c>
      <c r="F524">
        <v>21</v>
      </c>
    </row>
    <row r="525" spans="1:6" x14ac:dyDescent="0.25">
      <c r="A525" t="s">
        <v>40</v>
      </c>
      <c r="C525" t="s">
        <v>186</v>
      </c>
      <c r="D525" t="s">
        <v>91</v>
      </c>
      <c r="E525" t="s">
        <v>4</v>
      </c>
      <c r="F525">
        <v>9</v>
      </c>
    </row>
    <row r="526" spans="1:6" x14ac:dyDescent="0.25">
      <c r="A526" t="s">
        <v>40</v>
      </c>
      <c r="C526" t="s">
        <v>186</v>
      </c>
      <c r="D526" t="s">
        <v>93</v>
      </c>
      <c r="E526" t="s">
        <v>4</v>
      </c>
      <c r="F526">
        <v>4</v>
      </c>
    </row>
    <row r="527" spans="1:6" x14ac:dyDescent="0.25">
      <c r="A527" t="s">
        <v>40</v>
      </c>
      <c r="C527" t="s">
        <v>186</v>
      </c>
      <c r="D527" t="s">
        <v>95</v>
      </c>
      <c r="E527" t="s">
        <v>4</v>
      </c>
      <c r="F527">
        <v>69</v>
      </c>
    </row>
    <row r="528" spans="1:6" x14ac:dyDescent="0.25">
      <c r="A528" t="s">
        <v>40</v>
      </c>
      <c r="C528" t="s">
        <v>186</v>
      </c>
      <c r="D528" t="s">
        <v>97</v>
      </c>
      <c r="E528" t="s">
        <v>4</v>
      </c>
      <c r="F528">
        <v>3</v>
      </c>
    </row>
    <row r="529" spans="1:6" x14ac:dyDescent="0.25">
      <c r="A529" t="s">
        <v>40</v>
      </c>
      <c r="C529" t="s">
        <v>186</v>
      </c>
      <c r="D529" t="s">
        <v>99</v>
      </c>
      <c r="E529" t="s">
        <v>4</v>
      </c>
      <c r="F529">
        <v>19</v>
      </c>
    </row>
    <row r="530" spans="1:6" x14ac:dyDescent="0.25">
      <c r="A530" t="s">
        <v>40</v>
      </c>
      <c r="C530" t="s">
        <v>186</v>
      </c>
      <c r="D530" t="s">
        <v>101</v>
      </c>
      <c r="E530" t="s">
        <v>4</v>
      </c>
      <c r="F530">
        <v>5</v>
      </c>
    </row>
    <row r="531" spans="1:6" x14ac:dyDescent="0.25">
      <c r="A531" t="s">
        <v>40</v>
      </c>
      <c r="C531" t="s">
        <v>186</v>
      </c>
      <c r="D531" t="s">
        <v>103</v>
      </c>
      <c r="E531" t="s">
        <v>4</v>
      </c>
      <c r="F531">
        <v>3</v>
      </c>
    </row>
    <row r="532" spans="1:6" x14ac:dyDescent="0.25">
      <c r="A532" t="s">
        <v>40</v>
      </c>
      <c r="C532" t="s">
        <v>186</v>
      </c>
      <c r="D532" t="s">
        <v>105</v>
      </c>
      <c r="E532" t="s">
        <v>4</v>
      </c>
      <c r="F532">
        <v>17</v>
      </c>
    </row>
    <row r="533" spans="1:6" x14ac:dyDescent="0.25">
      <c r="A533" t="s">
        <v>40</v>
      </c>
      <c r="C533" t="s">
        <v>186</v>
      </c>
      <c r="D533" t="s">
        <v>107</v>
      </c>
      <c r="E533" t="s">
        <v>4</v>
      </c>
      <c r="F533">
        <v>5</v>
      </c>
    </row>
    <row r="534" spans="1:6" x14ac:dyDescent="0.25">
      <c r="A534" t="s">
        <v>40</v>
      </c>
      <c r="C534" t="s">
        <v>186</v>
      </c>
      <c r="D534" t="s">
        <v>109</v>
      </c>
      <c r="E534" t="s">
        <v>4</v>
      </c>
      <c r="F534">
        <v>9</v>
      </c>
    </row>
    <row r="535" spans="1:6" x14ac:dyDescent="0.25">
      <c r="A535" t="s">
        <v>40</v>
      </c>
      <c r="C535" t="s">
        <v>186</v>
      </c>
      <c r="D535" t="s">
        <v>111</v>
      </c>
      <c r="E535" t="s">
        <v>4</v>
      </c>
      <c r="F535">
        <v>3</v>
      </c>
    </row>
    <row r="536" spans="1:6" x14ac:dyDescent="0.25">
      <c r="A536" t="s">
        <v>40</v>
      </c>
      <c r="C536" t="s">
        <v>186</v>
      </c>
      <c r="D536" t="s">
        <v>147</v>
      </c>
      <c r="E536" t="s">
        <v>4</v>
      </c>
      <c r="F536">
        <v>102</v>
      </c>
    </row>
    <row r="537" spans="1:6" x14ac:dyDescent="0.25">
      <c r="A537" t="s">
        <v>40</v>
      </c>
      <c r="C537" t="s">
        <v>186</v>
      </c>
      <c r="D537" t="s">
        <v>147</v>
      </c>
      <c r="E537" t="s">
        <v>4</v>
      </c>
      <c r="F537">
        <v>42</v>
      </c>
    </row>
    <row r="538" spans="1:6" x14ac:dyDescent="0.25">
      <c r="A538" t="s">
        <v>40</v>
      </c>
      <c r="C538" t="s">
        <v>186</v>
      </c>
      <c r="D538" t="s">
        <v>115</v>
      </c>
      <c r="E538" t="s">
        <v>4</v>
      </c>
      <c r="F538">
        <v>11</v>
      </c>
    </row>
    <row r="539" spans="1:6" x14ac:dyDescent="0.25">
      <c r="A539" t="s">
        <v>40</v>
      </c>
      <c r="C539" t="s">
        <v>186</v>
      </c>
      <c r="D539" t="s">
        <v>117</v>
      </c>
      <c r="E539" t="s">
        <v>4</v>
      </c>
      <c r="F539">
        <v>14</v>
      </c>
    </row>
    <row r="540" spans="1:6" x14ac:dyDescent="0.25">
      <c r="A540" t="s">
        <v>40</v>
      </c>
      <c r="C540" t="s">
        <v>186</v>
      </c>
      <c r="D540" t="s">
        <v>119</v>
      </c>
      <c r="E540" t="s">
        <v>4</v>
      </c>
      <c r="F540">
        <v>21</v>
      </c>
    </row>
    <row r="541" spans="1:6" x14ac:dyDescent="0.25">
      <c r="A541" t="s">
        <v>40</v>
      </c>
      <c r="C541" t="s">
        <v>186</v>
      </c>
      <c r="D541" t="s">
        <v>121</v>
      </c>
      <c r="E541" t="s">
        <v>4</v>
      </c>
      <c r="F541">
        <v>23</v>
      </c>
    </row>
    <row r="542" spans="1:6" x14ac:dyDescent="0.25">
      <c r="A542" t="s">
        <v>40</v>
      </c>
      <c r="C542" t="s">
        <v>186</v>
      </c>
      <c r="D542" t="s">
        <v>123</v>
      </c>
      <c r="E542" t="s">
        <v>4</v>
      </c>
      <c r="F542">
        <v>6</v>
      </c>
    </row>
    <row r="543" spans="1:6" x14ac:dyDescent="0.25">
      <c r="A543" t="s">
        <v>40</v>
      </c>
      <c r="C543" t="s">
        <v>186</v>
      </c>
      <c r="D543" t="s">
        <v>125</v>
      </c>
      <c r="E543" t="s">
        <v>4</v>
      </c>
      <c r="F543">
        <v>2</v>
      </c>
    </row>
    <row r="544" spans="1:6" x14ac:dyDescent="0.25">
      <c r="A544" t="s">
        <v>40</v>
      </c>
      <c r="C544" t="s">
        <v>186</v>
      </c>
      <c r="D544" t="s">
        <v>127</v>
      </c>
      <c r="E544" t="s">
        <v>4</v>
      </c>
      <c r="F544">
        <v>8</v>
      </c>
    </row>
    <row r="545" spans="1:6" x14ac:dyDescent="0.25">
      <c r="A545" t="s">
        <v>40</v>
      </c>
      <c r="C545" t="s">
        <v>186</v>
      </c>
      <c r="D545" t="s">
        <v>129</v>
      </c>
      <c r="E545" t="s">
        <v>4</v>
      </c>
      <c r="F545">
        <v>4</v>
      </c>
    </row>
    <row r="546" spans="1:6" x14ac:dyDescent="0.25">
      <c r="A546" t="s">
        <v>40</v>
      </c>
      <c r="C546" t="s">
        <v>186</v>
      </c>
      <c r="D546" t="s">
        <v>146</v>
      </c>
      <c r="E546" t="s">
        <v>4</v>
      </c>
      <c r="F546">
        <v>5</v>
      </c>
    </row>
    <row r="547" spans="1:6" x14ac:dyDescent="0.25">
      <c r="A547" t="s">
        <v>40</v>
      </c>
      <c r="C547" t="s">
        <v>186</v>
      </c>
      <c r="D547" t="s">
        <v>133</v>
      </c>
      <c r="E547" t="s">
        <v>4</v>
      </c>
      <c r="F547">
        <v>13</v>
      </c>
    </row>
    <row r="548" spans="1:6" x14ac:dyDescent="0.25">
      <c r="A548" t="s">
        <v>40</v>
      </c>
      <c r="C548" t="s">
        <v>186</v>
      </c>
      <c r="D548" t="s">
        <v>135</v>
      </c>
      <c r="E548" t="s">
        <v>4</v>
      </c>
      <c r="F548">
        <v>7</v>
      </c>
    </row>
    <row r="549" spans="1:6" x14ac:dyDescent="0.25">
      <c r="A549" t="s">
        <v>40</v>
      </c>
      <c r="C549" t="s">
        <v>186</v>
      </c>
      <c r="D549" t="s">
        <v>137</v>
      </c>
      <c r="E549" t="s">
        <v>4</v>
      </c>
      <c r="F549">
        <v>6</v>
      </c>
    </row>
    <row r="550" spans="1:6" x14ac:dyDescent="0.25">
      <c r="A550" t="s">
        <v>40</v>
      </c>
      <c r="C550" t="s">
        <v>186</v>
      </c>
      <c r="D550" t="s">
        <v>273</v>
      </c>
      <c r="E550" t="s">
        <v>4</v>
      </c>
      <c r="F550">
        <v>6</v>
      </c>
    </row>
    <row r="551" spans="1:6" x14ac:dyDescent="0.25">
      <c r="A551" t="s">
        <v>40</v>
      </c>
      <c r="C551" t="s">
        <v>186</v>
      </c>
      <c r="D551" t="s">
        <v>273</v>
      </c>
      <c r="E551" t="s">
        <v>4</v>
      </c>
      <c r="F551">
        <v>7</v>
      </c>
    </row>
    <row r="552" spans="1:6" x14ac:dyDescent="0.25">
      <c r="A552" t="s">
        <v>40</v>
      </c>
      <c r="C552" t="s">
        <v>186</v>
      </c>
      <c r="D552" t="s">
        <v>142</v>
      </c>
      <c r="E552" t="s">
        <v>4</v>
      </c>
      <c r="F552">
        <v>22</v>
      </c>
    </row>
    <row r="553" spans="1:6" x14ac:dyDescent="0.25">
      <c r="A553" t="s">
        <v>41</v>
      </c>
      <c r="C553" t="s">
        <v>187</v>
      </c>
      <c r="D553" t="s">
        <v>55</v>
      </c>
      <c r="E553" t="s">
        <v>4</v>
      </c>
      <c r="F553">
        <v>14</v>
      </c>
    </row>
    <row r="554" spans="1:6" x14ac:dyDescent="0.25">
      <c r="A554" t="s">
        <v>41</v>
      </c>
      <c r="C554" t="s">
        <v>187</v>
      </c>
      <c r="D554" t="s">
        <v>57</v>
      </c>
      <c r="E554" t="s">
        <v>4</v>
      </c>
      <c r="F554">
        <v>10</v>
      </c>
    </row>
    <row r="555" spans="1:6" x14ac:dyDescent="0.25">
      <c r="A555" t="s">
        <v>41</v>
      </c>
      <c r="C555" t="s">
        <v>187</v>
      </c>
      <c r="D555" t="s">
        <v>59</v>
      </c>
      <c r="E555" t="s">
        <v>4</v>
      </c>
      <c r="F555">
        <v>3</v>
      </c>
    </row>
    <row r="556" spans="1:6" x14ac:dyDescent="0.25">
      <c r="A556" t="s">
        <v>41</v>
      </c>
      <c r="C556" t="s">
        <v>187</v>
      </c>
      <c r="D556" t="s">
        <v>61</v>
      </c>
      <c r="E556" t="s">
        <v>4</v>
      </c>
      <c r="F556">
        <v>24</v>
      </c>
    </row>
    <row r="557" spans="1:6" x14ac:dyDescent="0.25">
      <c r="A557" t="s">
        <v>41</v>
      </c>
      <c r="C557" t="s">
        <v>187</v>
      </c>
      <c r="D557" t="s">
        <v>63</v>
      </c>
      <c r="E557" t="s">
        <v>4</v>
      </c>
      <c r="F557">
        <v>6</v>
      </c>
    </row>
    <row r="558" spans="1:6" x14ac:dyDescent="0.25">
      <c r="A558" t="s">
        <v>41</v>
      </c>
      <c r="C558" t="s">
        <v>187</v>
      </c>
      <c r="D558" t="s">
        <v>65</v>
      </c>
      <c r="E558" t="s">
        <v>4</v>
      </c>
      <c r="F558">
        <v>10</v>
      </c>
    </row>
    <row r="559" spans="1:6" x14ac:dyDescent="0.25">
      <c r="A559" t="s">
        <v>41</v>
      </c>
      <c r="C559" t="s">
        <v>187</v>
      </c>
      <c r="D559" t="s">
        <v>67</v>
      </c>
      <c r="E559" t="s">
        <v>4</v>
      </c>
      <c r="F559">
        <v>54</v>
      </c>
    </row>
    <row r="560" spans="1:6" x14ac:dyDescent="0.25">
      <c r="A560" t="s">
        <v>41</v>
      </c>
      <c r="C560" t="s">
        <v>187</v>
      </c>
      <c r="D560" t="s">
        <v>69</v>
      </c>
      <c r="E560" t="s">
        <v>4</v>
      </c>
      <c r="F560">
        <v>27</v>
      </c>
    </row>
    <row r="561" spans="1:6" x14ac:dyDescent="0.25">
      <c r="A561" t="s">
        <v>41</v>
      </c>
      <c r="C561" t="s">
        <v>187</v>
      </c>
      <c r="D561" t="s">
        <v>71</v>
      </c>
      <c r="E561" t="s">
        <v>4</v>
      </c>
      <c r="F561">
        <v>45</v>
      </c>
    </row>
    <row r="562" spans="1:6" x14ac:dyDescent="0.25">
      <c r="A562" t="s">
        <v>41</v>
      </c>
      <c r="C562" t="s">
        <v>187</v>
      </c>
      <c r="D562" t="s">
        <v>73</v>
      </c>
      <c r="E562" t="s">
        <v>4</v>
      </c>
      <c r="F562">
        <v>20</v>
      </c>
    </row>
    <row r="563" spans="1:6" x14ac:dyDescent="0.25">
      <c r="A563" t="s">
        <v>41</v>
      </c>
      <c r="C563" t="s">
        <v>187</v>
      </c>
      <c r="D563" t="s">
        <v>75</v>
      </c>
      <c r="E563" t="s">
        <v>4</v>
      </c>
      <c r="F563">
        <v>6</v>
      </c>
    </row>
    <row r="564" spans="1:6" x14ac:dyDescent="0.25">
      <c r="A564" t="s">
        <v>41</v>
      </c>
      <c r="C564" t="s">
        <v>187</v>
      </c>
      <c r="D564" t="s">
        <v>77</v>
      </c>
      <c r="E564" t="s">
        <v>4</v>
      </c>
      <c r="F564">
        <v>30</v>
      </c>
    </row>
    <row r="565" spans="1:6" x14ac:dyDescent="0.25">
      <c r="A565" t="s">
        <v>41</v>
      </c>
      <c r="C565" t="s">
        <v>187</v>
      </c>
      <c r="D565" t="s">
        <v>79</v>
      </c>
      <c r="E565" t="s">
        <v>4</v>
      </c>
      <c r="F565">
        <v>45</v>
      </c>
    </row>
    <row r="566" spans="1:6" x14ac:dyDescent="0.25">
      <c r="A566" t="s">
        <v>41</v>
      </c>
      <c r="C566" t="s">
        <v>187</v>
      </c>
      <c r="D566" t="s">
        <v>81</v>
      </c>
      <c r="E566" t="s">
        <v>4</v>
      </c>
      <c r="F566">
        <v>6</v>
      </c>
    </row>
    <row r="567" spans="1:6" x14ac:dyDescent="0.25">
      <c r="A567" t="s">
        <v>41</v>
      </c>
      <c r="C567" t="s">
        <v>187</v>
      </c>
      <c r="D567" t="s">
        <v>83</v>
      </c>
      <c r="E567" t="s">
        <v>4</v>
      </c>
      <c r="F567">
        <v>11</v>
      </c>
    </row>
    <row r="568" spans="1:6" x14ac:dyDescent="0.25">
      <c r="A568" t="s">
        <v>41</v>
      </c>
      <c r="C568" t="s">
        <v>187</v>
      </c>
      <c r="D568" t="s">
        <v>85</v>
      </c>
      <c r="E568" t="s">
        <v>4</v>
      </c>
      <c r="F568">
        <v>14</v>
      </c>
    </row>
    <row r="569" spans="1:6" x14ac:dyDescent="0.25">
      <c r="A569" t="s">
        <v>41</v>
      </c>
      <c r="C569" t="s">
        <v>187</v>
      </c>
      <c r="D569" t="s">
        <v>87</v>
      </c>
      <c r="E569" t="s">
        <v>4</v>
      </c>
      <c r="F569">
        <v>13</v>
      </c>
    </row>
    <row r="570" spans="1:6" x14ac:dyDescent="0.25">
      <c r="A570" t="s">
        <v>41</v>
      </c>
      <c r="C570" t="s">
        <v>187</v>
      </c>
      <c r="D570" t="s">
        <v>89</v>
      </c>
      <c r="E570" t="s">
        <v>4</v>
      </c>
      <c r="F570">
        <v>12</v>
      </c>
    </row>
    <row r="571" spans="1:6" x14ac:dyDescent="0.25">
      <c r="A571" t="s">
        <v>41</v>
      </c>
      <c r="C571" t="s">
        <v>187</v>
      </c>
      <c r="D571" t="s">
        <v>91</v>
      </c>
      <c r="E571" t="s">
        <v>4</v>
      </c>
      <c r="F571">
        <v>5</v>
      </c>
    </row>
    <row r="572" spans="1:6" x14ac:dyDescent="0.25">
      <c r="A572" t="s">
        <v>41</v>
      </c>
      <c r="C572" t="s">
        <v>187</v>
      </c>
      <c r="D572" t="s">
        <v>93</v>
      </c>
      <c r="E572" t="s">
        <v>4</v>
      </c>
      <c r="F572">
        <v>6</v>
      </c>
    </row>
    <row r="573" spans="1:6" x14ac:dyDescent="0.25">
      <c r="A573" t="s">
        <v>41</v>
      </c>
      <c r="C573" t="s">
        <v>187</v>
      </c>
      <c r="D573" t="s">
        <v>95</v>
      </c>
      <c r="E573" t="s">
        <v>4</v>
      </c>
      <c r="F573">
        <v>61</v>
      </c>
    </row>
    <row r="574" spans="1:6" x14ac:dyDescent="0.25">
      <c r="A574" t="s">
        <v>41</v>
      </c>
      <c r="C574" t="s">
        <v>187</v>
      </c>
      <c r="D574" t="s">
        <v>97</v>
      </c>
      <c r="E574" t="s">
        <v>4</v>
      </c>
      <c r="F574">
        <v>3</v>
      </c>
    </row>
    <row r="575" spans="1:6" x14ac:dyDescent="0.25">
      <c r="A575" t="s">
        <v>41</v>
      </c>
      <c r="C575" t="s">
        <v>187</v>
      </c>
      <c r="D575" t="s">
        <v>99</v>
      </c>
      <c r="E575" t="s">
        <v>4</v>
      </c>
      <c r="F575">
        <v>9</v>
      </c>
    </row>
    <row r="576" spans="1:6" x14ac:dyDescent="0.25">
      <c r="A576" t="s">
        <v>41</v>
      </c>
      <c r="C576" t="s">
        <v>187</v>
      </c>
      <c r="D576" t="s">
        <v>101</v>
      </c>
      <c r="E576" t="s">
        <v>4</v>
      </c>
      <c r="F576">
        <v>8</v>
      </c>
    </row>
    <row r="577" spans="1:6" x14ac:dyDescent="0.25">
      <c r="A577" t="s">
        <v>41</v>
      </c>
      <c r="C577" t="s">
        <v>187</v>
      </c>
      <c r="D577" t="s">
        <v>103</v>
      </c>
      <c r="E577" t="s">
        <v>4</v>
      </c>
      <c r="F577">
        <v>9</v>
      </c>
    </row>
    <row r="578" spans="1:6" x14ac:dyDescent="0.25">
      <c r="A578" t="s">
        <v>41</v>
      </c>
      <c r="C578" t="s">
        <v>187</v>
      </c>
      <c r="D578" t="s">
        <v>105</v>
      </c>
      <c r="E578" t="s">
        <v>4</v>
      </c>
      <c r="F578">
        <v>25</v>
      </c>
    </row>
    <row r="579" spans="1:6" x14ac:dyDescent="0.25">
      <c r="A579" t="s">
        <v>41</v>
      </c>
      <c r="C579" t="s">
        <v>187</v>
      </c>
      <c r="D579" t="s">
        <v>107</v>
      </c>
      <c r="E579" t="s">
        <v>4</v>
      </c>
      <c r="F579">
        <v>5</v>
      </c>
    </row>
    <row r="580" spans="1:6" x14ac:dyDescent="0.25">
      <c r="A580" t="s">
        <v>41</v>
      </c>
      <c r="C580" t="s">
        <v>187</v>
      </c>
      <c r="D580" t="s">
        <v>109</v>
      </c>
      <c r="E580" t="s">
        <v>4</v>
      </c>
      <c r="F580">
        <v>7</v>
      </c>
    </row>
    <row r="581" spans="1:6" x14ac:dyDescent="0.25">
      <c r="A581" t="s">
        <v>41</v>
      </c>
      <c r="C581" t="s">
        <v>187</v>
      </c>
      <c r="D581" t="s">
        <v>111</v>
      </c>
      <c r="E581" t="s">
        <v>4</v>
      </c>
      <c r="F581">
        <v>9</v>
      </c>
    </row>
    <row r="582" spans="1:6" x14ac:dyDescent="0.25">
      <c r="A582" t="s">
        <v>41</v>
      </c>
      <c r="C582" t="s">
        <v>187</v>
      </c>
      <c r="D582" t="s">
        <v>147</v>
      </c>
      <c r="E582" t="s">
        <v>4</v>
      </c>
      <c r="F582">
        <v>69</v>
      </c>
    </row>
    <row r="583" spans="1:6" x14ac:dyDescent="0.25">
      <c r="A583" t="s">
        <v>41</v>
      </c>
      <c r="C583" t="s">
        <v>187</v>
      </c>
      <c r="D583" t="s">
        <v>147</v>
      </c>
      <c r="E583" t="s">
        <v>4</v>
      </c>
      <c r="F583">
        <v>44</v>
      </c>
    </row>
    <row r="584" spans="1:6" x14ac:dyDescent="0.25">
      <c r="A584" t="s">
        <v>41</v>
      </c>
      <c r="C584" t="s">
        <v>187</v>
      </c>
      <c r="D584" t="s">
        <v>115</v>
      </c>
      <c r="E584" t="s">
        <v>4</v>
      </c>
      <c r="F584">
        <v>4</v>
      </c>
    </row>
    <row r="585" spans="1:6" x14ac:dyDescent="0.25">
      <c r="A585" t="s">
        <v>41</v>
      </c>
      <c r="C585" t="s">
        <v>187</v>
      </c>
      <c r="D585" t="s">
        <v>117</v>
      </c>
      <c r="E585" t="s">
        <v>4</v>
      </c>
      <c r="F585">
        <v>6</v>
      </c>
    </row>
    <row r="586" spans="1:6" x14ac:dyDescent="0.25">
      <c r="A586" t="s">
        <v>41</v>
      </c>
      <c r="C586" t="s">
        <v>187</v>
      </c>
      <c r="D586" t="s">
        <v>119</v>
      </c>
      <c r="E586" t="s">
        <v>4</v>
      </c>
      <c r="F586">
        <v>15</v>
      </c>
    </row>
    <row r="587" spans="1:6" x14ac:dyDescent="0.25">
      <c r="A587" t="s">
        <v>41</v>
      </c>
      <c r="C587" t="s">
        <v>187</v>
      </c>
      <c r="D587" t="s">
        <v>121</v>
      </c>
      <c r="E587" t="s">
        <v>4</v>
      </c>
      <c r="F587">
        <v>12</v>
      </c>
    </row>
    <row r="588" spans="1:6" x14ac:dyDescent="0.25">
      <c r="A588" t="s">
        <v>41</v>
      </c>
      <c r="C588" t="s">
        <v>187</v>
      </c>
      <c r="D588" t="s">
        <v>123</v>
      </c>
      <c r="E588" t="s">
        <v>4</v>
      </c>
      <c r="F588">
        <v>9</v>
      </c>
    </row>
    <row r="589" spans="1:6" x14ac:dyDescent="0.25">
      <c r="A589" t="s">
        <v>41</v>
      </c>
      <c r="C589" t="s">
        <v>187</v>
      </c>
      <c r="D589" t="s">
        <v>127</v>
      </c>
      <c r="E589" t="s">
        <v>4</v>
      </c>
      <c r="F589">
        <v>9</v>
      </c>
    </row>
    <row r="590" spans="1:6" x14ac:dyDescent="0.25">
      <c r="A590" t="s">
        <v>41</v>
      </c>
      <c r="C590" t="s">
        <v>187</v>
      </c>
      <c r="D590" t="s">
        <v>129</v>
      </c>
      <c r="E590" t="s">
        <v>4</v>
      </c>
      <c r="F590">
        <v>4</v>
      </c>
    </row>
    <row r="591" spans="1:6" x14ac:dyDescent="0.25">
      <c r="A591" t="s">
        <v>41</v>
      </c>
      <c r="C591" t="s">
        <v>187</v>
      </c>
      <c r="D591" t="s">
        <v>146</v>
      </c>
      <c r="E591" t="s">
        <v>4</v>
      </c>
      <c r="F591">
        <v>10</v>
      </c>
    </row>
    <row r="592" spans="1:6" x14ac:dyDescent="0.25">
      <c r="A592" t="s">
        <v>41</v>
      </c>
      <c r="C592" t="s">
        <v>187</v>
      </c>
      <c r="D592" t="s">
        <v>133</v>
      </c>
      <c r="E592" t="s">
        <v>4</v>
      </c>
      <c r="F592">
        <v>11</v>
      </c>
    </row>
    <row r="593" spans="1:6" x14ac:dyDescent="0.25">
      <c r="A593" t="s">
        <v>41</v>
      </c>
      <c r="C593" t="s">
        <v>187</v>
      </c>
      <c r="D593" t="s">
        <v>135</v>
      </c>
      <c r="E593" t="s">
        <v>4</v>
      </c>
      <c r="F593">
        <v>4</v>
      </c>
    </row>
    <row r="594" spans="1:6" x14ac:dyDescent="0.25">
      <c r="A594" t="s">
        <v>41</v>
      </c>
      <c r="C594" t="s">
        <v>187</v>
      </c>
      <c r="D594" t="s">
        <v>137</v>
      </c>
      <c r="E594" t="s">
        <v>4</v>
      </c>
      <c r="F594">
        <v>4</v>
      </c>
    </row>
    <row r="595" spans="1:6" x14ac:dyDescent="0.25">
      <c r="A595" t="s">
        <v>41</v>
      </c>
      <c r="C595" t="s">
        <v>187</v>
      </c>
      <c r="D595" t="s">
        <v>273</v>
      </c>
      <c r="E595" t="s">
        <v>4</v>
      </c>
      <c r="F595">
        <v>5</v>
      </c>
    </row>
    <row r="596" spans="1:6" x14ac:dyDescent="0.25">
      <c r="A596" t="s">
        <v>41</v>
      </c>
      <c r="C596" t="s">
        <v>187</v>
      </c>
      <c r="D596" t="s">
        <v>273</v>
      </c>
      <c r="E596" t="s">
        <v>4</v>
      </c>
      <c r="F596">
        <v>3</v>
      </c>
    </row>
    <row r="597" spans="1:6" x14ac:dyDescent="0.25">
      <c r="A597" t="s">
        <v>41</v>
      </c>
      <c r="C597" t="s">
        <v>187</v>
      </c>
      <c r="D597" t="s">
        <v>142</v>
      </c>
      <c r="E597" t="s">
        <v>4</v>
      </c>
      <c r="F597">
        <v>16</v>
      </c>
    </row>
    <row r="598" spans="1:6" x14ac:dyDescent="0.25">
      <c r="A598" t="s">
        <v>41</v>
      </c>
      <c r="C598" t="s">
        <v>188</v>
      </c>
      <c r="D598" t="s">
        <v>55</v>
      </c>
      <c r="E598" t="s">
        <v>4</v>
      </c>
      <c r="F598">
        <v>19</v>
      </c>
    </row>
    <row r="599" spans="1:6" x14ac:dyDescent="0.25">
      <c r="A599" t="s">
        <v>41</v>
      </c>
      <c r="C599" t="s">
        <v>188</v>
      </c>
      <c r="D599" t="s">
        <v>57</v>
      </c>
      <c r="E599" t="s">
        <v>4</v>
      </c>
      <c r="F599">
        <v>12</v>
      </c>
    </row>
    <row r="600" spans="1:6" x14ac:dyDescent="0.25">
      <c r="A600" t="s">
        <v>41</v>
      </c>
      <c r="C600" t="s">
        <v>188</v>
      </c>
      <c r="D600" t="s">
        <v>59</v>
      </c>
      <c r="E600" t="s">
        <v>4</v>
      </c>
      <c r="F600">
        <v>5</v>
      </c>
    </row>
    <row r="601" spans="1:6" x14ac:dyDescent="0.25">
      <c r="A601" t="s">
        <v>41</v>
      </c>
      <c r="C601" t="s">
        <v>188</v>
      </c>
      <c r="D601" t="s">
        <v>61</v>
      </c>
      <c r="E601" t="s">
        <v>4</v>
      </c>
      <c r="F601">
        <v>33</v>
      </c>
    </row>
    <row r="602" spans="1:6" x14ac:dyDescent="0.25">
      <c r="A602" t="s">
        <v>41</v>
      </c>
      <c r="C602" t="s">
        <v>188</v>
      </c>
      <c r="D602" t="s">
        <v>63</v>
      </c>
      <c r="E602" t="s">
        <v>4</v>
      </c>
      <c r="F602">
        <v>3</v>
      </c>
    </row>
    <row r="603" spans="1:6" x14ac:dyDescent="0.25">
      <c r="A603" t="s">
        <v>41</v>
      </c>
      <c r="C603" t="s">
        <v>188</v>
      </c>
      <c r="D603" t="s">
        <v>65</v>
      </c>
      <c r="E603" t="s">
        <v>4</v>
      </c>
      <c r="F603">
        <v>17</v>
      </c>
    </row>
    <row r="604" spans="1:6" x14ac:dyDescent="0.25">
      <c r="A604" t="s">
        <v>41</v>
      </c>
      <c r="C604" t="s">
        <v>188</v>
      </c>
      <c r="D604" t="s">
        <v>67</v>
      </c>
      <c r="E604" t="s">
        <v>4</v>
      </c>
      <c r="F604">
        <v>84</v>
      </c>
    </row>
    <row r="605" spans="1:6" x14ac:dyDescent="0.25">
      <c r="A605" t="s">
        <v>41</v>
      </c>
      <c r="C605" t="s">
        <v>188</v>
      </c>
      <c r="D605" t="s">
        <v>69</v>
      </c>
      <c r="E605" t="s">
        <v>4</v>
      </c>
      <c r="F605">
        <v>35</v>
      </c>
    </row>
    <row r="606" spans="1:6" x14ac:dyDescent="0.25">
      <c r="A606" t="s">
        <v>41</v>
      </c>
      <c r="C606" t="s">
        <v>188</v>
      </c>
      <c r="D606" t="s">
        <v>71</v>
      </c>
      <c r="E606" t="s">
        <v>4</v>
      </c>
      <c r="F606">
        <v>69</v>
      </c>
    </row>
    <row r="607" spans="1:6" x14ac:dyDescent="0.25">
      <c r="A607" t="s">
        <v>41</v>
      </c>
      <c r="C607" t="s">
        <v>188</v>
      </c>
      <c r="D607" t="s">
        <v>73</v>
      </c>
      <c r="E607" t="s">
        <v>4</v>
      </c>
      <c r="F607">
        <v>30</v>
      </c>
    </row>
    <row r="608" spans="1:6" x14ac:dyDescent="0.25">
      <c r="A608" t="s">
        <v>41</v>
      </c>
      <c r="C608" t="s">
        <v>188</v>
      </c>
      <c r="D608" t="s">
        <v>75</v>
      </c>
      <c r="E608" t="s">
        <v>4</v>
      </c>
      <c r="F608">
        <v>8</v>
      </c>
    </row>
    <row r="609" spans="1:6" x14ac:dyDescent="0.25">
      <c r="A609" t="s">
        <v>41</v>
      </c>
      <c r="C609" t="s">
        <v>188</v>
      </c>
      <c r="D609" t="s">
        <v>77</v>
      </c>
      <c r="E609" t="s">
        <v>4</v>
      </c>
      <c r="F609">
        <v>30</v>
      </c>
    </row>
    <row r="610" spans="1:6" x14ac:dyDescent="0.25">
      <c r="A610" t="s">
        <v>41</v>
      </c>
      <c r="C610" t="s">
        <v>188</v>
      </c>
      <c r="D610" t="s">
        <v>79</v>
      </c>
      <c r="E610" t="s">
        <v>4</v>
      </c>
      <c r="F610">
        <v>52</v>
      </c>
    </row>
    <row r="611" spans="1:6" x14ac:dyDescent="0.25">
      <c r="A611" t="s">
        <v>41</v>
      </c>
      <c r="C611" t="s">
        <v>188</v>
      </c>
      <c r="D611" t="s">
        <v>81</v>
      </c>
      <c r="E611" t="s">
        <v>4</v>
      </c>
      <c r="F611">
        <v>5</v>
      </c>
    </row>
    <row r="612" spans="1:6" x14ac:dyDescent="0.25">
      <c r="A612" t="s">
        <v>41</v>
      </c>
      <c r="C612" t="s">
        <v>188</v>
      </c>
      <c r="D612" t="s">
        <v>83</v>
      </c>
      <c r="E612" t="s">
        <v>4</v>
      </c>
      <c r="F612">
        <v>11</v>
      </c>
    </row>
    <row r="613" spans="1:6" x14ac:dyDescent="0.25">
      <c r="A613" t="s">
        <v>41</v>
      </c>
      <c r="C613" t="s">
        <v>188</v>
      </c>
      <c r="D613" t="s">
        <v>85</v>
      </c>
      <c r="E613" t="s">
        <v>4</v>
      </c>
      <c r="F613">
        <v>16</v>
      </c>
    </row>
    <row r="614" spans="1:6" x14ac:dyDescent="0.25">
      <c r="A614" t="s">
        <v>41</v>
      </c>
      <c r="C614" t="s">
        <v>188</v>
      </c>
      <c r="D614" t="s">
        <v>87</v>
      </c>
      <c r="E614" t="s">
        <v>4</v>
      </c>
      <c r="F614">
        <v>22</v>
      </c>
    </row>
    <row r="615" spans="1:6" x14ac:dyDescent="0.25">
      <c r="A615" t="s">
        <v>41</v>
      </c>
      <c r="C615" t="s">
        <v>188</v>
      </c>
      <c r="D615" t="s">
        <v>89</v>
      </c>
      <c r="E615" t="s">
        <v>4</v>
      </c>
      <c r="F615">
        <v>24</v>
      </c>
    </row>
    <row r="616" spans="1:6" x14ac:dyDescent="0.25">
      <c r="A616" t="s">
        <v>41</v>
      </c>
      <c r="C616" t="s">
        <v>188</v>
      </c>
      <c r="D616" t="s">
        <v>91</v>
      </c>
      <c r="E616" t="s">
        <v>4</v>
      </c>
      <c r="F616">
        <v>4</v>
      </c>
    </row>
    <row r="617" spans="1:6" x14ac:dyDescent="0.25">
      <c r="A617" t="s">
        <v>41</v>
      </c>
      <c r="C617" t="s">
        <v>188</v>
      </c>
      <c r="D617" t="s">
        <v>93</v>
      </c>
      <c r="E617" t="s">
        <v>4</v>
      </c>
      <c r="F617">
        <v>2</v>
      </c>
    </row>
    <row r="618" spans="1:6" x14ac:dyDescent="0.25">
      <c r="A618" t="s">
        <v>41</v>
      </c>
      <c r="C618" t="s">
        <v>188</v>
      </c>
      <c r="D618" t="s">
        <v>95</v>
      </c>
      <c r="E618" t="s">
        <v>4</v>
      </c>
      <c r="F618">
        <v>81</v>
      </c>
    </row>
    <row r="619" spans="1:6" x14ac:dyDescent="0.25">
      <c r="A619" t="s">
        <v>41</v>
      </c>
      <c r="C619" t="s">
        <v>188</v>
      </c>
      <c r="D619" t="s">
        <v>97</v>
      </c>
      <c r="E619" t="s">
        <v>4</v>
      </c>
      <c r="F619">
        <v>7</v>
      </c>
    </row>
    <row r="620" spans="1:6" x14ac:dyDescent="0.25">
      <c r="A620" t="s">
        <v>41</v>
      </c>
      <c r="C620" t="s">
        <v>188</v>
      </c>
      <c r="D620" t="s">
        <v>99</v>
      </c>
      <c r="E620" t="s">
        <v>4</v>
      </c>
      <c r="F620">
        <v>16</v>
      </c>
    </row>
    <row r="621" spans="1:6" x14ac:dyDescent="0.25">
      <c r="A621" t="s">
        <v>41</v>
      </c>
      <c r="C621" t="s">
        <v>188</v>
      </c>
      <c r="D621" t="s">
        <v>101</v>
      </c>
      <c r="E621" t="s">
        <v>4</v>
      </c>
      <c r="F621">
        <v>15</v>
      </c>
    </row>
    <row r="622" spans="1:6" x14ac:dyDescent="0.25">
      <c r="A622" t="s">
        <v>41</v>
      </c>
      <c r="C622" t="s">
        <v>188</v>
      </c>
      <c r="D622" t="s">
        <v>103</v>
      </c>
      <c r="E622" t="s">
        <v>4</v>
      </c>
      <c r="F622">
        <v>13</v>
      </c>
    </row>
    <row r="623" spans="1:6" x14ac:dyDescent="0.25">
      <c r="A623" t="s">
        <v>41</v>
      </c>
      <c r="C623" t="s">
        <v>188</v>
      </c>
      <c r="D623" t="s">
        <v>105</v>
      </c>
      <c r="E623" t="s">
        <v>4</v>
      </c>
      <c r="F623">
        <v>15</v>
      </c>
    </row>
    <row r="624" spans="1:6" x14ac:dyDescent="0.25">
      <c r="A624" t="s">
        <v>41</v>
      </c>
      <c r="C624" t="s">
        <v>188</v>
      </c>
      <c r="D624" t="s">
        <v>107</v>
      </c>
      <c r="E624" t="s">
        <v>4</v>
      </c>
      <c r="F624">
        <v>5</v>
      </c>
    </row>
    <row r="625" spans="1:6" x14ac:dyDescent="0.25">
      <c r="A625" t="s">
        <v>41</v>
      </c>
      <c r="C625" t="s">
        <v>188</v>
      </c>
      <c r="D625" t="s">
        <v>109</v>
      </c>
      <c r="E625" t="s">
        <v>4</v>
      </c>
      <c r="F625">
        <v>7</v>
      </c>
    </row>
    <row r="626" spans="1:6" x14ac:dyDescent="0.25">
      <c r="A626" t="s">
        <v>41</v>
      </c>
      <c r="C626" t="s">
        <v>188</v>
      </c>
      <c r="D626" t="s">
        <v>111</v>
      </c>
      <c r="E626" t="s">
        <v>4</v>
      </c>
      <c r="F626">
        <v>10</v>
      </c>
    </row>
    <row r="627" spans="1:6" x14ac:dyDescent="0.25">
      <c r="A627" t="s">
        <v>41</v>
      </c>
      <c r="C627" t="s">
        <v>188</v>
      </c>
      <c r="D627" t="s">
        <v>147</v>
      </c>
      <c r="E627" t="s">
        <v>4</v>
      </c>
      <c r="F627">
        <v>82</v>
      </c>
    </row>
    <row r="628" spans="1:6" x14ac:dyDescent="0.25">
      <c r="A628" t="s">
        <v>41</v>
      </c>
      <c r="C628" t="s">
        <v>188</v>
      </c>
      <c r="D628" t="s">
        <v>147</v>
      </c>
      <c r="E628" t="s">
        <v>4</v>
      </c>
      <c r="F628">
        <v>41</v>
      </c>
    </row>
    <row r="629" spans="1:6" x14ac:dyDescent="0.25">
      <c r="A629" t="s">
        <v>41</v>
      </c>
      <c r="C629" t="s">
        <v>188</v>
      </c>
      <c r="D629" t="s">
        <v>115</v>
      </c>
      <c r="E629" t="s">
        <v>4</v>
      </c>
      <c r="F629">
        <v>11</v>
      </c>
    </row>
    <row r="630" spans="1:6" x14ac:dyDescent="0.25">
      <c r="A630" t="s">
        <v>41</v>
      </c>
      <c r="C630" t="s">
        <v>188</v>
      </c>
      <c r="D630" t="s">
        <v>117</v>
      </c>
      <c r="E630" t="s">
        <v>4</v>
      </c>
      <c r="F630">
        <v>15</v>
      </c>
    </row>
    <row r="631" spans="1:6" x14ac:dyDescent="0.25">
      <c r="A631" t="s">
        <v>41</v>
      </c>
      <c r="C631" t="s">
        <v>188</v>
      </c>
      <c r="D631" t="s">
        <v>119</v>
      </c>
      <c r="E631" t="s">
        <v>4</v>
      </c>
      <c r="F631">
        <v>16</v>
      </c>
    </row>
    <row r="632" spans="1:6" x14ac:dyDescent="0.25">
      <c r="A632" t="s">
        <v>41</v>
      </c>
      <c r="C632" t="s">
        <v>188</v>
      </c>
      <c r="D632" t="s">
        <v>121</v>
      </c>
      <c r="E632" t="s">
        <v>4</v>
      </c>
      <c r="F632">
        <v>15</v>
      </c>
    </row>
    <row r="633" spans="1:6" x14ac:dyDescent="0.25">
      <c r="A633" t="s">
        <v>41</v>
      </c>
      <c r="C633" t="s">
        <v>188</v>
      </c>
      <c r="D633" t="s">
        <v>123</v>
      </c>
      <c r="E633" t="s">
        <v>4</v>
      </c>
      <c r="F633">
        <v>8</v>
      </c>
    </row>
    <row r="634" spans="1:6" x14ac:dyDescent="0.25">
      <c r="A634" t="s">
        <v>41</v>
      </c>
      <c r="C634" t="s">
        <v>188</v>
      </c>
      <c r="D634" t="s">
        <v>125</v>
      </c>
      <c r="E634" t="s">
        <v>4</v>
      </c>
      <c r="F634">
        <v>1</v>
      </c>
    </row>
    <row r="635" spans="1:6" x14ac:dyDescent="0.25">
      <c r="A635" t="s">
        <v>41</v>
      </c>
      <c r="C635" t="s">
        <v>188</v>
      </c>
      <c r="D635" t="s">
        <v>127</v>
      </c>
      <c r="E635" t="s">
        <v>4</v>
      </c>
      <c r="F635">
        <v>9</v>
      </c>
    </row>
    <row r="636" spans="1:6" x14ac:dyDescent="0.25">
      <c r="A636" t="s">
        <v>41</v>
      </c>
      <c r="C636" t="s">
        <v>188</v>
      </c>
      <c r="D636" t="s">
        <v>129</v>
      </c>
      <c r="E636" t="s">
        <v>4</v>
      </c>
      <c r="F636">
        <v>1</v>
      </c>
    </row>
    <row r="637" spans="1:6" x14ac:dyDescent="0.25">
      <c r="A637" t="s">
        <v>41</v>
      </c>
      <c r="C637" t="s">
        <v>188</v>
      </c>
      <c r="D637" t="s">
        <v>146</v>
      </c>
      <c r="E637" t="s">
        <v>4</v>
      </c>
      <c r="F637">
        <v>11</v>
      </c>
    </row>
    <row r="638" spans="1:6" x14ac:dyDescent="0.25">
      <c r="A638" t="s">
        <v>41</v>
      </c>
      <c r="C638" t="s">
        <v>188</v>
      </c>
      <c r="D638" t="s">
        <v>133</v>
      </c>
      <c r="E638" t="s">
        <v>4</v>
      </c>
      <c r="F638">
        <v>16</v>
      </c>
    </row>
    <row r="639" spans="1:6" x14ac:dyDescent="0.25">
      <c r="A639" t="s">
        <v>41</v>
      </c>
      <c r="C639" t="s">
        <v>188</v>
      </c>
      <c r="D639" t="s">
        <v>135</v>
      </c>
      <c r="E639" t="s">
        <v>4</v>
      </c>
      <c r="F639">
        <v>6</v>
      </c>
    </row>
    <row r="640" spans="1:6" x14ac:dyDescent="0.25">
      <c r="A640" t="s">
        <v>41</v>
      </c>
      <c r="C640" t="s">
        <v>188</v>
      </c>
      <c r="D640" t="s">
        <v>137</v>
      </c>
      <c r="E640" t="s">
        <v>4</v>
      </c>
      <c r="F640">
        <v>7</v>
      </c>
    </row>
    <row r="641" spans="1:6" x14ac:dyDescent="0.25">
      <c r="A641" t="s">
        <v>41</v>
      </c>
      <c r="C641" t="s">
        <v>188</v>
      </c>
      <c r="D641" t="s">
        <v>273</v>
      </c>
      <c r="E641" t="s">
        <v>4</v>
      </c>
      <c r="F641">
        <v>7</v>
      </c>
    </row>
    <row r="642" spans="1:6" x14ac:dyDescent="0.25">
      <c r="A642" t="s">
        <v>41</v>
      </c>
      <c r="C642" t="s">
        <v>188</v>
      </c>
      <c r="D642" t="s">
        <v>273</v>
      </c>
      <c r="E642" t="s">
        <v>4</v>
      </c>
      <c r="F642">
        <v>4</v>
      </c>
    </row>
    <row r="643" spans="1:6" x14ac:dyDescent="0.25">
      <c r="A643" t="s">
        <v>41</v>
      </c>
      <c r="C643" t="s">
        <v>188</v>
      </c>
      <c r="D643" t="s">
        <v>142</v>
      </c>
      <c r="E643" t="s">
        <v>4</v>
      </c>
      <c r="F643">
        <v>29</v>
      </c>
    </row>
    <row r="644" spans="1:6" x14ac:dyDescent="0.25">
      <c r="A644" t="s">
        <v>41</v>
      </c>
      <c r="C644" t="s">
        <v>189</v>
      </c>
      <c r="D644" t="s">
        <v>55</v>
      </c>
      <c r="E644" t="s">
        <v>4</v>
      </c>
      <c r="F644">
        <v>14</v>
      </c>
    </row>
    <row r="645" spans="1:6" x14ac:dyDescent="0.25">
      <c r="A645" t="s">
        <v>41</v>
      </c>
      <c r="C645" t="s">
        <v>189</v>
      </c>
      <c r="D645" t="s">
        <v>57</v>
      </c>
      <c r="E645" t="s">
        <v>4</v>
      </c>
      <c r="F645">
        <v>12</v>
      </c>
    </row>
    <row r="646" spans="1:6" x14ac:dyDescent="0.25">
      <c r="A646" t="s">
        <v>41</v>
      </c>
      <c r="C646" t="s">
        <v>189</v>
      </c>
      <c r="D646" t="s">
        <v>59</v>
      </c>
      <c r="E646" t="s">
        <v>4</v>
      </c>
      <c r="F646">
        <v>4</v>
      </c>
    </row>
    <row r="647" spans="1:6" x14ac:dyDescent="0.25">
      <c r="A647" t="s">
        <v>41</v>
      </c>
      <c r="C647" t="s">
        <v>189</v>
      </c>
      <c r="D647" t="s">
        <v>61</v>
      </c>
      <c r="E647" t="s">
        <v>4</v>
      </c>
      <c r="F647">
        <v>33</v>
      </c>
    </row>
    <row r="648" spans="1:6" x14ac:dyDescent="0.25">
      <c r="A648" t="s">
        <v>41</v>
      </c>
      <c r="C648" t="s">
        <v>189</v>
      </c>
      <c r="D648" t="s">
        <v>63</v>
      </c>
      <c r="E648" t="s">
        <v>4</v>
      </c>
      <c r="F648">
        <v>5</v>
      </c>
    </row>
    <row r="649" spans="1:6" x14ac:dyDescent="0.25">
      <c r="A649" t="s">
        <v>41</v>
      </c>
      <c r="C649" t="s">
        <v>189</v>
      </c>
      <c r="D649" t="s">
        <v>65</v>
      </c>
      <c r="E649" t="s">
        <v>4</v>
      </c>
      <c r="F649">
        <v>15</v>
      </c>
    </row>
    <row r="650" spans="1:6" x14ac:dyDescent="0.25">
      <c r="A650" t="s">
        <v>41</v>
      </c>
      <c r="C650" t="s">
        <v>189</v>
      </c>
      <c r="D650" t="s">
        <v>67</v>
      </c>
      <c r="E650" t="s">
        <v>4</v>
      </c>
      <c r="F650">
        <v>67</v>
      </c>
    </row>
    <row r="651" spans="1:6" x14ac:dyDescent="0.25">
      <c r="A651" t="s">
        <v>41</v>
      </c>
      <c r="C651" t="s">
        <v>189</v>
      </c>
      <c r="D651" t="s">
        <v>69</v>
      </c>
      <c r="E651" t="s">
        <v>4</v>
      </c>
      <c r="F651">
        <v>29</v>
      </c>
    </row>
    <row r="652" spans="1:6" x14ac:dyDescent="0.25">
      <c r="A652" t="s">
        <v>41</v>
      </c>
      <c r="C652" t="s">
        <v>189</v>
      </c>
      <c r="D652" t="s">
        <v>71</v>
      </c>
      <c r="E652" t="s">
        <v>4</v>
      </c>
      <c r="F652">
        <v>62</v>
      </c>
    </row>
    <row r="653" spans="1:6" x14ac:dyDescent="0.25">
      <c r="A653" t="s">
        <v>41</v>
      </c>
      <c r="C653" t="s">
        <v>189</v>
      </c>
      <c r="D653" t="s">
        <v>73</v>
      </c>
      <c r="E653" t="s">
        <v>4</v>
      </c>
      <c r="F653">
        <v>18</v>
      </c>
    </row>
    <row r="654" spans="1:6" x14ac:dyDescent="0.25">
      <c r="A654" t="s">
        <v>41</v>
      </c>
      <c r="C654" t="s">
        <v>189</v>
      </c>
      <c r="D654" t="s">
        <v>75</v>
      </c>
      <c r="E654" t="s">
        <v>4</v>
      </c>
      <c r="F654">
        <v>2</v>
      </c>
    </row>
    <row r="655" spans="1:6" x14ac:dyDescent="0.25">
      <c r="A655" t="s">
        <v>41</v>
      </c>
      <c r="C655" t="s">
        <v>189</v>
      </c>
      <c r="D655" t="s">
        <v>77</v>
      </c>
      <c r="E655" t="s">
        <v>4</v>
      </c>
      <c r="F655">
        <v>44</v>
      </c>
    </row>
    <row r="656" spans="1:6" x14ac:dyDescent="0.25">
      <c r="A656" t="s">
        <v>41</v>
      </c>
      <c r="C656" t="s">
        <v>189</v>
      </c>
      <c r="D656" t="s">
        <v>79</v>
      </c>
      <c r="E656" t="s">
        <v>4</v>
      </c>
      <c r="F656">
        <v>58</v>
      </c>
    </row>
    <row r="657" spans="1:6" x14ac:dyDescent="0.25">
      <c r="A657" t="s">
        <v>41</v>
      </c>
      <c r="C657" t="s">
        <v>189</v>
      </c>
      <c r="D657" t="s">
        <v>81</v>
      </c>
      <c r="E657" t="s">
        <v>4</v>
      </c>
      <c r="F657">
        <v>6</v>
      </c>
    </row>
    <row r="658" spans="1:6" x14ac:dyDescent="0.25">
      <c r="A658" t="s">
        <v>41</v>
      </c>
      <c r="C658" t="s">
        <v>189</v>
      </c>
      <c r="D658" t="s">
        <v>83</v>
      </c>
      <c r="E658" t="s">
        <v>4</v>
      </c>
      <c r="F658">
        <v>18</v>
      </c>
    </row>
    <row r="659" spans="1:6" x14ac:dyDescent="0.25">
      <c r="A659" t="s">
        <v>41</v>
      </c>
      <c r="C659" t="s">
        <v>189</v>
      </c>
      <c r="D659" t="s">
        <v>85</v>
      </c>
      <c r="E659" t="s">
        <v>4</v>
      </c>
      <c r="F659">
        <v>9</v>
      </c>
    </row>
    <row r="660" spans="1:6" x14ac:dyDescent="0.25">
      <c r="A660" t="s">
        <v>41</v>
      </c>
      <c r="C660" t="s">
        <v>189</v>
      </c>
      <c r="D660" t="s">
        <v>87</v>
      </c>
      <c r="E660" t="s">
        <v>4</v>
      </c>
      <c r="F660">
        <v>10</v>
      </c>
    </row>
    <row r="661" spans="1:6" x14ac:dyDescent="0.25">
      <c r="A661" t="s">
        <v>41</v>
      </c>
      <c r="C661" t="s">
        <v>189</v>
      </c>
      <c r="D661" t="s">
        <v>89</v>
      </c>
      <c r="E661" t="s">
        <v>4</v>
      </c>
      <c r="F661">
        <v>19</v>
      </c>
    </row>
    <row r="662" spans="1:6" x14ac:dyDescent="0.25">
      <c r="A662" t="s">
        <v>41</v>
      </c>
      <c r="C662" t="s">
        <v>189</v>
      </c>
      <c r="D662" t="s">
        <v>91</v>
      </c>
      <c r="E662" t="s">
        <v>4</v>
      </c>
      <c r="F662">
        <v>6</v>
      </c>
    </row>
    <row r="663" spans="1:6" x14ac:dyDescent="0.25">
      <c r="A663" t="s">
        <v>41</v>
      </c>
      <c r="C663" t="s">
        <v>189</v>
      </c>
      <c r="D663" t="s">
        <v>93</v>
      </c>
      <c r="E663" t="s">
        <v>4</v>
      </c>
      <c r="F663">
        <v>3</v>
      </c>
    </row>
    <row r="664" spans="1:6" x14ac:dyDescent="0.25">
      <c r="A664" t="s">
        <v>41</v>
      </c>
      <c r="C664" t="s">
        <v>189</v>
      </c>
      <c r="D664" t="s">
        <v>95</v>
      </c>
      <c r="E664" t="s">
        <v>4</v>
      </c>
      <c r="F664">
        <v>71</v>
      </c>
    </row>
    <row r="665" spans="1:6" x14ac:dyDescent="0.25">
      <c r="A665" t="s">
        <v>41</v>
      </c>
      <c r="C665" t="s">
        <v>189</v>
      </c>
      <c r="D665" t="s">
        <v>97</v>
      </c>
      <c r="E665" t="s">
        <v>4</v>
      </c>
      <c r="F665">
        <v>1</v>
      </c>
    </row>
    <row r="666" spans="1:6" x14ac:dyDescent="0.25">
      <c r="A666" t="s">
        <v>41</v>
      </c>
      <c r="C666" t="s">
        <v>189</v>
      </c>
      <c r="D666" t="s">
        <v>99</v>
      </c>
      <c r="E666" t="s">
        <v>4</v>
      </c>
      <c r="F666">
        <v>23</v>
      </c>
    </row>
    <row r="667" spans="1:6" x14ac:dyDescent="0.25">
      <c r="A667" t="s">
        <v>41</v>
      </c>
      <c r="C667" t="s">
        <v>189</v>
      </c>
      <c r="D667" t="s">
        <v>101</v>
      </c>
      <c r="E667" t="s">
        <v>4</v>
      </c>
      <c r="F667">
        <v>18</v>
      </c>
    </row>
    <row r="668" spans="1:6" x14ac:dyDescent="0.25">
      <c r="A668" t="s">
        <v>41</v>
      </c>
      <c r="C668" t="s">
        <v>189</v>
      </c>
      <c r="D668" t="s">
        <v>103</v>
      </c>
      <c r="E668" t="s">
        <v>4</v>
      </c>
      <c r="F668">
        <v>13</v>
      </c>
    </row>
    <row r="669" spans="1:6" x14ac:dyDescent="0.25">
      <c r="A669" t="s">
        <v>41</v>
      </c>
      <c r="C669" t="s">
        <v>189</v>
      </c>
      <c r="D669" t="s">
        <v>105</v>
      </c>
      <c r="E669" t="s">
        <v>4</v>
      </c>
      <c r="F669">
        <v>29</v>
      </c>
    </row>
    <row r="670" spans="1:6" x14ac:dyDescent="0.25">
      <c r="A670" t="s">
        <v>41</v>
      </c>
      <c r="C670" t="s">
        <v>189</v>
      </c>
      <c r="D670" t="s">
        <v>107</v>
      </c>
      <c r="E670" t="s">
        <v>4</v>
      </c>
      <c r="F670">
        <v>11</v>
      </c>
    </row>
    <row r="671" spans="1:6" x14ac:dyDescent="0.25">
      <c r="A671" t="s">
        <v>41</v>
      </c>
      <c r="C671" t="s">
        <v>189</v>
      </c>
      <c r="D671" t="s">
        <v>109</v>
      </c>
      <c r="E671" t="s">
        <v>4</v>
      </c>
      <c r="F671">
        <v>4</v>
      </c>
    </row>
    <row r="672" spans="1:6" x14ac:dyDescent="0.25">
      <c r="A672" t="s">
        <v>41</v>
      </c>
      <c r="C672" t="s">
        <v>189</v>
      </c>
      <c r="D672" t="s">
        <v>111</v>
      </c>
      <c r="E672" t="s">
        <v>4</v>
      </c>
      <c r="F672">
        <v>8</v>
      </c>
    </row>
    <row r="673" spans="1:6" x14ac:dyDescent="0.25">
      <c r="A673" t="s">
        <v>41</v>
      </c>
      <c r="C673" t="s">
        <v>189</v>
      </c>
      <c r="D673" t="s">
        <v>147</v>
      </c>
      <c r="E673" t="s">
        <v>4</v>
      </c>
      <c r="F673">
        <v>70</v>
      </c>
    </row>
    <row r="674" spans="1:6" x14ac:dyDescent="0.25">
      <c r="A674" t="s">
        <v>41</v>
      </c>
      <c r="C674" t="s">
        <v>189</v>
      </c>
      <c r="D674" t="s">
        <v>147</v>
      </c>
      <c r="E674" t="s">
        <v>4</v>
      </c>
      <c r="F674">
        <v>30</v>
      </c>
    </row>
    <row r="675" spans="1:6" x14ac:dyDescent="0.25">
      <c r="A675" t="s">
        <v>41</v>
      </c>
      <c r="C675" t="s">
        <v>189</v>
      </c>
      <c r="D675" t="s">
        <v>115</v>
      </c>
      <c r="E675" t="s">
        <v>4</v>
      </c>
      <c r="F675">
        <v>11</v>
      </c>
    </row>
    <row r="676" spans="1:6" x14ac:dyDescent="0.25">
      <c r="A676" t="s">
        <v>41</v>
      </c>
      <c r="C676" t="s">
        <v>189</v>
      </c>
      <c r="D676" t="s">
        <v>117</v>
      </c>
      <c r="E676" t="s">
        <v>4</v>
      </c>
      <c r="F676">
        <v>15</v>
      </c>
    </row>
    <row r="677" spans="1:6" x14ac:dyDescent="0.25">
      <c r="A677" t="s">
        <v>41</v>
      </c>
      <c r="C677" t="s">
        <v>189</v>
      </c>
      <c r="D677" t="s">
        <v>119</v>
      </c>
      <c r="E677" t="s">
        <v>4</v>
      </c>
      <c r="F677">
        <v>13</v>
      </c>
    </row>
    <row r="678" spans="1:6" x14ac:dyDescent="0.25">
      <c r="A678" t="s">
        <v>41</v>
      </c>
      <c r="C678" t="s">
        <v>189</v>
      </c>
      <c r="D678" t="s">
        <v>121</v>
      </c>
      <c r="E678" t="s">
        <v>4</v>
      </c>
      <c r="F678">
        <v>23</v>
      </c>
    </row>
    <row r="679" spans="1:6" x14ac:dyDescent="0.25">
      <c r="A679" t="s">
        <v>41</v>
      </c>
      <c r="C679" t="s">
        <v>189</v>
      </c>
      <c r="D679" t="s">
        <v>123</v>
      </c>
      <c r="E679" t="s">
        <v>4</v>
      </c>
      <c r="F679">
        <v>9</v>
      </c>
    </row>
    <row r="680" spans="1:6" x14ac:dyDescent="0.25">
      <c r="A680" t="s">
        <v>41</v>
      </c>
      <c r="C680" t="s">
        <v>189</v>
      </c>
      <c r="D680" t="s">
        <v>125</v>
      </c>
      <c r="E680" t="s">
        <v>4</v>
      </c>
      <c r="F680">
        <v>1</v>
      </c>
    </row>
    <row r="681" spans="1:6" x14ac:dyDescent="0.25">
      <c r="A681" t="s">
        <v>41</v>
      </c>
      <c r="C681" t="s">
        <v>189</v>
      </c>
      <c r="D681" t="s">
        <v>127</v>
      </c>
      <c r="E681" t="s">
        <v>4</v>
      </c>
      <c r="F681">
        <v>8</v>
      </c>
    </row>
    <row r="682" spans="1:6" x14ac:dyDescent="0.25">
      <c r="A682" t="s">
        <v>41</v>
      </c>
      <c r="C682" t="s">
        <v>189</v>
      </c>
      <c r="D682" t="s">
        <v>129</v>
      </c>
      <c r="E682" t="s">
        <v>4</v>
      </c>
      <c r="F682">
        <v>9</v>
      </c>
    </row>
    <row r="683" spans="1:6" x14ac:dyDescent="0.25">
      <c r="A683" t="s">
        <v>41</v>
      </c>
      <c r="C683" t="s">
        <v>189</v>
      </c>
      <c r="D683" t="s">
        <v>146</v>
      </c>
      <c r="E683" t="s">
        <v>4</v>
      </c>
      <c r="F683">
        <v>5</v>
      </c>
    </row>
    <row r="684" spans="1:6" x14ac:dyDescent="0.25">
      <c r="A684" t="s">
        <v>41</v>
      </c>
      <c r="C684" t="s">
        <v>189</v>
      </c>
      <c r="D684" t="s">
        <v>133</v>
      </c>
      <c r="E684" t="s">
        <v>4</v>
      </c>
      <c r="F684">
        <v>18</v>
      </c>
    </row>
    <row r="685" spans="1:6" x14ac:dyDescent="0.25">
      <c r="A685" t="s">
        <v>41</v>
      </c>
      <c r="C685" t="s">
        <v>189</v>
      </c>
      <c r="D685" t="s">
        <v>135</v>
      </c>
      <c r="E685" t="s">
        <v>4</v>
      </c>
      <c r="F685">
        <v>8</v>
      </c>
    </row>
    <row r="686" spans="1:6" x14ac:dyDescent="0.25">
      <c r="A686" t="s">
        <v>41</v>
      </c>
      <c r="C686" t="s">
        <v>189</v>
      </c>
      <c r="D686" t="s">
        <v>137</v>
      </c>
      <c r="E686" t="s">
        <v>4</v>
      </c>
      <c r="F686">
        <v>7</v>
      </c>
    </row>
    <row r="687" spans="1:6" x14ac:dyDescent="0.25">
      <c r="A687" t="s">
        <v>41</v>
      </c>
      <c r="C687" t="s">
        <v>189</v>
      </c>
      <c r="D687" t="s">
        <v>273</v>
      </c>
      <c r="E687" t="s">
        <v>4</v>
      </c>
      <c r="F687">
        <v>8</v>
      </c>
    </row>
    <row r="688" spans="1:6" x14ac:dyDescent="0.25">
      <c r="A688" t="s">
        <v>41</v>
      </c>
      <c r="C688" t="s">
        <v>189</v>
      </c>
      <c r="D688" t="s">
        <v>273</v>
      </c>
      <c r="E688" t="s">
        <v>4</v>
      </c>
      <c r="F688">
        <v>7</v>
      </c>
    </row>
    <row r="689" spans="1:6" x14ac:dyDescent="0.25">
      <c r="A689" t="s">
        <v>41</v>
      </c>
      <c r="C689" t="s">
        <v>189</v>
      </c>
      <c r="D689" t="s">
        <v>142</v>
      </c>
      <c r="E689" t="s">
        <v>4</v>
      </c>
      <c r="F689">
        <v>15</v>
      </c>
    </row>
    <row r="690" spans="1:6" x14ac:dyDescent="0.25">
      <c r="A690" t="s">
        <v>41</v>
      </c>
      <c r="C690" t="s">
        <v>190</v>
      </c>
      <c r="D690" t="s">
        <v>55</v>
      </c>
      <c r="E690" t="s">
        <v>4</v>
      </c>
      <c r="F690">
        <v>13</v>
      </c>
    </row>
    <row r="691" spans="1:6" x14ac:dyDescent="0.25">
      <c r="A691" t="s">
        <v>41</v>
      </c>
      <c r="C691" t="s">
        <v>190</v>
      </c>
      <c r="D691" t="s">
        <v>57</v>
      </c>
      <c r="E691" t="s">
        <v>4</v>
      </c>
      <c r="F691">
        <v>18</v>
      </c>
    </row>
    <row r="692" spans="1:6" x14ac:dyDescent="0.25">
      <c r="A692" t="s">
        <v>41</v>
      </c>
      <c r="C692" t="s">
        <v>190</v>
      </c>
      <c r="D692" t="s">
        <v>61</v>
      </c>
      <c r="E692" t="s">
        <v>4</v>
      </c>
      <c r="F692">
        <v>16</v>
      </c>
    </row>
    <row r="693" spans="1:6" x14ac:dyDescent="0.25">
      <c r="A693" t="s">
        <v>41</v>
      </c>
      <c r="C693" t="s">
        <v>190</v>
      </c>
      <c r="D693" t="s">
        <v>63</v>
      </c>
      <c r="E693" t="s">
        <v>4</v>
      </c>
      <c r="F693">
        <v>2</v>
      </c>
    </row>
    <row r="694" spans="1:6" x14ac:dyDescent="0.25">
      <c r="A694" t="s">
        <v>41</v>
      </c>
      <c r="C694" t="s">
        <v>190</v>
      </c>
      <c r="D694" t="s">
        <v>65</v>
      </c>
      <c r="E694" t="s">
        <v>4</v>
      </c>
      <c r="F694">
        <v>12</v>
      </c>
    </row>
    <row r="695" spans="1:6" x14ac:dyDescent="0.25">
      <c r="A695" t="s">
        <v>41</v>
      </c>
      <c r="C695" t="s">
        <v>190</v>
      </c>
      <c r="D695" t="s">
        <v>67</v>
      </c>
      <c r="E695" t="s">
        <v>4</v>
      </c>
      <c r="F695">
        <v>92</v>
      </c>
    </row>
    <row r="696" spans="1:6" x14ac:dyDescent="0.25">
      <c r="A696" t="s">
        <v>41</v>
      </c>
      <c r="C696" t="s">
        <v>190</v>
      </c>
      <c r="D696" t="s">
        <v>69</v>
      </c>
      <c r="E696" t="s">
        <v>4</v>
      </c>
      <c r="F696">
        <v>33</v>
      </c>
    </row>
    <row r="697" spans="1:6" x14ac:dyDescent="0.25">
      <c r="A697" t="s">
        <v>41</v>
      </c>
      <c r="C697" t="s">
        <v>190</v>
      </c>
      <c r="D697" t="s">
        <v>71</v>
      </c>
      <c r="E697" t="s">
        <v>4</v>
      </c>
      <c r="F697">
        <v>66</v>
      </c>
    </row>
    <row r="698" spans="1:6" x14ac:dyDescent="0.25">
      <c r="A698" t="s">
        <v>41</v>
      </c>
      <c r="C698" t="s">
        <v>190</v>
      </c>
      <c r="D698" t="s">
        <v>73</v>
      </c>
      <c r="E698" t="s">
        <v>4</v>
      </c>
      <c r="F698">
        <v>21</v>
      </c>
    </row>
    <row r="699" spans="1:6" x14ac:dyDescent="0.25">
      <c r="A699" t="s">
        <v>41</v>
      </c>
      <c r="C699" t="s">
        <v>190</v>
      </c>
      <c r="D699" t="s">
        <v>75</v>
      </c>
      <c r="E699" t="s">
        <v>4</v>
      </c>
      <c r="F699">
        <v>7</v>
      </c>
    </row>
    <row r="700" spans="1:6" x14ac:dyDescent="0.25">
      <c r="A700" t="s">
        <v>41</v>
      </c>
      <c r="C700" t="s">
        <v>190</v>
      </c>
      <c r="D700" t="s">
        <v>77</v>
      </c>
      <c r="E700" t="s">
        <v>4</v>
      </c>
      <c r="F700">
        <v>24</v>
      </c>
    </row>
    <row r="701" spans="1:6" x14ac:dyDescent="0.25">
      <c r="A701" t="s">
        <v>41</v>
      </c>
      <c r="C701" t="s">
        <v>190</v>
      </c>
      <c r="D701" t="s">
        <v>79</v>
      </c>
      <c r="E701" t="s">
        <v>4</v>
      </c>
      <c r="F701">
        <v>43</v>
      </c>
    </row>
    <row r="702" spans="1:6" x14ac:dyDescent="0.25">
      <c r="A702" t="s">
        <v>41</v>
      </c>
      <c r="C702" t="s">
        <v>190</v>
      </c>
      <c r="D702" t="s">
        <v>81</v>
      </c>
      <c r="E702" t="s">
        <v>4</v>
      </c>
      <c r="F702">
        <v>8</v>
      </c>
    </row>
    <row r="703" spans="1:6" x14ac:dyDescent="0.25">
      <c r="A703" t="s">
        <v>41</v>
      </c>
      <c r="C703" t="s">
        <v>190</v>
      </c>
      <c r="D703" t="s">
        <v>83</v>
      </c>
      <c r="E703" t="s">
        <v>4</v>
      </c>
      <c r="F703">
        <v>20</v>
      </c>
    </row>
    <row r="704" spans="1:6" x14ac:dyDescent="0.25">
      <c r="A704" t="s">
        <v>41</v>
      </c>
      <c r="C704" t="s">
        <v>190</v>
      </c>
      <c r="D704" t="s">
        <v>85</v>
      </c>
      <c r="E704" t="s">
        <v>4</v>
      </c>
      <c r="F704">
        <v>11</v>
      </c>
    </row>
    <row r="705" spans="1:6" x14ac:dyDescent="0.25">
      <c r="A705" t="s">
        <v>41</v>
      </c>
      <c r="C705" t="s">
        <v>190</v>
      </c>
      <c r="D705" t="s">
        <v>87</v>
      </c>
      <c r="E705" t="s">
        <v>4</v>
      </c>
      <c r="F705">
        <v>12</v>
      </c>
    </row>
    <row r="706" spans="1:6" x14ac:dyDescent="0.25">
      <c r="A706" t="s">
        <v>41</v>
      </c>
      <c r="C706" t="s">
        <v>190</v>
      </c>
      <c r="D706" t="s">
        <v>89</v>
      </c>
      <c r="E706" t="s">
        <v>4</v>
      </c>
      <c r="F706">
        <v>13</v>
      </c>
    </row>
    <row r="707" spans="1:6" x14ac:dyDescent="0.25">
      <c r="A707" t="s">
        <v>41</v>
      </c>
      <c r="C707" t="s">
        <v>190</v>
      </c>
      <c r="D707" t="s">
        <v>91</v>
      </c>
      <c r="E707" t="s">
        <v>4</v>
      </c>
      <c r="F707">
        <v>7</v>
      </c>
    </row>
    <row r="708" spans="1:6" x14ac:dyDescent="0.25">
      <c r="A708" t="s">
        <v>41</v>
      </c>
      <c r="C708" t="s">
        <v>190</v>
      </c>
      <c r="D708" t="s">
        <v>93</v>
      </c>
      <c r="E708" t="s">
        <v>4</v>
      </c>
      <c r="F708">
        <v>2</v>
      </c>
    </row>
    <row r="709" spans="1:6" x14ac:dyDescent="0.25">
      <c r="A709" t="s">
        <v>41</v>
      </c>
      <c r="C709" t="s">
        <v>190</v>
      </c>
      <c r="D709" t="s">
        <v>95</v>
      </c>
      <c r="E709" t="s">
        <v>4</v>
      </c>
      <c r="F709">
        <v>59</v>
      </c>
    </row>
    <row r="710" spans="1:6" x14ac:dyDescent="0.25">
      <c r="A710" t="s">
        <v>41</v>
      </c>
      <c r="C710" t="s">
        <v>190</v>
      </c>
      <c r="D710" t="s">
        <v>97</v>
      </c>
      <c r="E710" t="s">
        <v>4</v>
      </c>
      <c r="F710">
        <v>2</v>
      </c>
    </row>
    <row r="711" spans="1:6" x14ac:dyDescent="0.25">
      <c r="A711" t="s">
        <v>41</v>
      </c>
      <c r="C711" t="s">
        <v>190</v>
      </c>
      <c r="D711" t="s">
        <v>99</v>
      </c>
      <c r="E711" t="s">
        <v>4</v>
      </c>
      <c r="F711">
        <v>12</v>
      </c>
    </row>
    <row r="712" spans="1:6" x14ac:dyDescent="0.25">
      <c r="A712" t="s">
        <v>41</v>
      </c>
      <c r="C712" t="s">
        <v>190</v>
      </c>
      <c r="D712" t="s">
        <v>101</v>
      </c>
      <c r="E712" t="s">
        <v>4</v>
      </c>
      <c r="F712">
        <v>8</v>
      </c>
    </row>
    <row r="713" spans="1:6" x14ac:dyDescent="0.25">
      <c r="A713" t="s">
        <v>41</v>
      </c>
      <c r="C713" t="s">
        <v>190</v>
      </c>
      <c r="D713" t="s">
        <v>103</v>
      </c>
      <c r="E713" t="s">
        <v>4</v>
      </c>
      <c r="F713">
        <v>12</v>
      </c>
    </row>
    <row r="714" spans="1:6" x14ac:dyDescent="0.25">
      <c r="A714" t="s">
        <v>41</v>
      </c>
      <c r="C714" t="s">
        <v>190</v>
      </c>
      <c r="D714" t="s">
        <v>105</v>
      </c>
      <c r="E714" t="s">
        <v>4</v>
      </c>
      <c r="F714">
        <v>16</v>
      </c>
    </row>
    <row r="715" spans="1:6" x14ac:dyDescent="0.25">
      <c r="A715" t="s">
        <v>41</v>
      </c>
      <c r="C715" t="s">
        <v>190</v>
      </c>
      <c r="D715" t="s">
        <v>107</v>
      </c>
      <c r="E715" t="s">
        <v>4</v>
      </c>
      <c r="F715">
        <v>13</v>
      </c>
    </row>
    <row r="716" spans="1:6" x14ac:dyDescent="0.25">
      <c r="A716" t="s">
        <v>41</v>
      </c>
      <c r="C716" t="s">
        <v>190</v>
      </c>
      <c r="D716" t="s">
        <v>109</v>
      </c>
      <c r="E716" t="s">
        <v>4</v>
      </c>
      <c r="F716">
        <v>7</v>
      </c>
    </row>
    <row r="717" spans="1:6" x14ac:dyDescent="0.25">
      <c r="A717" t="s">
        <v>41</v>
      </c>
      <c r="C717" t="s">
        <v>190</v>
      </c>
      <c r="D717" t="s">
        <v>111</v>
      </c>
      <c r="E717" t="s">
        <v>4</v>
      </c>
      <c r="F717">
        <v>6</v>
      </c>
    </row>
    <row r="718" spans="1:6" x14ac:dyDescent="0.25">
      <c r="A718" t="s">
        <v>41</v>
      </c>
      <c r="C718" t="s">
        <v>190</v>
      </c>
      <c r="D718" t="s">
        <v>147</v>
      </c>
      <c r="E718" t="s">
        <v>4</v>
      </c>
      <c r="F718">
        <v>71</v>
      </c>
    </row>
    <row r="719" spans="1:6" x14ac:dyDescent="0.25">
      <c r="A719" t="s">
        <v>41</v>
      </c>
      <c r="C719" t="s">
        <v>190</v>
      </c>
      <c r="D719" t="s">
        <v>147</v>
      </c>
      <c r="E719" t="s">
        <v>4</v>
      </c>
      <c r="F719">
        <v>38</v>
      </c>
    </row>
    <row r="720" spans="1:6" x14ac:dyDescent="0.25">
      <c r="A720" t="s">
        <v>41</v>
      </c>
      <c r="C720" t="s">
        <v>190</v>
      </c>
      <c r="D720" t="s">
        <v>115</v>
      </c>
      <c r="E720" t="s">
        <v>4</v>
      </c>
      <c r="F720">
        <v>4</v>
      </c>
    </row>
    <row r="721" spans="1:6" x14ac:dyDescent="0.25">
      <c r="A721" t="s">
        <v>41</v>
      </c>
      <c r="C721" t="s">
        <v>190</v>
      </c>
      <c r="D721" t="s">
        <v>117</v>
      </c>
      <c r="E721" t="s">
        <v>4</v>
      </c>
      <c r="F721">
        <v>15</v>
      </c>
    </row>
    <row r="722" spans="1:6" x14ac:dyDescent="0.25">
      <c r="A722" t="s">
        <v>41</v>
      </c>
      <c r="C722" t="s">
        <v>190</v>
      </c>
      <c r="D722" t="s">
        <v>119</v>
      </c>
      <c r="E722" t="s">
        <v>4</v>
      </c>
      <c r="F722">
        <v>16</v>
      </c>
    </row>
    <row r="723" spans="1:6" x14ac:dyDescent="0.25">
      <c r="A723" t="s">
        <v>41</v>
      </c>
      <c r="C723" t="s">
        <v>190</v>
      </c>
      <c r="D723" t="s">
        <v>121</v>
      </c>
      <c r="E723" t="s">
        <v>4</v>
      </c>
      <c r="F723">
        <v>15</v>
      </c>
    </row>
    <row r="724" spans="1:6" x14ac:dyDescent="0.25">
      <c r="A724" t="s">
        <v>41</v>
      </c>
      <c r="C724" t="s">
        <v>190</v>
      </c>
      <c r="D724" t="s">
        <v>123</v>
      </c>
      <c r="E724" t="s">
        <v>4</v>
      </c>
      <c r="F724">
        <v>7</v>
      </c>
    </row>
    <row r="725" spans="1:6" x14ac:dyDescent="0.25">
      <c r="A725" t="s">
        <v>41</v>
      </c>
      <c r="C725" t="s">
        <v>190</v>
      </c>
      <c r="D725" t="s">
        <v>127</v>
      </c>
      <c r="E725" t="s">
        <v>4</v>
      </c>
      <c r="F725">
        <v>9</v>
      </c>
    </row>
    <row r="726" spans="1:6" x14ac:dyDescent="0.25">
      <c r="A726" t="s">
        <v>41</v>
      </c>
      <c r="C726" t="s">
        <v>190</v>
      </c>
      <c r="D726" t="s">
        <v>129</v>
      </c>
      <c r="E726" t="s">
        <v>4</v>
      </c>
      <c r="F726">
        <v>2</v>
      </c>
    </row>
    <row r="727" spans="1:6" x14ac:dyDescent="0.25">
      <c r="A727" t="s">
        <v>41</v>
      </c>
      <c r="C727" t="s">
        <v>190</v>
      </c>
      <c r="D727" t="s">
        <v>146</v>
      </c>
      <c r="E727" t="s">
        <v>4</v>
      </c>
      <c r="F727">
        <v>5</v>
      </c>
    </row>
    <row r="728" spans="1:6" x14ac:dyDescent="0.25">
      <c r="A728" t="s">
        <v>41</v>
      </c>
      <c r="C728" t="s">
        <v>190</v>
      </c>
      <c r="D728" t="s">
        <v>133</v>
      </c>
      <c r="E728" t="s">
        <v>4</v>
      </c>
      <c r="F728">
        <v>8</v>
      </c>
    </row>
    <row r="729" spans="1:6" x14ac:dyDescent="0.25">
      <c r="A729" t="s">
        <v>41</v>
      </c>
      <c r="C729" t="s">
        <v>190</v>
      </c>
      <c r="D729" t="s">
        <v>135</v>
      </c>
      <c r="E729" t="s">
        <v>4</v>
      </c>
      <c r="F729">
        <v>4</v>
      </c>
    </row>
    <row r="730" spans="1:6" x14ac:dyDescent="0.25">
      <c r="A730" t="s">
        <v>41</v>
      </c>
      <c r="C730" t="s">
        <v>190</v>
      </c>
      <c r="D730" t="s">
        <v>137</v>
      </c>
      <c r="E730" t="s">
        <v>4</v>
      </c>
      <c r="F730">
        <v>2</v>
      </c>
    </row>
    <row r="731" spans="1:6" x14ac:dyDescent="0.25">
      <c r="A731" t="s">
        <v>41</v>
      </c>
      <c r="C731" t="s">
        <v>190</v>
      </c>
      <c r="D731" t="s">
        <v>273</v>
      </c>
      <c r="E731" t="s">
        <v>4</v>
      </c>
      <c r="F731">
        <v>5</v>
      </c>
    </row>
    <row r="732" spans="1:6" x14ac:dyDescent="0.25">
      <c r="A732" t="s">
        <v>41</v>
      </c>
      <c r="C732" t="s">
        <v>190</v>
      </c>
      <c r="D732" t="s">
        <v>273</v>
      </c>
      <c r="E732" t="s">
        <v>4</v>
      </c>
      <c r="F732">
        <v>5</v>
      </c>
    </row>
    <row r="733" spans="1:6" x14ac:dyDescent="0.25">
      <c r="A733" t="s">
        <v>41</v>
      </c>
      <c r="C733" t="s">
        <v>190</v>
      </c>
      <c r="D733" t="s">
        <v>142</v>
      </c>
      <c r="E733" t="s">
        <v>4</v>
      </c>
      <c r="F733">
        <v>16</v>
      </c>
    </row>
    <row r="734" spans="1:6" x14ac:dyDescent="0.25">
      <c r="A734" t="s">
        <v>42</v>
      </c>
      <c r="C734" t="s">
        <v>191</v>
      </c>
      <c r="D734" t="s">
        <v>55</v>
      </c>
      <c r="E734" t="s">
        <v>4</v>
      </c>
      <c r="F734">
        <v>8</v>
      </c>
    </row>
    <row r="735" spans="1:6" x14ac:dyDescent="0.25">
      <c r="A735" t="s">
        <v>42</v>
      </c>
      <c r="C735" t="s">
        <v>191</v>
      </c>
      <c r="D735" t="s">
        <v>57</v>
      </c>
      <c r="E735" t="s">
        <v>4</v>
      </c>
      <c r="F735">
        <v>15</v>
      </c>
    </row>
    <row r="736" spans="1:6" x14ac:dyDescent="0.25">
      <c r="A736" t="s">
        <v>42</v>
      </c>
      <c r="C736" t="s">
        <v>191</v>
      </c>
      <c r="D736" t="s">
        <v>59</v>
      </c>
      <c r="E736" t="s">
        <v>4</v>
      </c>
      <c r="F736">
        <v>4</v>
      </c>
    </row>
    <row r="737" spans="1:6" x14ac:dyDescent="0.25">
      <c r="A737" t="s">
        <v>42</v>
      </c>
      <c r="C737" t="s">
        <v>191</v>
      </c>
      <c r="D737" t="s">
        <v>61</v>
      </c>
      <c r="E737" t="s">
        <v>4</v>
      </c>
      <c r="F737">
        <v>29</v>
      </c>
    </row>
    <row r="738" spans="1:6" x14ac:dyDescent="0.25">
      <c r="A738" t="s">
        <v>42</v>
      </c>
      <c r="C738" t="s">
        <v>191</v>
      </c>
      <c r="D738" t="s">
        <v>63</v>
      </c>
      <c r="E738" t="s">
        <v>4</v>
      </c>
      <c r="F738">
        <v>1</v>
      </c>
    </row>
    <row r="739" spans="1:6" x14ac:dyDescent="0.25">
      <c r="A739" t="s">
        <v>42</v>
      </c>
      <c r="C739" t="s">
        <v>191</v>
      </c>
      <c r="D739" t="s">
        <v>65</v>
      </c>
      <c r="E739" t="s">
        <v>4</v>
      </c>
      <c r="F739">
        <v>11</v>
      </c>
    </row>
    <row r="740" spans="1:6" x14ac:dyDescent="0.25">
      <c r="A740" t="s">
        <v>42</v>
      </c>
      <c r="C740" t="s">
        <v>191</v>
      </c>
      <c r="D740" t="s">
        <v>67</v>
      </c>
      <c r="E740" t="s">
        <v>4</v>
      </c>
      <c r="F740">
        <v>73</v>
      </c>
    </row>
    <row r="741" spans="1:6" x14ac:dyDescent="0.25">
      <c r="A741" t="s">
        <v>42</v>
      </c>
      <c r="C741" t="s">
        <v>191</v>
      </c>
      <c r="D741" t="s">
        <v>69</v>
      </c>
      <c r="E741" t="s">
        <v>4</v>
      </c>
      <c r="F741">
        <v>38</v>
      </c>
    </row>
    <row r="742" spans="1:6" x14ac:dyDescent="0.25">
      <c r="A742" t="s">
        <v>42</v>
      </c>
      <c r="C742" t="s">
        <v>191</v>
      </c>
      <c r="D742" t="s">
        <v>71</v>
      </c>
      <c r="E742" t="s">
        <v>4</v>
      </c>
      <c r="F742">
        <v>42</v>
      </c>
    </row>
    <row r="743" spans="1:6" x14ac:dyDescent="0.25">
      <c r="A743" t="s">
        <v>42</v>
      </c>
      <c r="C743" t="s">
        <v>191</v>
      </c>
      <c r="D743" t="s">
        <v>73</v>
      </c>
      <c r="E743" t="s">
        <v>4</v>
      </c>
      <c r="F743">
        <v>21</v>
      </c>
    </row>
    <row r="744" spans="1:6" x14ac:dyDescent="0.25">
      <c r="A744" t="s">
        <v>42</v>
      </c>
      <c r="C744" t="s">
        <v>191</v>
      </c>
      <c r="D744" t="s">
        <v>75</v>
      </c>
      <c r="E744" t="s">
        <v>4</v>
      </c>
      <c r="F744">
        <v>6</v>
      </c>
    </row>
    <row r="745" spans="1:6" x14ac:dyDescent="0.25">
      <c r="A745" t="s">
        <v>42</v>
      </c>
      <c r="C745" t="s">
        <v>191</v>
      </c>
      <c r="D745" t="s">
        <v>77</v>
      </c>
      <c r="E745" t="s">
        <v>4</v>
      </c>
      <c r="F745">
        <v>19</v>
      </c>
    </row>
    <row r="746" spans="1:6" x14ac:dyDescent="0.25">
      <c r="A746" t="s">
        <v>42</v>
      </c>
      <c r="C746" t="s">
        <v>191</v>
      </c>
      <c r="D746" t="s">
        <v>79</v>
      </c>
      <c r="E746" t="s">
        <v>4</v>
      </c>
      <c r="F746">
        <v>30</v>
      </c>
    </row>
    <row r="747" spans="1:6" x14ac:dyDescent="0.25">
      <c r="A747" t="s">
        <v>42</v>
      </c>
      <c r="C747" t="s">
        <v>191</v>
      </c>
      <c r="D747" t="s">
        <v>81</v>
      </c>
      <c r="E747" t="s">
        <v>4</v>
      </c>
      <c r="F747">
        <v>6</v>
      </c>
    </row>
    <row r="748" spans="1:6" x14ac:dyDescent="0.25">
      <c r="A748" t="s">
        <v>42</v>
      </c>
      <c r="C748" t="s">
        <v>191</v>
      </c>
      <c r="D748" t="s">
        <v>83</v>
      </c>
      <c r="E748" t="s">
        <v>4</v>
      </c>
      <c r="F748">
        <v>20</v>
      </c>
    </row>
    <row r="749" spans="1:6" x14ac:dyDescent="0.25">
      <c r="A749" t="s">
        <v>42</v>
      </c>
      <c r="C749" t="s">
        <v>191</v>
      </c>
      <c r="D749" t="s">
        <v>85</v>
      </c>
      <c r="E749" t="s">
        <v>4</v>
      </c>
      <c r="F749">
        <v>16</v>
      </c>
    </row>
    <row r="750" spans="1:6" x14ac:dyDescent="0.25">
      <c r="A750" t="s">
        <v>42</v>
      </c>
      <c r="C750" t="s">
        <v>191</v>
      </c>
      <c r="D750" t="s">
        <v>87</v>
      </c>
      <c r="E750" t="s">
        <v>4</v>
      </c>
      <c r="F750">
        <v>12</v>
      </c>
    </row>
    <row r="751" spans="1:6" x14ac:dyDescent="0.25">
      <c r="A751" t="s">
        <v>42</v>
      </c>
      <c r="C751" t="s">
        <v>191</v>
      </c>
      <c r="D751" t="s">
        <v>89</v>
      </c>
      <c r="E751" t="s">
        <v>4</v>
      </c>
      <c r="F751">
        <v>9</v>
      </c>
    </row>
    <row r="752" spans="1:6" x14ac:dyDescent="0.25">
      <c r="A752" t="s">
        <v>42</v>
      </c>
      <c r="C752" t="s">
        <v>191</v>
      </c>
      <c r="D752" t="s">
        <v>91</v>
      </c>
      <c r="E752" t="s">
        <v>4</v>
      </c>
      <c r="F752">
        <v>4</v>
      </c>
    </row>
    <row r="753" spans="1:6" x14ac:dyDescent="0.25">
      <c r="A753" t="s">
        <v>42</v>
      </c>
      <c r="C753" t="s">
        <v>191</v>
      </c>
      <c r="D753" t="s">
        <v>93</v>
      </c>
      <c r="E753" t="s">
        <v>4</v>
      </c>
      <c r="F753">
        <v>2</v>
      </c>
    </row>
    <row r="754" spans="1:6" x14ac:dyDescent="0.25">
      <c r="A754" t="s">
        <v>42</v>
      </c>
      <c r="C754" t="s">
        <v>191</v>
      </c>
      <c r="D754" t="s">
        <v>95</v>
      </c>
      <c r="E754" t="s">
        <v>4</v>
      </c>
      <c r="F754">
        <v>50</v>
      </c>
    </row>
    <row r="755" spans="1:6" x14ac:dyDescent="0.25">
      <c r="A755" t="s">
        <v>42</v>
      </c>
      <c r="C755" t="s">
        <v>191</v>
      </c>
      <c r="D755" t="s">
        <v>97</v>
      </c>
      <c r="E755" t="s">
        <v>4</v>
      </c>
      <c r="F755">
        <v>2</v>
      </c>
    </row>
    <row r="756" spans="1:6" x14ac:dyDescent="0.25">
      <c r="A756" t="s">
        <v>42</v>
      </c>
      <c r="C756" t="s">
        <v>191</v>
      </c>
      <c r="D756" t="s">
        <v>99</v>
      </c>
      <c r="E756" t="s">
        <v>4</v>
      </c>
      <c r="F756">
        <v>8</v>
      </c>
    </row>
    <row r="757" spans="1:6" x14ac:dyDescent="0.25">
      <c r="A757" t="s">
        <v>42</v>
      </c>
      <c r="C757" t="s">
        <v>191</v>
      </c>
      <c r="D757" t="s">
        <v>101</v>
      </c>
      <c r="E757" t="s">
        <v>4</v>
      </c>
      <c r="F757">
        <v>14</v>
      </c>
    </row>
    <row r="758" spans="1:6" x14ac:dyDescent="0.25">
      <c r="A758" t="s">
        <v>42</v>
      </c>
      <c r="C758" t="s">
        <v>191</v>
      </c>
      <c r="D758" t="s">
        <v>103</v>
      </c>
      <c r="E758" t="s">
        <v>4</v>
      </c>
      <c r="F758">
        <v>12</v>
      </c>
    </row>
    <row r="759" spans="1:6" x14ac:dyDescent="0.25">
      <c r="A759" t="s">
        <v>42</v>
      </c>
      <c r="C759" t="s">
        <v>191</v>
      </c>
      <c r="D759" t="s">
        <v>105</v>
      </c>
      <c r="E759" t="s">
        <v>4</v>
      </c>
      <c r="F759">
        <v>13</v>
      </c>
    </row>
    <row r="760" spans="1:6" x14ac:dyDescent="0.25">
      <c r="A760" t="s">
        <v>42</v>
      </c>
      <c r="C760" t="s">
        <v>191</v>
      </c>
      <c r="D760" t="s">
        <v>107</v>
      </c>
      <c r="E760" t="s">
        <v>4</v>
      </c>
      <c r="F760">
        <v>6</v>
      </c>
    </row>
    <row r="761" spans="1:6" x14ac:dyDescent="0.25">
      <c r="A761" t="s">
        <v>42</v>
      </c>
      <c r="C761" t="s">
        <v>191</v>
      </c>
      <c r="D761" t="s">
        <v>109</v>
      </c>
      <c r="E761" t="s">
        <v>4</v>
      </c>
      <c r="F761">
        <v>11</v>
      </c>
    </row>
    <row r="762" spans="1:6" x14ac:dyDescent="0.25">
      <c r="A762" t="s">
        <v>42</v>
      </c>
      <c r="C762" t="s">
        <v>191</v>
      </c>
      <c r="D762" t="s">
        <v>111</v>
      </c>
      <c r="E762" t="s">
        <v>4</v>
      </c>
      <c r="F762">
        <v>8</v>
      </c>
    </row>
    <row r="763" spans="1:6" x14ac:dyDescent="0.25">
      <c r="A763" t="s">
        <v>42</v>
      </c>
      <c r="C763" t="s">
        <v>191</v>
      </c>
      <c r="D763" t="s">
        <v>147</v>
      </c>
      <c r="E763" t="s">
        <v>4</v>
      </c>
      <c r="F763">
        <v>70</v>
      </c>
    </row>
    <row r="764" spans="1:6" x14ac:dyDescent="0.25">
      <c r="A764" t="s">
        <v>42</v>
      </c>
      <c r="C764" t="s">
        <v>191</v>
      </c>
      <c r="D764" t="s">
        <v>147</v>
      </c>
      <c r="E764" t="s">
        <v>4</v>
      </c>
      <c r="F764">
        <v>37</v>
      </c>
    </row>
    <row r="765" spans="1:6" x14ac:dyDescent="0.25">
      <c r="A765" t="s">
        <v>42</v>
      </c>
      <c r="C765" t="s">
        <v>191</v>
      </c>
      <c r="D765" t="s">
        <v>115</v>
      </c>
      <c r="E765" t="s">
        <v>4</v>
      </c>
      <c r="F765">
        <v>6</v>
      </c>
    </row>
    <row r="766" spans="1:6" x14ac:dyDescent="0.25">
      <c r="A766" t="s">
        <v>42</v>
      </c>
      <c r="C766" t="s">
        <v>191</v>
      </c>
      <c r="D766" t="s">
        <v>117</v>
      </c>
      <c r="E766" t="s">
        <v>4</v>
      </c>
      <c r="F766">
        <v>5</v>
      </c>
    </row>
    <row r="767" spans="1:6" x14ac:dyDescent="0.25">
      <c r="A767" t="s">
        <v>42</v>
      </c>
      <c r="C767" t="s">
        <v>191</v>
      </c>
      <c r="D767" t="s">
        <v>119</v>
      </c>
      <c r="E767" t="s">
        <v>4</v>
      </c>
      <c r="F767">
        <v>10</v>
      </c>
    </row>
    <row r="768" spans="1:6" x14ac:dyDescent="0.25">
      <c r="A768" t="s">
        <v>42</v>
      </c>
      <c r="C768" t="s">
        <v>191</v>
      </c>
      <c r="D768" t="s">
        <v>121</v>
      </c>
      <c r="E768" t="s">
        <v>4</v>
      </c>
      <c r="F768">
        <v>27</v>
      </c>
    </row>
    <row r="769" spans="1:6" x14ac:dyDescent="0.25">
      <c r="A769" t="s">
        <v>42</v>
      </c>
      <c r="C769" t="s">
        <v>191</v>
      </c>
      <c r="D769" t="s">
        <v>123</v>
      </c>
      <c r="E769" t="s">
        <v>4</v>
      </c>
      <c r="F769">
        <v>6</v>
      </c>
    </row>
    <row r="770" spans="1:6" x14ac:dyDescent="0.25">
      <c r="A770" t="s">
        <v>42</v>
      </c>
      <c r="C770" t="s">
        <v>191</v>
      </c>
      <c r="D770" t="s">
        <v>127</v>
      </c>
      <c r="E770" t="s">
        <v>4</v>
      </c>
      <c r="F770">
        <v>6</v>
      </c>
    </row>
    <row r="771" spans="1:6" x14ac:dyDescent="0.25">
      <c r="A771" t="s">
        <v>42</v>
      </c>
      <c r="C771" t="s">
        <v>191</v>
      </c>
      <c r="D771" t="s">
        <v>129</v>
      </c>
      <c r="E771" t="s">
        <v>4</v>
      </c>
      <c r="F771">
        <v>5</v>
      </c>
    </row>
    <row r="772" spans="1:6" x14ac:dyDescent="0.25">
      <c r="A772" t="s">
        <v>42</v>
      </c>
      <c r="C772" t="s">
        <v>191</v>
      </c>
      <c r="D772" t="s">
        <v>146</v>
      </c>
      <c r="E772" t="s">
        <v>4</v>
      </c>
      <c r="F772">
        <v>4</v>
      </c>
    </row>
    <row r="773" spans="1:6" x14ac:dyDescent="0.25">
      <c r="A773" t="s">
        <v>42</v>
      </c>
      <c r="C773" t="s">
        <v>191</v>
      </c>
      <c r="D773" t="s">
        <v>133</v>
      </c>
      <c r="E773" t="s">
        <v>4</v>
      </c>
      <c r="F773">
        <v>12</v>
      </c>
    </row>
    <row r="774" spans="1:6" x14ac:dyDescent="0.25">
      <c r="A774" t="s">
        <v>42</v>
      </c>
      <c r="C774" t="s">
        <v>191</v>
      </c>
      <c r="D774" t="s">
        <v>135</v>
      </c>
      <c r="E774" t="s">
        <v>4</v>
      </c>
      <c r="F774">
        <v>4</v>
      </c>
    </row>
    <row r="775" spans="1:6" x14ac:dyDescent="0.25">
      <c r="A775" t="s">
        <v>42</v>
      </c>
      <c r="C775" t="s">
        <v>191</v>
      </c>
      <c r="D775" t="s">
        <v>137</v>
      </c>
      <c r="E775" t="s">
        <v>4</v>
      </c>
      <c r="F775">
        <v>6</v>
      </c>
    </row>
    <row r="776" spans="1:6" x14ac:dyDescent="0.25">
      <c r="A776" t="s">
        <v>42</v>
      </c>
      <c r="C776" t="s">
        <v>191</v>
      </c>
      <c r="D776" t="s">
        <v>273</v>
      </c>
      <c r="E776" t="s">
        <v>4</v>
      </c>
      <c r="F776">
        <v>7</v>
      </c>
    </row>
    <row r="777" spans="1:6" x14ac:dyDescent="0.25">
      <c r="A777" t="s">
        <v>42</v>
      </c>
      <c r="C777" t="s">
        <v>191</v>
      </c>
      <c r="D777" t="s">
        <v>273</v>
      </c>
      <c r="E777" t="s">
        <v>4</v>
      </c>
      <c r="F777">
        <v>2</v>
      </c>
    </row>
    <row r="778" spans="1:6" x14ac:dyDescent="0.25">
      <c r="A778" t="s">
        <v>42</v>
      </c>
      <c r="C778" t="s">
        <v>191</v>
      </c>
      <c r="D778" t="s">
        <v>142</v>
      </c>
      <c r="E778" t="s">
        <v>4</v>
      </c>
      <c r="F778">
        <v>19</v>
      </c>
    </row>
    <row r="779" spans="1:6" x14ac:dyDescent="0.25">
      <c r="A779" t="s">
        <v>42</v>
      </c>
      <c r="C779" t="s">
        <v>192</v>
      </c>
      <c r="D779" t="s">
        <v>55</v>
      </c>
      <c r="E779" t="s">
        <v>4</v>
      </c>
      <c r="F779">
        <v>16</v>
      </c>
    </row>
    <row r="780" spans="1:6" x14ac:dyDescent="0.25">
      <c r="A780" t="s">
        <v>42</v>
      </c>
      <c r="C780" t="s">
        <v>192</v>
      </c>
      <c r="D780" t="s">
        <v>57</v>
      </c>
      <c r="E780" t="s">
        <v>4</v>
      </c>
      <c r="F780">
        <v>14</v>
      </c>
    </row>
    <row r="781" spans="1:6" x14ac:dyDescent="0.25">
      <c r="A781" t="s">
        <v>42</v>
      </c>
      <c r="C781" t="s">
        <v>192</v>
      </c>
      <c r="D781" t="s">
        <v>59</v>
      </c>
      <c r="E781" t="s">
        <v>4</v>
      </c>
      <c r="F781">
        <v>4</v>
      </c>
    </row>
    <row r="782" spans="1:6" x14ac:dyDescent="0.25">
      <c r="A782" t="s">
        <v>42</v>
      </c>
      <c r="C782" t="s">
        <v>192</v>
      </c>
      <c r="D782" t="s">
        <v>61</v>
      </c>
      <c r="E782" t="s">
        <v>4</v>
      </c>
      <c r="F782">
        <v>23</v>
      </c>
    </row>
    <row r="783" spans="1:6" x14ac:dyDescent="0.25">
      <c r="A783" t="s">
        <v>42</v>
      </c>
      <c r="C783" t="s">
        <v>192</v>
      </c>
      <c r="D783" t="s">
        <v>63</v>
      </c>
      <c r="E783" t="s">
        <v>4</v>
      </c>
      <c r="F783">
        <v>6</v>
      </c>
    </row>
    <row r="784" spans="1:6" x14ac:dyDescent="0.25">
      <c r="A784" t="s">
        <v>42</v>
      </c>
      <c r="C784" t="s">
        <v>192</v>
      </c>
      <c r="D784" t="s">
        <v>65</v>
      </c>
      <c r="E784" t="s">
        <v>4</v>
      </c>
      <c r="F784">
        <v>8</v>
      </c>
    </row>
    <row r="785" spans="1:6" x14ac:dyDescent="0.25">
      <c r="A785" t="s">
        <v>42</v>
      </c>
      <c r="C785" t="s">
        <v>192</v>
      </c>
      <c r="D785" t="s">
        <v>67</v>
      </c>
      <c r="E785" t="s">
        <v>4</v>
      </c>
      <c r="F785">
        <v>74</v>
      </c>
    </row>
    <row r="786" spans="1:6" x14ac:dyDescent="0.25">
      <c r="A786" t="s">
        <v>42</v>
      </c>
      <c r="C786" t="s">
        <v>192</v>
      </c>
      <c r="D786" t="s">
        <v>69</v>
      </c>
      <c r="E786" t="s">
        <v>4</v>
      </c>
      <c r="F786">
        <v>34</v>
      </c>
    </row>
    <row r="787" spans="1:6" x14ac:dyDescent="0.25">
      <c r="A787" t="s">
        <v>42</v>
      </c>
      <c r="C787" t="s">
        <v>192</v>
      </c>
      <c r="D787" t="s">
        <v>71</v>
      </c>
      <c r="E787" t="s">
        <v>4</v>
      </c>
      <c r="F787">
        <v>61</v>
      </c>
    </row>
    <row r="788" spans="1:6" x14ac:dyDescent="0.25">
      <c r="A788" t="s">
        <v>42</v>
      </c>
      <c r="C788" t="s">
        <v>192</v>
      </c>
      <c r="D788" t="s">
        <v>73</v>
      </c>
      <c r="E788" t="s">
        <v>4</v>
      </c>
      <c r="F788">
        <v>10</v>
      </c>
    </row>
    <row r="789" spans="1:6" x14ac:dyDescent="0.25">
      <c r="A789" t="s">
        <v>42</v>
      </c>
      <c r="C789" t="s">
        <v>192</v>
      </c>
      <c r="D789" t="s">
        <v>75</v>
      </c>
      <c r="E789" t="s">
        <v>4</v>
      </c>
      <c r="F789">
        <v>3</v>
      </c>
    </row>
    <row r="790" spans="1:6" x14ac:dyDescent="0.25">
      <c r="A790" t="s">
        <v>42</v>
      </c>
      <c r="C790" t="s">
        <v>192</v>
      </c>
      <c r="D790" t="s">
        <v>77</v>
      </c>
      <c r="E790" t="s">
        <v>4</v>
      </c>
      <c r="F790">
        <v>24</v>
      </c>
    </row>
    <row r="791" spans="1:6" x14ac:dyDescent="0.25">
      <c r="A791" t="s">
        <v>42</v>
      </c>
      <c r="C791" t="s">
        <v>192</v>
      </c>
      <c r="D791" t="s">
        <v>79</v>
      </c>
      <c r="E791" t="s">
        <v>4</v>
      </c>
      <c r="F791">
        <v>52</v>
      </c>
    </row>
    <row r="792" spans="1:6" x14ac:dyDescent="0.25">
      <c r="A792" t="s">
        <v>42</v>
      </c>
      <c r="C792" t="s">
        <v>192</v>
      </c>
      <c r="D792" t="s">
        <v>81</v>
      </c>
      <c r="E792" t="s">
        <v>4</v>
      </c>
      <c r="F792">
        <v>4</v>
      </c>
    </row>
    <row r="793" spans="1:6" x14ac:dyDescent="0.25">
      <c r="A793" t="s">
        <v>42</v>
      </c>
      <c r="C793" t="s">
        <v>192</v>
      </c>
      <c r="D793" t="s">
        <v>83</v>
      </c>
      <c r="E793" t="s">
        <v>4</v>
      </c>
      <c r="F793">
        <v>12</v>
      </c>
    </row>
    <row r="794" spans="1:6" x14ac:dyDescent="0.25">
      <c r="A794" t="s">
        <v>42</v>
      </c>
      <c r="C794" t="s">
        <v>192</v>
      </c>
      <c r="D794" t="s">
        <v>85</v>
      </c>
      <c r="E794" t="s">
        <v>4</v>
      </c>
      <c r="F794">
        <v>10</v>
      </c>
    </row>
    <row r="795" spans="1:6" x14ac:dyDescent="0.25">
      <c r="A795" t="s">
        <v>42</v>
      </c>
      <c r="C795" t="s">
        <v>192</v>
      </c>
      <c r="D795" t="s">
        <v>87</v>
      </c>
      <c r="E795" t="s">
        <v>4</v>
      </c>
      <c r="F795">
        <v>10</v>
      </c>
    </row>
    <row r="796" spans="1:6" x14ac:dyDescent="0.25">
      <c r="A796" t="s">
        <v>42</v>
      </c>
      <c r="C796" t="s">
        <v>192</v>
      </c>
      <c r="D796" t="s">
        <v>89</v>
      </c>
      <c r="E796" t="s">
        <v>4</v>
      </c>
      <c r="F796">
        <v>14</v>
      </c>
    </row>
    <row r="797" spans="1:6" x14ac:dyDescent="0.25">
      <c r="A797" t="s">
        <v>42</v>
      </c>
      <c r="C797" t="s">
        <v>192</v>
      </c>
      <c r="D797" t="s">
        <v>91</v>
      </c>
      <c r="E797" t="s">
        <v>4</v>
      </c>
      <c r="F797">
        <v>4</v>
      </c>
    </row>
    <row r="798" spans="1:6" x14ac:dyDescent="0.25">
      <c r="A798" t="s">
        <v>42</v>
      </c>
      <c r="C798" t="s">
        <v>192</v>
      </c>
      <c r="D798" t="s">
        <v>93</v>
      </c>
      <c r="E798" t="s">
        <v>4</v>
      </c>
      <c r="F798">
        <v>6</v>
      </c>
    </row>
    <row r="799" spans="1:6" x14ac:dyDescent="0.25">
      <c r="A799" t="s">
        <v>42</v>
      </c>
      <c r="C799" t="s">
        <v>192</v>
      </c>
      <c r="D799" t="s">
        <v>95</v>
      </c>
      <c r="E799" t="s">
        <v>4</v>
      </c>
      <c r="F799">
        <v>58</v>
      </c>
    </row>
    <row r="800" spans="1:6" x14ac:dyDescent="0.25">
      <c r="A800" t="s">
        <v>42</v>
      </c>
      <c r="C800" t="s">
        <v>192</v>
      </c>
      <c r="D800" t="s">
        <v>97</v>
      </c>
      <c r="E800" t="s">
        <v>4</v>
      </c>
      <c r="F800">
        <v>3</v>
      </c>
    </row>
    <row r="801" spans="1:6" x14ac:dyDescent="0.25">
      <c r="A801" t="s">
        <v>42</v>
      </c>
      <c r="C801" t="s">
        <v>192</v>
      </c>
      <c r="D801" t="s">
        <v>99</v>
      </c>
      <c r="E801" t="s">
        <v>4</v>
      </c>
      <c r="F801">
        <v>12</v>
      </c>
    </row>
    <row r="802" spans="1:6" x14ac:dyDescent="0.25">
      <c r="A802" t="s">
        <v>42</v>
      </c>
      <c r="C802" t="s">
        <v>192</v>
      </c>
      <c r="D802" t="s">
        <v>101</v>
      </c>
      <c r="E802" t="s">
        <v>4</v>
      </c>
      <c r="F802">
        <v>10</v>
      </c>
    </row>
    <row r="803" spans="1:6" x14ac:dyDescent="0.25">
      <c r="A803" t="s">
        <v>42</v>
      </c>
      <c r="C803" t="s">
        <v>192</v>
      </c>
      <c r="D803" t="s">
        <v>103</v>
      </c>
      <c r="E803" t="s">
        <v>4</v>
      </c>
      <c r="F803">
        <v>10</v>
      </c>
    </row>
    <row r="804" spans="1:6" x14ac:dyDescent="0.25">
      <c r="A804" t="s">
        <v>42</v>
      </c>
      <c r="C804" t="s">
        <v>192</v>
      </c>
      <c r="D804" t="s">
        <v>105</v>
      </c>
      <c r="E804" t="s">
        <v>4</v>
      </c>
      <c r="F804">
        <v>16</v>
      </c>
    </row>
    <row r="805" spans="1:6" x14ac:dyDescent="0.25">
      <c r="A805" t="s">
        <v>42</v>
      </c>
      <c r="C805" t="s">
        <v>192</v>
      </c>
      <c r="D805" t="s">
        <v>107</v>
      </c>
      <c r="E805" t="s">
        <v>4</v>
      </c>
      <c r="F805">
        <v>6</v>
      </c>
    </row>
    <row r="806" spans="1:6" x14ac:dyDescent="0.25">
      <c r="A806" t="s">
        <v>42</v>
      </c>
      <c r="C806" t="s">
        <v>192</v>
      </c>
      <c r="D806" t="s">
        <v>109</v>
      </c>
      <c r="E806" t="s">
        <v>4</v>
      </c>
      <c r="F806">
        <v>4</v>
      </c>
    </row>
    <row r="807" spans="1:6" x14ac:dyDescent="0.25">
      <c r="A807" t="s">
        <v>42</v>
      </c>
      <c r="C807" t="s">
        <v>192</v>
      </c>
      <c r="D807" t="s">
        <v>111</v>
      </c>
      <c r="E807" t="s">
        <v>4</v>
      </c>
      <c r="F807">
        <v>8</v>
      </c>
    </row>
    <row r="808" spans="1:6" x14ac:dyDescent="0.25">
      <c r="A808" t="s">
        <v>42</v>
      </c>
      <c r="C808" t="s">
        <v>192</v>
      </c>
      <c r="D808" t="s">
        <v>147</v>
      </c>
      <c r="E808" t="s">
        <v>4</v>
      </c>
      <c r="F808">
        <v>61</v>
      </c>
    </row>
    <row r="809" spans="1:6" x14ac:dyDescent="0.25">
      <c r="A809" t="s">
        <v>42</v>
      </c>
      <c r="C809" t="s">
        <v>192</v>
      </c>
      <c r="D809" t="s">
        <v>147</v>
      </c>
      <c r="E809" t="s">
        <v>4</v>
      </c>
      <c r="F809">
        <v>48</v>
      </c>
    </row>
    <row r="810" spans="1:6" x14ac:dyDescent="0.25">
      <c r="A810" t="s">
        <v>42</v>
      </c>
      <c r="C810" t="s">
        <v>192</v>
      </c>
      <c r="D810" t="s">
        <v>115</v>
      </c>
      <c r="E810" t="s">
        <v>4</v>
      </c>
      <c r="F810">
        <v>5</v>
      </c>
    </row>
    <row r="811" spans="1:6" x14ac:dyDescent="0.25">
      <c r="A811" t="s">
        <v>42</v>
      </c>
      <c r="C811" t="s">
        <v>192</v>
      </c>
      <c r="D811" t="s">
        <v>117</v>
      </c>
      <c r="E811" t="s">
        <v>4</v>
      </c>
      <c r="F811">
        <v>6</v>
      </c>
    </row>
    <row r="812" spans="1:6" x14ac:dyDescent="0.25">
      <c r="A812" t="s">
        <v>42</v>
      </c>
      <c r="C812" t="s">
        <v>192</v>
      </c>
      <c r="D812" t="s">
        <v>119</v>
      </c>
      <c r="E812" t="s">
        <v>4</v>
      </c>
      <c r="F812">
        <v>20</v>
      </c>
    </row>
    <row r="813" spans="1:6" x14ac:dyDescent="0.25">
      <c r="A813" t="s">
        <v>42</v>
      </c>
      <c r="C813" t="s">
        <v>192</v>
      </c>
      <c r="D813" t="s">
        <v>121</v>
      </c>
      <c r="E813" t="s">
        <v>4</v>
      </c>
      <c r="F813">
        <v>20</v>
      </c>
    </row>
    <row r="814" spans="1:6" x14ac:dyDescent="0.25">
      <c r="A814" t="s">
        <v>42</v>
      </c>
      <c r="C814" t="s">
        <v>192</v>
      </c>
      <c r="D814" t="s">
        <v>123</v>
      </c>
      <c r="E814" t="s">
        <v>4</v>
      </c>
      <c r="F814">
        <v>8</v>
      </c>
    </row>
    <row r="815" spans="1:6" x14ac:dyDescent="0.25">
      <c r="A815" t="s">
        <v>42</v>
      </c>
      <c r="C815" t="s">
        <v>192</v>
      </c>
      <c r="D815" t="s">
        <v>127</v>
      </c>
      <c r="E815" t="s">
        <v>4</v>
      </c>
      <c r="F815">
        <v>7</v>
      </c>
    </row>
    <row r="816" spans="1:6" x14ac:dyDescent="0.25">
      <c r="A816" t="s">
        <v>42</v>
      </c>
      <c r="C816" t="s">
        <v>192</v>
      </c>
      <c r="D816" t="s">
        <v>129</v>
      </c>
      <c r="E816" t="s">
        <v>4</v>
      </c>
      <c r="F816">
        <v>3</v>
      </c>
    </row>
    <row r="817" spans="1:6" x14ac:dyDescent="0.25">
      <c r="A817" t="s">
        <v>42</v>
      </c>
      <c r="C817" t="s">
        <v>192</v>
      </c>
      <c r="D817" t="s">
        <v>146</v>
      </c>
      <c r="E817" t="s">
        <v>4</v>
      </c>
      <c r="F817">
        <v>6</v>
      </c>
    </row>
    <row r="818" spans="1:6" x14ac:dyDescent="0.25">
      <c r="A818" t="s">
        <v>42</v>
      </c>
      <c r="C818" t="s">
        <v>192</v>
      </c>
      <c r="D818" t="s">
        <v>133</v>
      </c>
      <c r="E818" t="s">
        <v>4</v>
      </c>
      <c r="F818">
        <v>8</v>
      </c>
    </row>
    <row r="819" spans="1:6" x14ac:dyDescent="0.25">
      <c r="A819" t="s">
        <v>42</v>
      </c>
      <c r="C819" t="s">
        <v>192</v>
      </c>
      <c r="D819" t="s">
        <v>135</v>
      </c>
      <c r="E819" t="s">
        <v>4</v>
      </c>
      <c r="F819">
        <v>3</v>
      </c>
    </row>
    <row r="820" spans="1:6" x14ac:dyDescent="0.25">
      <c r="A820" t="s">
        <v>42</v>
      </c>
      <c r="C820" t="s">
        <v>192</v>
      </c>
      <c r="D820" t="s">
        <v>137</v>
      </c>
      <c r="E820" t="s">
        <v>4</v>
      </c>
      <c r="F820">
        <v>5</v>
      </c>
    </row>
    <row r="821" spans="1:6" x14ac:dyDescent="0.25">
      <c r="A821" t="s">
        <v>42</v>
      </c>
      <c r="C821" t="s">
        <v>192</v>
      </c>
      <c r="D821" t="s">
        <v>273</v>
      </c>
      <c r="E821" t="s">
        <v>4</v>
      </c>
      <c r="F821">
        <v>4</v>
      </c>
    </row>
    <row r="822" spans="1:6" x14ac:dyDescent="0.25">
      <c r="A822" t="s">
        <v>42</v>
      </c>
      <c r="C822" t="s">
        <v>192</v>
      </c>
      <c r="D822" t="s">
        <v>273</v>
      </c>
      <c r="E822" t="s">
        <v>4</v>
      </c>
      <c r="F822">
        <v>3</v>
      </c>
    </row>
    <row r="823" spans="1:6" x14ac:dyDescent="0.25">
      <c r="A823" t="s">
        <v>42</v>
      </c>
      <c r="C823" t="s">
        <v>192</v>
      </c>
      <c r="D823" t="s">
        <v>142</v>
      </c>
      <c r="E823" t="s">
        <v>4</v>
      </c>
      <c r="F823">
        <v>18</v>
      </c>
    </row>
    <row r="824" spans="1:6" x14ac:dyDescent="0.25">
      <c r="A824" t="s">
        <v>42</v>
      </c>
      <c r="C824" t="s">
        <v>193</v>
      </c>
      <c r="D824" t="s">
        <v>55</v>
      </c>
      <c r="E824" t="s">
        <v>4</v>
      </c>
      <c r="F824">
        <v>12</v>
      </c>
    </row>
    <row r="825" spans="1:6" x14ac:dyDescent="0.25">
      <c r="A825" t="s">
        <v>42</v>
      </c>
      <c r="C825" t="s">
        <v>193</v>
      </c>
      <c r="D825" t="s">
        <v>57</v>
      </c>
      <c r="E825" t="s">
        <v>4</v>
      </c>
      <c r="F825">
        <v>13</v>
      </c>
    </row>
    <row r="826" spans="1:6" x14ac:dyDescent="0.25">
      <c r="A826" t="s">
        <v>42</v>
      </c>
      <c r="C826" t="s">
        <v>193</v>
      </c>
      <c r="D826" t="s">
        <v>59</v>
      </c>
      <c r="E826" t="s">
        <v>4</v>
      </c>
      <c r="F826">
        <v>4</v>
      </c>
    </row>
    <row r="827" spans="1:6" x14ac:dyDescent="0.25">
      <c r="A827" t="s">
        <v>42</v>
      </c>
      <c r="C827" t="s">
        <v>193</v>
      </c>
      <c r="D827" t="s">
        <v>61</v>
      </c>
      <c r="E827" t="s">
        <v>4</v>
      </c>
      <c r="F827">
        <v>23</v>
      </c>
    </row>
    <row r="828" spans="1:6" x14ac:dyDescent="0.25">
      <c r="A828" t="s">
        <v>42</v>
      </c>
      <c r="C828" t="s">
        <v>193</v>
      </c>
      <c r="D828" t="s">
        <v>63</v>
      </c>
      <c r="E828" t="s">
        <v>4</v>
      </c>
      <c r="F828">
        <v>10</v>
      </c>
    </row>
    <row r="829" spans="1:6" x14ac:dyDescent="0.25">
      <c r="A829" t="s">
        <v>42</v>
      </c>
      <c r="C829" t="s">
        <v>193</v>
      </c>
      <c r="D829" t="s">
        <v>65</v>
      </c>
      <c r="E829" t="s">
        <v>4</v>
      </c>
      <c r="F829">
        <v>18</v>
      </c>
    </row>
    <row r="830" spans="1:6" x14ac:dyDescent="0.25">
      <c r="A830" t="s">
        <v>42</v>
      </c>
      <c r="C830" t="s">
        <v>193</v>
      </c>
      <c r="D830" t="s">
        <v>67</v>
      </c>
      <c r="E830" t="s">
        <v>4</v>
      </c>
      <c r="F830">
        <v>74</v>
      </c>
    </row>
    <row r="831" spans="1:6" x14ac:dyDescent="0.25">
      <c r="A831" t="s">
        <v>42</v>
      </c>
      <c r="C831" t="s">
        <v>193</v>
      </c>
      <c r="D831" t="s">
        <v>69</v>
      </c>
      <c r="E831" t="s">
        <v>4</v>
      </c>
      <c r="F831">
        <v>36</v>
      </c>
    </row>
    <row r="832" spans="1:6" x14ac:dyDescent="0.25">
      <c r="A832" t="s">
        <v>42</v>
      </c>
      <c r="C832" t="s">
        <v>193</v>
      </c>
      <c r="D832" t="s">
        <v>71</v>
      </c>
      <c r="E832" t="s">
        <v>4</v>
      </c>
      <c r="F832">
        <v>47</v>
      </c>
    </row>
    <row r="833" spans="1:6" x14ac:dyDescent="0.25">
      <c r="A833" t="s">
        <v>42</v>
      </c>
      <c r="C833" t="s">
        <v>193</v>
      </c>
      <c r="D833" t="s">
        <v>73</v>
      </c>
      <c r="E833" t="s">
        <v>4</v>
      </c>
      <c r="F833">
        <v>17</v>
      </c>
    </row>
    <row r="834" spans="1:6" x14ac:dyDescent="0.25">
      <c r="A834" t="s">
        <v>42</v>
      </c>
      <c r="C834" t="s">
        <v>193</v>
      </c>
      <c r="D834" t="s">
        <v>75</v>
      </c>
      <c r="E834" t="s">
        <v>4</v>
      </c>
      <c r="F834">
        <v>5</v>
      </c>
    </row>
    <row r="835" spans="1:6" x14ac:dyDescent="0.25">
      <c r="A835" t="s">
        <v>42</v>
      </c>
      <c r="C835" t="s">
        <v>193</v>
      </c>
      <c r="D835" t="s">
        <v>77</v>
      </c>
      <c r="E835" t="s">
        <v>4</v>
      </c>
      <c r="F835">
        <v>24</v>
      </c>
    </row>
    <row r="836" spans="1:6" x14ac:dyDescent="0.25">
      <c r="A836" t="s">
        <v>42</v>
      </c>
      <c r="C836" t="s">
        <v>193</v>
      </c>
      <c r="D836" t="s">
        <v>79</v>
      </c>
      <c r="E836" t="s">
        <v>4</v>
      </c>
      <c r="F836">
        <v>43</v>
      </c>
    </row>
    <row r="837" spans="1:6" x14ac:dyDescent="0.25">
      <c r="A837" t="s">
        <v>42</v>
      </c>
      <c r="C837" t="s">
        <v>193</v>
      </c>
      <c r="D837" t="s">
        <v>81</v>
      </c>
      <c r="E837" t="s">
        <v>4</v>
      </c>
      <c r="F837">
        <v>9</v>
      </c>
    </row>
    <row r="838" spans="1:6" x14ac:dyDescent="0.25">
      <c r="A838" t="s">
        <v>42</v>
      </c>
      <c r="C838" t="s">
        <v>193</v>
      </c>
      <c r="D838" t="s">
        <v>83</v>
      </c>
      <c r="E838" t="s">
        <v>4</v>
      </c>
      <c r="F838">
        <v>8</v>
      </c>
    </row>
    <row r="839" spans="1:6" x14ac:dyDescent="0.25">
      <c r="A839" t="s">
        <v>42</v>
      </c>
      <c r="C839" t="s">
        <v>193</v>
      </c>
      <c r="D839" t="s">
        <v>85</v>
      </c>
      <c r="E839" t="s">
        <v>4</v>
      </c>
      <c r="F839">
        <v>11</v>
      </c>
    </row>
    <row r="840" spans="1:6" x14ac:dyDescent="0.25">
      <c r="A840" t="s">
        <v>42</v>
      </c>
      <c r="C840" t="s">
        <v>193</v>
      </c>
      <c r="D840" t="s">
        <v>87</v>
      </c>
      <c r="E840" t="s">
        <v>4</v>
      </c>
      <c r="F840">
        <v>10</v>
      </c>
    </row>
    <row r="841" spans="1:6" x14ac:dyDescent="0.25">
      <c r="A841" t="s">
        <v>42</v>
      </c>
      <c r="C841" t="s">
        <v>193</v>
      </c>
      <c r="D841" t="s">
        <v>89</v>
      </c>
      <c r="E841" t="s">
        <v>4</v>
      </c>
      <c r="F841">
        <v>18</v>
      </c>
    </row>
    <row r="842" spans="1:6" x14ac:dyDescent="0.25">
      <c r="A842" t="s">
        <v>42</v>
      </c>
      <c r="C842" t="s">
        <v>193</v>
      </c>
      <c r="D842" t="s">
        <v>91</v>
      </c>
      <c r="E842" t="s">
        <v>4</v>
      </c>
      <c r="F842">
        <v>6</v>
      </c>
    </row>
    <row r="843" spans="1:6" x14ac:dyDescent="0.25">
      <c r="A843" t="s">
        <v>42</v>
      </c>
      <c r="C843" t="s">
        <v>193</v>
      </c>
      <c r="D843" t="s">
        <v>93</v>
      </c>
      <c r="E843" t="s">
        <v>4</v>
      </c>
      <c r="F843">
        <v>1</v>
      </c>
    </row>
    <row r="844" spans="1:6" x14ac:dyDescent="0.25">
      <c r="A844" t="s">
        <v>42</v>
      </c>
      <c r="C844" t="s">
        <v>193</v>
      </c>
      <c r="D844" t="s">
        <v>95</v>
      </c>
      <c r="E844" t="s">
        <v>4</v>
      </c>
      <c r="F844">
        <v>66</v>
      </c>
    </row>
    <row r="845" spans="1:6" x14ac:dyDescent="0.25">
      <c r="A845" t="s">
        <v>42</v>
      </c>
      <c r="C845" t="s">
        <v>193</v>
      </c>
      <c r="D845" t="s">
        <v>97</v>
      </c>
      <c r="E845" t="s">
        <v>4</v>
      </c>
      <c r="F845">
        <v>5</v>
      </c>
    </row>
    <row r="846" spans="1:6" x14ac:dyDescent="0.25">
      <c r="A846" t="s">
        <v>42</v>
      </c>
      <c r="C846" t="s">
        <v>193</v>
      </c>
      <c r="D846" t="s">
        <v>99</v>
      </c>
      <c r="E846" t="s">
        <v>4</v>
      </c>
      <c r="F846">
        <v>21</v>
      </c>
    </row>
    <row r="847" spans="1:6" x14ac:dyDescent="0.25">
      <c r="A847" t="s">
        <v>42</v>
      </c>
      <c r="C847" t="s">
        <v>193</v>
      </c>
      <c r="D847" t="s">
        <v>101</v>
      </c>
      <c r="E847" t="s">
        <v>4</v>
      </c>
      <c r="F847">
        <v>9</v>
      </c>
    </row>
    <row r="848" spans="1:6" x14ac:dyDescent="0.25">
      <c r="A848" t="s">
        <v>42</v>
      </c>
      <c r="C848" t="s">
        <v>193</v>
      </c>
      <c r="D848" t="s">
        <v>103</v>
      </c>
      <c r="E848" t="s">
        <v>4</v>
      </c>
      <c r="F848">
        <v>12</v>
      </c>
    </row>
    <row r="849" spans="1:6" x14ac:dyDescent="0.25">
      <c r="A849" t="s">
        <v>42</v>
      </c>
      <c r="C849" t="s">
        <v>193</v>
      </c>
      <c r="D849" t="s">
        <v>105</v>
      </c>
      <c r="E849" t="s">
        <v>4</v>
      </c>
      <c r="F849">
        <v>17</v>
      </c>
    </row>
    <row r="850" spans="1:6" x14ac:dyDescent="0.25">
      <c r="A850" t="s">
        <v>42</v>
      </c>
      <c r="C850" t="s">
        <v>193</v>
      </c>
      <c r="D850" t="s">
        <v>107</v>
      </c>
      <c r="E850" t="s">
        <v>4</v>
      </c>
      <c r="F850">
        <v>14</v>
      </c>
    </row>
    <row r="851" spans="1:6" x14ac:dyDescent="0.25">
      <c r="A851" t="s">
        <v>42</v>
      </c>
      <c r="C851" t="s">
        <v>193</v>
      </c>
      <c r="D851" t="s">
        <v>109</v>
      </c>
      <c r="E851" t="s">
        <v>4</v>
      </c>
      <c r="F851">
        <v>9</v>
      </c>
    </row>
    <row r="852" spans="1:6" x14ac:dyDescent="0.25">
      <c r="A852" t="s">
        <v>42</v>
      </c>
      <c r="C852" t="s">
        <v>193</v>
      </c>
      <c r="D852" t="s">
        <v>111</v>
      </c>
      <c r="E852" t="s">
        <v>4</v>
      </c>
      <c r="F852">
        <v>10</v>
      </c>
    </row>
    <row r="853" spans="1:6" x14ac:dyDescent="0.25">
      <c r="A853" t="s">
        <v>42</v>
      </c>
      <c r="C853" t="s">
        <v>193</v>
      </c>
      <c r="D853" t="s">
        <v>147</v>
      </c>
      <c r="E853" t="s">
        <v>4</v>
      </c>
      <c r="F853">
        <v>54</v>
      </c>
    </row>
    <row r="854" spans="1:6" x14ac:dyDescent="0.25">
      <c r="A854" t="s">
        <v>42</v>
      </c>
      <c r="C854" t="s">
        <v>193</v>
      </c>
      <c r="D854" t="s">
        <v>147</v>
      </c>
      <c r="E854" t="s">
        <v>4</v>
      </c>
      <c r="F854">
        <v>36</v>
      </c>
    </row>
    <row r="855" spans="1:6" x14ac:dyDescent="0.25">
      <c r="A855" t="s">
        <v>42</v>
      </c>
      <c r="C855" t="s">
        <v>193</v>
      </c>
      <c r="D855" t="s">
        <v>115</v>
      </c>
      <c r="E855" t="s">
        <v>4</v>
      </c>
      <c r="F855">
        <v>5</v>
      </c>
    </row>
    <row r="856" spans="1:6" x14ac:dyDescent="0.25">
      <c r="A856" t="s">
        <v>42</v>
      </c>
      <c r="C856" t="s">
        <v>193</v>
      </c>
      <c r="D856" t="s">
        <v>117</v>
      </c>
      <c r="E856" t="s">
        <v>4</v>
      </c>
      <c r="F856">
        <v>14</v>
      </c>
    </row>
    <row r="857" spans="1:6" x14ac:dyDescent="0.25">
      <c r="A857" t="s">
        <v>42</v>
      </c>
      <c r="C857" t="s">
        <v>193</v>
      </c>
      <c r="D857" t="s">
        <v>119</v>
      </c>
      <c r="E857" t="s">
        <v>4</v>
      </c>
      <c r="F857">
        <v>22</v>
      </c>
    </row>
    <row r="858" spans="1:6" x14ac:dyDescent="0.25">
      <c r="A858" t="s">
        <v>42</v>
      </c>
      <c r="C858" t="s">
        <v>193</v>
      </c>
      <c r="D858" t="s">
        <v>121</v>
      </c>
      <c r="E858" t="s">
        <v>4</v>
      </c>
      <c r="F858">
        <v>19</v>
      </c>
    </row>
    <row r="859" spans="1:6" x14ac:dyDescent="0.25">
      <c r="A859" t="s">
        <v>42</v>
      </c>
      <c r="C859" t="s">
        <v>193</v>
      </c>
      <c r="D859" t="s">
        <v>123</v>
      </c>
      <c r="E859" t="s">
        <v>4</v>
      </c>
      <c r="F859">
        <v>7</v>
      </c>
    </row>
    <row r="860" spans="1:6" x14ac:dyDescent="0.25">
      <c r="A860" t="s">
        <v>42</v>
      </c>
      <c r="C860" t="s">
        <v>193</v>
      </c>
      <c r="D860" t="s">
        <v>125</v>
      </c>
      <c r="E860" t="s">
        <v>4</v>
      </c>
      <c r="F860">
        <v>2</v>
      </c>
    </row>
    <row r="861" spans="1:6" x14ac:dyDescent="0.25">
      <c r="A861" t="s">
        <v>42</v>
      </c>
      <c r="C861" t="s">
        <v>193</v>
      </c>
      <c r="D861" t="s">
        <v>127</v>
      </c>
      <c r="E861" t="s">
        <v>4</v>
      </c>
      <c r="F861">
        <v>6</v>
      </c>
    </row>
    <row r="862" spans="1:6" x14ac:dyDescent="0.25">
      <c r="A862" t="s">
        <v>42</v>
      </c>
      <c r="C862" t="s">
        <v>193</v>
      </c>
      <c r="D862" t="s">
        <v>129</v>
      </c>
      <c r="E862" t="s">
        <v>4</v>
      </c>
      <c r="F862">
        <v>2</v>
      </c>
    </row>
    <row r="863" spans="1:6" x14ac:dyDescent="0.25">
      <c r="A863" t="s">
        <v>42</v>
      </c>
      <c r="C863" t="s">
        <v>193</v>
      </c>
      <c r="D863" t="s">
        <v>146</v>
      </c>
      <c r="E863" t="s">
        <v>4</v>
      </c>
      <c r="F863">
        <v>7</v>
      </c>
    </row>
    <row r="864" spans="1:6" x14ac:dyDescent="0.25">
      <c r="A864" t="s">
        <v>42</v>
      </c>
      <c r="C864" t="s">
        <v>193</v>
      </c>
      <c r="D864" t="s">
        <v>133</v>
      </c>
      <c r="E864" t="s">
        <v>4</v>
      </c>
      <c r="F864">
        <v>13</v>
      </c>
    </row>
    <row r="865" spans="1:6" x14ac:dyDescent="0.25">
      <c r="A865" t="s">
        <v>42</v>
      </c>
      <c r="C865" t="s">
        <v>193</v>
      </c>
      <c r="D865" t="s">
        <v>135</v>
      </c>
      <c r="E865" t="s">
        <v>4</v>
      </c>
      <c r="F865">
        <v>2</v>
      </c>
    </row>
    <row r="866" spans="1:6" x14ac:dyDescent="0.25">
      <c r="A866" t="s">
        <v>42</v>
      </c>
      <c r="C866" t="s">
        <v>193</v>
      </c>
      <c r="D866" t="s">
        <v>137</v>
      </c>
      <c r="E866" t="s">
        <v>4</v>
      </c>
      <c r="F866">
        <v>4</v>
      </c>
    </row>
    <row r="867" spans="1:6" x14ac:dyDescent="0.25">
      <c r="A867" t="s">
        <v>42</v>
      </c>
      <c r="C867" t="s">
        <v>193</v>
      </c>
      <c r="D867" t="s">
        <v>273</v>
      </c>
      <c r="E867" t="s">
        <v>4</v>
      </c>
      <c r="F867">
        <v>7</v>
      </c>
    </row>
    <row r="868" spans="1:6" x14ac:dyDescent="0.25">
      <c r="A868" t="s">
        <v>42</v>
      </c>
      <c r="C868" t="s">
        <v>193</v>
      </c>
      <c r="D868" t="s">
        <v>273</v>
      </c>
      <c r="E868" t="s">
        <v>4</v>
      </c>
      <c r="F868">
        <v>7</v>
      </c>
    </row>
    <row r="869" spans="1:6" x14ac:dyDescent="0.25">
      <c r="A869" t="s">
        <v>42</v>
      </c>
      <c r="C869" t="s">
        <v>193</v>
      </c>
      <c r="D869" t="s">
        <v>142</v>
      </c>
      <c r="E869" t="s">
        <v>4</v>
      </c>
      <c r="F869">
        <v>13</v>
      </c>
    </row>
    <row r="870" spans="1:6" x14ac:dyDescent="0.25">
      <c r="A870" t="s">
        <v>42</v>
      </c>
      <c r="C870" t="s">
        <v>194</v>
      </c>
      <c r="D870" t="s">
        <v>55</v>
      </c>
      <c r="E870" t="s">
        <v>4</v>
      </c>
      <c r="F870">
        <v>14</v>
      </c>
    </row>
    <row r="871" spans="1:6" x14ac:dyDescent="0.25">
      <c r="A871" t="s">
        <v>42</v>
      </c>
      <c r="C871" t="s">
        <v>194</v>
      </c>
      <c r="D871" t="s">
        <v>57</v>
      </c>
      <c r="E871" t="s">
        <v>4</v>
      </c>
      <c r="F871">
        <v>15</v>
      </c>
    </row>
    <row r="872" spans="1:6" x14ac:dyDescent="0.25">
      <c r="A872" t="s">
        <v>42</v>
      </c>
      <c r="C872" t="s">
        <v>194</v>
      </c>
      <c r="D872" t="s">
        <v>59</v>
      </c>
      <c r="E872" t="s">
        <v>4</v>
      </c>
      <c r="F872">
        <v>6</v>
      </c>
    </row>
    <row r="873" spans="1:6" x14ac:dyDescent="0.25">
      <c r="A873" t="s">
        <v>42</v>
      </c>
      <c r="C873" t="s">
        <v>194</v>
      </c>
      <c r="D873" t="s">
        <v>61</v>
      </c>
      <c r="E873" t="s">
        <v>4</v>
      </c>
      <c r="F873">
        <v>32</v>
      </c>
    </row>
    <row r="874" spans="1:6" x14ac:dyDescent="0.25">
      <c r="A874" t="s">
        <v>42</v>
      </c>
      <c r="C874" t="s">
        <v>194</v>
      </c>
      <c r="D874" t="s">
        <v>63</v>
      </c>
      <c r="E874" t="s">
        <v>4</v>
      </c>
      <c r="F874">
        <v>6</v>
      </c>
    </row>
    <row r="875" spans="1:6" x14ac:dyDescent="0.25">
      <c r="A875" t="s">
        <v>42</v>
      </c>
      <c r="C875" t="s">
        <v>194</v>
      </c>
      <c r="D875" t="s">
        <v>65</v>
      </c>
      <c r="E875" t="s">
        <v>4</v>
      </c>
      <c r="F875">
        <v>9</v>
      </c>
    </row>
    <row r="876" spans="1:6" x14ac:dyDescent="0.25">
      <c r="A876" t="s">
        <v>42</v>
      </c>
      <c r="C876" t="s">
        <v>194</v>
      </c>
      <c r="D876" t="s">
        <v>67</v>
      </c>
      <c r="E876" t="s">
        <v>4</v>
      </c>
      <c r="F876">
        <v>77</v>
      </c>
    </row>
    <row r="877" spans="1:6" x14ac:dyDescent="0.25">
      <c r="A877" t="s">
        <v>42</v>
      </c>
      <c r="C877" t="s">
        <v>194</v>
      </c>
      <c r="D877" t="s">
        <v>69</v>
      </c>
      <c r="E877" t="s">
        <v>4</v>
      </c>
      <c r="F877">
        <v>35</v>
      </c>
    </row>
    <row r="878" spans="1:6" x14ac:dyDescent="0.25">
      <c r="A878" t="s">
        <v>42</v>
      </c>
      <c r="C878" t="s">
        <v>194</v>
      </c>
      <c r="D878" t="s">
        <v>71</v>
      </c>
      <c r="E878" t="s">
        <v>4</v>
      </c>
      <c r="F878">
        <v>60</v>
      </c>
    </row>
    <row r="879" spans="1:6" x14ac:dyDescent="0.25">
      <c r="A879" t="s">
        <v>42</v>
      </c>
      <c r="C879" t="s">
        <v>194</v>
      </c>
      <c r="D879" t="s">
        <v>73</v>
      </c>
      <c r="E879" t="s">
        <v>4</v>
      </c>
      <c r="F879">
        <v>18</v>
      </c>
    </row>
    <row r="880" spans="1:6" x14ac:dyDescent="0.25">
      <c r="A880" t="s">
        <v>42</v>
      </c>
      <c r="C880" t="s">
        <v>194</v>
      </c>
      <c r="D880" t="s">
        <v>75</v>
      </c>
      <c r="E880" t="s">
        <v>4</v>
      </c>
      <c r="F880">
        <v>9</v>
      </c>
    </row>
    <row r="881" spans="1:6" x14ac:dyDescent="0.25">
      <c r="A881" t="s">
        <v>42</v>
      </c>
      <c r="C881" t="s">
        <v>194</v>
      </c>
      <c r="D881" t="s">
        <v>77</v>
      </c>
      <c r="E881" t="s">
        <v>4</v>
      </c>
      <c r="F881">
        <v>19</v>
      </c>
    </row>
    <row r="882" spans="1:6" x14ac:dyDescent="0.25">
      <c r="A882" t="s">
        <v>42</v>
      </c>
      <c r="C882" t="s">
        <v>194</v>
      </c>
      <c r="D882" t="s">
        <v>79</v>
      </c>
      <c r="E882" t="s">
        <v>4</v>
      </c>
      <c r="F882">
        <v>46</v>
      </c>
    </row>
    <row r="883" spans="1:6" x14ac:dyDescent="0.25">
      <c r="A883" t="s">
        <v>42</v>
      </c>
      <c r="C883" t="s">
        <v>194</v>
      </c>
      <c r="D883" t="s">
        <v>81</v>
      </c>
      <c r="E883" t="s">
        <v>4</v>
      </c>
      <c r="F883">
        <v>15</v>
      </c>
    </row>
    <row r="884" spans="1:6" x14ac:dyDescent="0.25">
      <c r="A884" t="s">
        <v>42</v>
      </c>
      <c r="C884" t="s">
        <v>194</v>
      </c>
      <c r="D884" t="s">
        <v>83</v>
      </c>
      <c r="E884" t="s">
        <v>4</v>
      </c>
      <c r="F884">
        <v>11</v>
      </c>
    </row>
    <row r="885" spans="1:6" x14ac:dyDescent="0.25">
      <c r="A885" t="s">
        <v>42</v>
      </c>
      <c r="C885" t="s">
        <v>194</v>
      </c>
      <c r="D885" t="s">
        <v>85</v>
      </c>
      <c r="E885" t="s">
        <v>4</v>
      </c>
      <c r="F885">
        <v>11</v>
      </c>
    </row>
    <row r="886" spans="1:6" x14ac:dyDescent="0.25">
      <c r="A886" t="s">
        <v>42</v>
      </c>
      <c r="C886" t="s">
        <v>194</v>
      </c>
      <c r="D886" t="s">
        <v>87</v>
      </c>
      <c r="E886" t="s">
        <v>4</v>
      </c>
      <c r="F886">
        <v>16</v>
      </c>
    </row>
    <row r="887" spans="1:6" x14ac:dyDescent="0.25">
      <c r="A887" t="s">
        <v>42</v>
      </c>
      <c r="C887" t="s">
        <v>194</v>
      </c>
      <c r="D887" t="s">
        <v>89</v>
      </c>
      <c r="E887" t="s">
        <v>4</v>
      </c>
      <c r="F887">
        <v>16</v>
      </c>
    </row>
    <row r="888" spans="1:6" x14ac:dyDescent="0.25">
      <c r="A888" t="s">
        <v>42</v>
      </c>
      <c r="C888" t="s">
        <v>194</v>
      </c>
      <c r="D888" t="s">
        <v>91</v>
      </c>
      <c r="E888" t="s">
        <v>4</v>
      </c>
      <c r="F888">
        <v>3</v>
      </c>
    </row>
    <row r="889" spans="1:6" x14ac:dyDescent="0.25">
      <c r="A889" t="s">
        <v>42</v>
      </c>
      <c r="C889" t="s">
        <v>194</v>
      </c>
      <c r="D889" t="s">
        <v>93</v>
      </c>
      <c r="E889" t="s">
        <v>4</v>
      </c>
      <c r="F889">
        <v>5</v>
      </c>
    </row>
    <row r="890" spans="1:6" x14ac:dyDescent="0.25">
      <c r="A890" t="s">
        <v>42</v>
      </c>
      <c r="C890" t="s">
        <v>194</v>
      </c>
      <c r="D890" t="s">
        <v>95</v>
      </c>
      <c r="E890" t="s">
        <v>4</v>
      </c>
      <c r="F890">
        <v>51</v>
      </c>
    </row>
    <row r="891" spans="1:6" x14ac:dyDescent="0.25">
      <c r="A891" t="s">
        <v>42</v>
      </c>
      <c r="C891" t="s">
        <v>194</v>
      </c>
      <c r="D891" t="s">
        <v>97</v>
      </c>
      <c r="E891" t="s">
        <v>4</v>
      </c>
      <c r="F891">
        <v>6</v>
      </c>
    </row>
    <row r="892" spans="1:6" x14ac:dyDescent="0.25">
      <c r="A892" t="s">
        <v>42</v>
      </c>
      <c r="C892" t="s">
        <v>194</v>
      </c>
      <c r="D892" t="s">
        <v>99</v>
      </c>
      <c r="E892" t="s">
        <v>4</v>
      </c>
      <c r="F892">
        <v>13</v>
      </c>
    </row>
    <row r="893" spans="1:6" x14ac:dyDescent="0.25">
      <c r="A893" t="s">
        <v>42</v>
      </c>
      <c r="C893" t="s">
        <v>194</v>
      </c>
      <c r="D893" t="s">
        <v>101</v>
      </c>
      <c r="E893" t="s">
        <v>4</v>
      </c>
      <c r="F893">
        <v>17</v>
      </c>
    </row>
    <row r="894" spans="1:6" x14ac:dyDescent="0.25">
      <c r="A894" t="s">
        <v>42</v>
      </c>
      <c r="C894" t="s">
        <v>194</v>
      </c>
      <c r="D894" t="s">
        <v>103</v>
      </c>
      <c r="E894" t="s">
        <v>4</v>
      </c>
      <c r="F894">
        <v>10</v>
      </c>
    </row>
    <row r="895" spans="1:6" x14ac:dyDescent="0.25">
      <c r="A895" t="s">
        <v>42</v>
      </c>
      <c r="C895" t="s">
        <v>194</v>
      </c>
      <c r="D895" t="s">
        <v>105</v>
      </c>
      <c r="E895" t="s">
        <v>4</v>
      </c>
      <c r="F895">
        <v>16</v>
      </c>
    </row>
    <row r="896" spans="1:6" x14ac:dyDescent="0.25">
      <c r="A896" t="s">
        <v>42</v>
      </c>
      <c r="C896" t="s">
        <v>194</v>
      </c>
      <c r="D896" t="s">
        <v>107</v>
      </c>
      <c r="E896" t="s">
        <v>4</v>
      </c>
      <c r="F896">
        <v>7</v>
      </c>
    </row>
    <row r="897" spans="1:6" x14ac:dyDescent="0.25">
      <c r="A897" t="s">
        <v>42</v>
      </c>
      <c r="C897" t="s">
        <v>194</v>
      </c>
      <c r="D897" t="s">
        <v>109</v>
      </c>
      <c r="E897" t="s">
        <v>4</v>
      </c>
      <c r="F897">
        <v>12</v>
      </c>
    </row>
    <row r="898" spans="1:6" x14ac:dyDescent="0.25">
      <c r="A898" t="s">
        <v>42</v>
      </c>
      <c r="C898" t="s">
        <v>194</v>
      </c>
      <c r="D898" t="s">
        <v>111</v>
      </c>
      <c r="E898" t="s">
        <v>4</v>
      </c>
      <c r="F898">
        <v>8</v>
      </c>
    </row>
    <row r="899" spans="1:6" x14ac:dyDescent="0.25">
      <c r="A899" t="s">
        <v>42</v>
      </c>
      <c r="C899" t="s">
        <v>194</v>
      </c>
      <c r="D899" t="s">
        <v>147</v>
      </c>
      <c r="E899" t="s">
        <v>4</v>
      </c>
      <c r="F899">
        <v>65</v>
      </c>
    </row>
    <row r="900" spans="1:6" x14ac:dyDescent="0.25">
      <c r="A900" t="s">
        <v>42</v>
      </c>
      <c r="C900" t="s">
        <v>194</v>
      </c>
      <c r="D900" t="s">
        <v>147</v>
      </c>
      <c r="E900" t="s">
        <v>4</v>
      </c>
      <c r="F900">
        <v>37</v>
      </c>
    </row>
    <row r="901" spans="1:6" x14ac:dyDescent="0.25">
      <c r="A901" t="s">
        <v>42</v>
      </c>
      <c r="C901" t="s">
        <v>194</v>
      </c>
      <c r="D901" t="s">
        <v>115</v>
      </c>
      <c r="E901" t="s">
        <v>4</v>
      </c>
      <c r="F901">
        <v>7</v>
      </c>
    </row>
    <row r="902" spans="1:6" x14ac:dyDescent="0.25">
      <c r="A902" t="s">
        <v>42</v>
      </c>
      <c r="C902" t="s">
        <v>194</v>
      </c>
      <c r="D902" t="s">
        <v>117</v>
      </c>
      <c r="E902" t="s">
        <v>4</v>
      </c>
      <c r="F902">
        <v>9</v>
      </c>
    </row>
    <row r="903" spans="1:6" x14ac:dyDescent="0.25">
      <c r="A903" t="s">
        <v>42</v>
      </c>
      <c r="C903" t="s">
        <v>194</v>
      </c>
      <c r="D903" t="s">
        <v>119</v>
      </c>
      <c r="E903" t="s">
        <v>4</v>
      </c>
      <c r="F903">
        <v>16</v>
      </c>
    </row>
    <row r="904" spans="1:6" x14ac:dyDescent="0.25">
      <c r="A904" t="s">
        <v>42</v>
      </c>
      <c r="C904" t="s">
        <v>194</v>
      </c>
      <c r="D904" t="s">
        <v>121</v>
      </c>
      <c r="E904" t="s">
        <v>4</v>
      </c>
      <c r="F904">
        <v>12</v>
      </c>
    </row>
    <row r="905" spans="1:6" x14ac:dyDescent="0.25">
      <c r="A905" t="s">
        <v>42</v>
      </c>
      <c r="C905" t="s">
        <v>194</v>
      </c>
      <c r="D905" t="s">
        <v>123</v>
      </c>
      <c r="E905" t="s">
        <v>4</v>
      </c>
      <c r="F905">
        <v>11</v>
      </c>
    </row>
    <row r="906" spans="1:6" x14ac:dyDescent="0.25">
      <c r="A906" t="s">
        <v>42</v>
      </c>
      <c r="C906" t="s">
        <v>194</v>
      </c>
      <c r="D906" t="s">
        <v>127</v>
      </c>
      <c r="E906" t="s">
        <v>4</v>
      </c>
      <c r="F906">
        <v>7</v>
      </c>
    </row>
    <row r="907" spans="1:6" x14ac:dyDescent="0.25">
      <c r="A907" t="s">
        <v>42</v>
      </c>
      <c r="C907" t="s">
        <v>194</v>
      </c>
      <c r="D907" t="s">
        <v>129</v>
      </c>
      <c r="E907" t="s">
        <v>4</v>
      </c>
      <c r="F907">
        <v>2</v>
      </c>
    </row>
    <row r="908" spans="1:6" x14ac:dyDescent="0.25">
      <c r="A908" t="s">
        <v>42</v>
      </c>
      <c r="C908" t="s">
        <v>194</v>
      </c>
      <c r="D908" t="s">
        <v>146</v>
      </c>
      <c r="E908" t="s">
        <v>4</v>
      </c>
      <c r="F908">
        <v>11</v>
      </c>
    </row>
    <row r="909" spans="1:6" x14ac:dyDescent="0.25">
      <c r="A909" t="s">
        <v>42</v>
      </c>
      <c r="C909" t="s">
        <v>194</v>
      </c>
      <c r="D909" t="s">
        <v>133</v>
      </c>
      <c r="E909" t="s">
        <v>4</v>
      </c>
      <c r="F909">
        <v>14</v>
      </c>
    </row>
    <row r="910" spans="1:6" x14ac:dyDescent="0.25">
      <c r="A910" t="s">
        <v>42</v>
      </c>
      <c r="C910" t="s">
        <v>194</v>
      </c>
      <c r="D910" t="s">
        <v>135</v>
      </c>
      <c r="E910" t="s">
        <v>4</v>
      </c>
      <c r="F910">
        <v>4</v>
      </c>
    </row>
    <row r="911" spans="1:6" x14ac:dyDescent="0.25">
      <c r="A911" t="s">
        <v>42</v>
      </c>
      <c r="C911" t="s">
        <v>194</v>
      </c>
      <c r="D911" t="s">
        <v>137</v>
      </c>
      <c r="E911" t="s">
        <v>4</v>
      </c>
      <c r="F911">
        <v>7</v>
      </c>
    </row>
    <row r="912" spans="1:6" x14ac:dyDescent="0.25">
      <c r="A912" t="s">
        <v>42</v>
      </c>
      <c r="C912" t="s">
        <v>194</v>
      </c>
      <c r="D912" t="s">
        <v>273</v>
      </c>
      <c r="E912" t="s">
        <v>4</v>
      </c>
      <c r="F912">
        <v>4</v>
      </c>
    </row>
    <row r="913" spans="1:6" x14ac:dyDescent="0.25">
      <c r="A913" t="s">
        <v>42</v>
      </c>
      <c r="C913" t="s">
        <v>194</v>
      </c>
      <c r="D913" t="s">
        <v>273</v>
      </c>
      <c r="E913" t="s">
        <v>4</v>
      </c>
      <c r="F913">
        <v>4</v>
      </c>
    </row>
    <row r="914" spans="1:6" x14ac:dyDescent="0.25">
      <c r="A914" t="s">
        <v>42</v>
      </c>
      <c r="C914" t="s">
        <v>194</v>
      </c>
      <c r="D914" t="s">
        <v>142</v>
      </c>
      <c r="E914" t="s">
        <v>4</v>
      </c>
      <c r="F914">
        <v>11</v>
      </c>
    </row>
    <row r="915" spans="1:6" x14ac:dyDescent="0.25">
      <c r="A915" t="s">
        <v>169</v>
      </c>
      <c r="C915" t="s">
        <v>195</v>
      </c>
      <c r="D915" t="s">
        <v>55</v>
      </c>
      <c r="E915" t="s">
        <v>4</v>
      </c>
      <c r="F915">
        <v>12</v>
      </c>
    </row>
    <row r="916" spans="1:6" x14ac:dyDescent="0.25">
      <c r="A916" t="s">
        <v>169</v>
      </c>
      <c r="C916" t="s">
        <v>195</v>
      </c>
      <c r="D916" t="s">
        <v>57</v>
      </c>
      <c r="E916" t="s">
        <v>4</v>
      </c>
      <c r="F916">
        <v>12</v>
      </c>
    </row>
    <row r="917" spans="1:6" x14ac:dyDescent="0.25">
      <c r="A917" t="s">
        <v>169</v>
      </c>
      <c r="C917" t="s">
        <v>195</v>
      </c>
      <c r="D917" t="s">
        <v>59</v>
      </c>
      <c r="E917" t="s">
        <v>4</v>
      </c>
      <c r="F917">
        <v>4</v>
      </c>
    </row>
    <row r="918" spans="1:6" x14ac:dyDescent="0.25">
      <c r="A918" t="s">
        <v>169</v>
      </c>
      <c r="C918" t="s">
        <v>195</v>
      </c>
      <c r="D918" t="s">
        <v>61</v>
      </c>
      <c r="E918" t="s">
        <v>4</v>
      </c>
      <c r="F918">
        <v>18</v>
      </c>
    </row>
    <row r="919" spans="1:6" x14ac:dyDescent="0.25">
      <c r="A919" t="s">
        <v>169</v>
      </c>
      <c r="C919" t="s">
        <v>195</v>
      </c>
      <c r="D919" t="s">
        <v>63</v>
      </c>
      <c r="E919" t="s">
        <v>4</v>
      </c>
      <c r="F919">
        <v>4</v>
      </c>
    </row>
    <row r="920" spans="1:6" x14ac:dyDescent="0.25">
      <c r="A920" t="s">
        <v>169</v>
      </c>
      <c r="C920" t="s">
        <v>195</v>
      </c>
      <c r="D920" t="s">
        <v>65</v>
      </c>
      <c r="E920" t="s">
        <v>4</v>
      </c>
      <c r="F920">
        <v>11</v>
      </c>
    </row>
    <row r="921" spans="1:6" x14ac:dyDescent="0.25">
      <c r="A921" t="s">
        <v>169</v>
      </c>
      <c r="C921" t="s">
        <v>195</v>
      </c>
      <c r="D921" t="s">
        <v>67</v>
      </c>
      <c r="E921" t="s">
        <v>4</v>
      </c>
      <c r="F921">
        <v>78</v>
      </c>
    </row>
    <row r="922" spans="1:6" x14ac:dyDescent="0.25">
      <c r="A922" t="s">
        <v>169</v>
      </c>
      <c r="C922" t="s">
        <v>195</v>
      </c>
      <c r="D922" t="s">
        <v>69</v>
      </c>
      <c r="E922" t="s">
        <v>4</v>
      </c>
      <c r="F922">
        <v>25</v>
      </c>
    </row>
    <row r="923" spans="1:6" x14ac:dyDescent="0.25">
      <c r="A923" t="s">
        <v>169</v>
      </c>
      <c r="C923" t="s">
        <v>195</v>
      </c>
      <c r="D923" t="s">
        <v>71</v>
      </c>
      <c r="E923" t="s">
        <v>4</v>
      </c>
      <c r="F923">
        <v>46</v>
      </c>
    </row>
    <row r="924" spans="1:6" x14ac:dyDescent="0.25">
      <c r="A924" t="s">
        <v>169</v>
      </c>
      <c r="C924" t="s">
        <v>195</v>
      </c>
      <c r="D924" t="s">
        <v>73</v>
      </c>
      <c r="E924" t="s">
        <v>4</v>
      </c>
      <c r="F924">
        <v>14</v>
      </c>
    </row>
    <row r="925" spans="1:6" x14ac:dyDescent="0.25">
      <c r="A925" t="s">
        <v>169</v>
      </c>
      <c r="C925" t="s">
        <v>195</v>
      </c>
      <c r="D925" t="s">
        <v>75</v>
      </c>
      <c r="E925" t="s">
        <v>4</v>
      </c>
      <c r="F925">
        <v>7</v>
      </c>
    </row>
    <row r="926" spans="1:6" x14ac:dyDescent="0.25">
      <c r="A926" t="s">
        <v>169</v>
      </c>
      <c r="C926" t="s">
        <v>195</v>
      </c>
      <c r="D926" t="s">
        <v>77</v>
      </c>
      <c r="E926" t="s">
        <v>4</v>
      </c>
      <c r="F926">
        <v>26</v>
      </c>
    </row>
    <row r="927" spans="1:6" x14ac:dyDescent="0.25">
      <c r="A927" t="s">
        <v>169</v>
      </c>
      <c r="C927" t="s">
        <v>195</v>
      </c>
      <c r="D927" t="s">
        <v>79</v>
      </c>
      <c r="E927" t="s">
        <v>4</v>
      </c>
      <c r="F927">
        <v>34</v>
      </c>
    </row>
    <row r="928" spans="1:6" x14ac:dyDescent="0.25">
      <c r="A928" t="s">
        <v>169</v>
      </c>
      <c r="C928" t="s">
        <v>195</v>
      </c>
      <c r="D928" t="s">
        <v>81</v>
      </c>
      <c r="E928" t="s">
        <v>4</v>
      </c>
      <c r="F928">
        <v>4</v>
      </c>
    </row>
    <row r="929" spans="1:6" x14ac:dyDescent="0.25">
      <c r="A929" t="s">
        <v>169</v>
      </c>
      <c r="C929" t="s">
        <v>195</v>
      </c>
      <c r="D929" t="s">
        <v>83</v>
      </c>
      <c r="E929" t="s">
        <v>4</v>
      </c>
      <c r="F929">
        <v>14</v>
      </c>
    </row>
    <row r="930" spans="1:6" x14ac:dyDescent="0.25">
      <c r="A930" t="s">
        <v>169</v>
      </c>
      <c r="C930" t="s">
        <v>195</v>
      </c>
      <c r="D930" t="s">
        <v>85</v>
      </c>
      <c r="E930" t="s">
        <v>4</v>
      </c>
      <c r="F930">
        <v>7</v>
      </c>
    </row>
    <row r="931" spans="1:6" x14ac:dyDescent="0.25">
      <c r="A931" t="s">
        <v>169</v>
      </c>
      <c r="C931" t="s">
        <v>195</v>
      </c>
      <c r="D931" t="s">
        <v>87</v>
      </c>
      <c r="E931" t="s">
        <v>4</v>
      </c>
      <c r="F931">
        <v>10</v>
      </c>
    </row>
    <row r="932" spans="1:6" x14ac:dyDescent="0.25">
      <c r="A932" t="s">
        <v>169</v>
      </c>
      <c r="C932" t="s">
        <v>195</v>
      </c>
      <c r="D932" t="s">
        <v>89</v>
      </c>
      <c r="E932" t="s">
        <v>4</v>
      </c>
      <c r="F932">
        <v>12</v>
      </c>
    </row>
    <row r="933" spans="1:6" x14ac:dyDescent="0.25">
      <c r="A933" t="s">
        <v>169</v>
      </c>
      <c r="C933" t="s">
        <v>195</v>
      </c>
      <c r="D933" t="s">
        <v>91</v>
      </c>
      <c r="E933" t="s">
        <v>4</v>
      </c>
      <c r="F933">
        <v>6</v>
      </c>
    </row>
    <row r="934" spans="1:6" x14ac:dyDescent="0.25">
      <c r="A934" t="s">
        <v>169</v>
      </c>
      <c r="C934" t="s">
        <v>195</v>
      </c>
      <c r="D934" t="s">
        <v>93</v>
      </c>
      <c r="E934" t="s">
        <v>4</v>
      </c>
      <c r="F934">
        <v>2</v>
      </c>
    </row>
    <row r="935" spans="1:6" x14ac:dyDescent="0.25">
      <c r="A935" t="s">
        <v>169</v>
      </c>
      <c r="C935" t="s">
        <v>195</v>
      </c>
      <c r="D935" t="s">
        <v>95</v>
      </c>
      <c r="E935" t="s">
        <v>4</v>
      </c>
      <c r="F935">
        <v>43</v>
      </c>
    </row>
    <row r="936" spans="1:6" x14ac:dyDescent="0.25">
      <c r="A936" t="s">
        <v>169</v>
      </c>
      <c r="C936" t="s">
        <v>195</v>
      </c>
      <c r="D936" t="s">
        <v>97</v>
      </c>
      <c r="E936" t="s">
        <v>4</v>
      </c>
      <c r="F936">
        <v>2</v>
      </c>
    </row>
    <row r="937" spans="1:6" x14ac:dyDescent="0.25">
      <c r="A937" t="s">
        <v>169</v>
      </c>
      <c r="C937" t="s">
        <v>195</v>
      </c>
      <c r="D937" t="s">
        <v>99</v>
      </c>
      <c r="E937" t="s">
        <v>4</v>
      </c>
      <c r="F937">
        <v>9</v>
      </c>
    </row>
    <row r="938" spans="1:6" x14ac:dyDescent="0.25">
      <c r="A938" t="s">
        <v>169</v>
      </c>
      <c r="C938" t="s">
        <v>195</v>
      </c>
      <c r="D938" t="s">
        <v>101</v>
      </c>
      <c r="E938" t="s">
        <v>4</v>
      </c>
      <c r="F938">
        <v>10</v>
      </c>
    </row>
    <row r="939" spans="1:6" x14ac:dyDescent="0.25">
      <c r="A939" t="s">
        <v>169</v>
      </c>
      <c r="C939" t="s">
        <v>195</v>
      </c>
      <c r="D939" t="s">
        <v>103</v>
      </c>
      <c r="E939" t="s">
        <v>4</v>
      </c>
      <c r="F939">
        <v>8</v>
      </c>
    </row>
    <row r="940" spans="1:6" x14ac:dyDescent="0.25">
      <c r="A940" t="s">
        <v>169</v>
      </c>
      <c r="C940" t="s">
        <v>195</v>
      </c>
      <c r="D940" t="s">
        <v>105</v>
      </c>
      <c r="E940" t="s">
        <v>4</v>
      </c>
      <c r="F940">
        <v>15</v>
      </c>
    </row>
    <row r="941" spans="1:6" x14ac:dyDescent="0.25">
      <c r="A941" t="s">
        <v>169</v>
      </c>
      <c r="C941" t="s">
        <v>195</v>
      </c>
      <c r="D941" t="s">
        <v>107</v>
      </c>
      <c r="E941" t="s">
        <v>4</v>
      </c>
      <c r="F941">
        <v>8</v>
      </c>
    </row>
    <row r="942" spans="1:6" x14ac:dyDescent="0.25">
      <c r="A942" t="s">
        <v>169</v>
      </c>
      <c r="C942" t="s">
        <v>195</v>
      </c>
      <c r="D942" t="s">
        <v>109</v>
      </c>
      <c r="E942" t="s">
        <v>4</v>
      </c>
      <c r="F942">
        <v>9</v>
      </c>
    </row>
    <row r="943" spans="1:6" x14ac:dyDescent="0.25">
      <c r="A943" t="s">
        <v>169</v>
      </c>
      <c r="C943" t="s">
        <v>195</v>
      </c>
      <c r="D943" t="s">
        <v>111</v>
      </c>
      <c r="E943" t="s">
        <v>4</v>
      </c>
      <c r="F943">
        <v>8</v>
      </c>
    </row>
    <row r="944" spans="1:6" x14ac:dyDescent="0.25">
      <c r="A944" t="s">
        <v>169</v>
      </c>
      <c r="C944" t="s">
        <v>195</v>
      </c>
      <c r="D944" t="s">
        <v>147</v>
      </c>
      <c r="E944" t="s">
        <v>4</v>
      </c>
      <c r="F944">
        <v>61</v>
      </c>
    </row>
    <row r="945" spans="1:6" x14ac:dyDescent="0.25">
      <c r="A945" t="s">
        <v>169</v>
      </c>
      <c r="C945" t="s">
        <v>195</v>
      </c>
      <c r="D945" t="s">
        <v>147</v>
      </c>
      <c r="E945" t="s">
        <v>4</v>
      </c>
      <c r="F945">
        <v>22</v>
      </c>
    </row>
    <row r="946" spans="1:6" x14ac:dyDescent="0.25">
      <c r="A946" t="s">
        <v>169</v>
      </c>
      <c r="C946" t="s">
        <v>195</v>
      </c>
      <c r="D946" t="s">
        <v>115</v>
      </c>
      <c r="E946" t="s">
        <v>4</v>
      </c>
      <c r="F946">
        <v>6</v>
      </c>
    </row>
    <row r="947" spans="1:6" x14ac:dyDescent="0.25">
      <c r="A947" t="s">
        <v>169</v>
      </c>
      <c r="C947" t="s">
        <v>195</v>
      </c>
      <c r="D947" t="s">
        <v>117</v>
      </c>
      <c r="E947" t="s">
        <v>4</v>
      </c>
      <c r="F947">
        <v>12</v>
      </c>
    </row>
    <row r="948" spans="1:6" x14ac:dyDescent="0.25">
      <c r="A948" t="s">
        <v>169</v>
      </c>
      <c r="C948" t="s">
        <v>195</v>
      </c>
      <c r="D948" t="s">
        <v>119</v>
      </c>
      <c r="E948" t="s">
        <v>4</v>
      </c>
      <c r="F948">
        <v>16</v>
      </c>
    </row>
    <row r="949" spans="1:6" x14ac:dyDescent="0.25">
      <c r="A949" t="s">
        <v>169</v>
      </c>
      <c r="C949" t="s">
        <v>195</v>
      </c>
      <c r="D949" t="s">
        <v>121</v>
      </c>
      <c r="E949" t="s">
        <v>4</v>
      </c>
      <c r="F949">
        <v>12</v>
      </c>
    </row>
    <row r="950" spans="1:6" x14ac:dyDescent="0.25">
      <c r="A950" t="s">
        <v>169</v>
      </c>
      <c r="C950" t="s">
        <v>195</v>
      </c>
      <c r="D950" t="s">
        <v>123</v>
      </c>
      <c r="E950" t="s">
        <v>4</v>
      </c>
      <c r="F950">
        <v>9</v>
      </c>
    </row>
    <row r="951" spans="1:6" x14ac:dyDescent="0.25">
      <c r="A951" t="s">
        <v>169</v>
      </c>
      <c r="C951" t="s">
        <v>195</v>
      </c>
      <c r="D951" t="s">
        <v>127</v>
      </c>
      <c r="E951" t="s">
        <v>4</v>
      </c>
      <c r="F951">
        <v>9</v>
      </c>
    </row>
    <row r="952" spans="1:6" x14ac:dyDescent="0.25">
      <c r="A952" t="s">
        <v>169</v>
      </c>
      <c r="C952" t="s">
        <v>195</v>
      </c>
      <c r="D952" t="s">
        <v>129</v>
      </c>
      <c r="E952" t="s">
        <v>4</v>
      </c>
      <c r="F952">
        <v>5</v>
      </c>
    </row>
    <row r="953" spans="1:6" x14ac:dyDescent="0.25">
      <c r="A953" t="s">
        <v>169</v>
      </c>
      <c r="C953" t="s">
        <v>195</v>
      </c>
      <c r="D953" t="s">
        <v>146</v>
      </c>
      <c r="E953" t="s">
        <v>4</v>
      </c>
      <c r="F953">
        <v>6</v>
      </c>
    </row>
    <row r="954" spans="1:6" x14ac:dyDescent="0.25">
      <c r="A954" t="s">
        <v>169</v>
      </c>
      <c r="C954" t="s">
        <v>195</v>
      </c>
      <c r="D954" t="s">
        <v>133</v>
      </c>
      <c r="E954" t="s">
        <v>4</v>
      </c>
      <c r="F954">
        <v>19</v>
      </c>
    </row>
    <row r="955" spans="1:6" x14ac:dyDescent="0.25">
      <c r="A955" t="s">
        <v>169</v>
      </c>
      <c r="C955" t="s">
        <v>195</v>
      </c>
      <c r="D955" t="s">
        <v>135</v>
      </c>
      <c r="E955" t="s">
        <v>4</v>
      </c>
      <c r="F955">
        <v>6</v>
      </c>
    </row>
    <row r="956" spans="1:6" x14ac:dyDescent="0.25">
      <c r="A956" t="s">
        <v>169</v>
      </c>
      <c r="C956" t="s">
        <v>195</v>
      </c>
      <c r="D956" t="s">
        <v>137</v>
      </c>
      <c r="E956" t="s">
        <v>4</v>
      </c>
      <c r="F956">
        <v>3</v>
      </c>
    </row>
    <row r="957" spans="1:6" x14ac:dyDescent="0.25">
      <c r="A957" t="s">
        <v>169</v>
      </c>
      <c r="C957" t="s">
        <v>195</v>
      </c>
      <c r="D957" t="s">
        <v>273</v>
      </c>
      <c r="E957" t="s">
        <v>4</v>
      </c>
      <c r="F957">
        <v>5</v>
      </c>
    </row>
    <row r="958" spans="1:6" x14ac:dyDescent="0.25">
      <c r="A958" t="s">
        <v>169</v>
      </c>
      <c r="C958" t="s">
        <v>195</v>
      </c>
      <c r="D958" t="s">
        <v>273</v>
      </c>
      <c r="E958" t="s">
        <v>4</v>
      </c>
      <c r="F958">
        <v>5</v>
      </c>
    </row>
    <row r="959" spans="1:6" x14ac:dyDescent="0.25">
      <c r="A959" t="s">
        <v>169</v>
      </c>
      <c r="C959" t="s">
        <v>195</v>
      </c>
      <c r="D959" t="s">
        <v>142</v>
      </c>
      <c r="E959" t="s">
        <v>4</v>
      </c>
      <c r="F959">
        <v>18</v>
      </c>
    </row>
    <row r="960" spans="1:6" x14ac:dyDescent="0.25">
      <c r="A960" t="s">
        <v>169</v>
      </c>
      <c r="C960" t="s">
        <v>196</v>
      </c>
      <c r="D960" t="s">
        <v>55</v>
      </c>
      <c r="E960" t="s">
        <v>4</v>
      </c>
      <c r="F960">
        <v>22</v>
      </c>
    </row>
    <row r="961" spans="1:6" x14ac:dyDescent="0.25">
      <c r="A961" t="s">
        <v>169</v>
      </c>
      <c r="C961" t="s">
        <v>196</v>
      </c>
      <c r="D961" t="s">
        <v>57</v>
      </c>
      <c r="E961" t="s">
        <v>4</v>
      </c>
      <c r="F961">
        <v>23</v>
      </c>
    </row>
    <row r="962" spans="1:6" x14ac:dyDescent="0.25">
      <c r="A962" t="s">
        <v>169</v>
      </c>
      <c r="C962" t="s">
        <v>196</v>
      </c>
      <c r="D962" t="s">
        <v>59</v>
      </c>
      <c r="E962" t="s">
        <v>4</v>
      </c>
      <c r="F962">
        <v>5</v>
      </c>
    </row>
    <row r="963" spans="1:6" x14ac:dyDescent="0.25">
      <c r="A963" t="s">
        <v>169</v>
      </c>
      <c r="C963" t="s">
        <v>196</v>
      </c>
      <c r="D963" t="s">
        <v>61</v>
      </c>
      <c r="E963" t="s">
        <v>4</v>
      </c>
      <c r="F963">
        <v>36</v>
      </c>
    </row>
    <row r="964" spans="1:6" x14ac:dyDescent="0.25">
      <c r="A964" t="s">
        <v>169</v>
      </c>
      <c r="C964" t="s">
        <v>196</v>
      </c>
      <c r="D964" t="s">
        <v>63</v>
      </c>
      <c r="E964" t="s">
        <v>4</v>
      </c>
      <c r="F964">
        <v>6</v>
      </c>
    </row>
    <row r="965" spans="1:6" x14ac:dyDescent="0.25">
      <c r="A965" t="s">
        <v>169</v>
      </c>
      <c r="C965" t="s">
        <v>196</v>
      </c>
      <c r="D965" t="s">
        <v>65</v>
      </c>
      <c r="E965" t="s">
        <v>4</v>
      </c>
      <c r="F965">
        <v>12</v>
      </c>
    </row>
    <row r="966" spans="1:6" x14ac:dyDescent="0.25">
      <c r="A966" t="s">
        <v>169</v>
      </c>
      <c r="C966" t="s">
        <v>196</v>
      </c>
      <c r="D966" t="s">
        <v>67</v>
      </c>
      <c r="E966" t="s">
        <v>4</v>
      </c>
      <c r="F966">
        <v>80</v>
      </c>
    </row>
    <row r="967" spans="1:6" x14ac:dyDescent="0.25">
      <c r="A967" t="s">
        <v>169</v>
      </c>
      <c r="C967" t="s">
        <v>196</v>
      </c>
      <c r="D967" t="s">
        <v>69</v>
      </c>
      <c r="E967" t="s">
        <v>4</v>
      </c>
      <c r="F967">
        <v>30</v>
      </c>
    </row>
    <row r="968" spans="1:6" x14ac:dyDescent="0.25">
      <c r="A968" t="s">
        <v>169</v>
      </c>
      <c r="C968" t="s">
        <v>196</v>
      </c>
      <c r="D968" t="s">
        <v>71</v>
      </c>
      <c r="E968" t="s">
        <v>4</v>
      </c>
      <c r="F968">
        <v>56</v>
      </c>
    </row>
    <row r="969" spans="1:6" x14ac:dyDescent="0.25">
      <c r="A969" t="s">
        <v>169</v>
      </c>
      <c r="C969" t="s">
        <v>196</v>
      </c>
      <c r="D969" t="s">
        <v>73</v>
      </c>
      <c r="E969" t="s">
        <v>4</v>
      </c>
      <c r="F969">
        <v>26</v>
      </c>
    </row>
    <row r="970" spans="1:6" x14ac:dyDescent="0.25">
      <c r="A970" t="s">
        <v>169</v>
      </c>
      <c r="C970" t="s">
        <v>196</v>
      </c>
      <c r="D970" t="s">
        <v>75</v>
      </c>
      <c r="E970" t="s">
        <v>4</v>
      </c>
      <c r="F970">
        <v>7</v>
      </c>
    </row>
    <row r="971" spans="1:6" x14ac:dyDescent="0.25">
      <c r="A971" t="s">
        <v>169</v>
      </c>
      <c r="C971" t="s">
        <v>196</v>
      </c>
      <c r="D971" t="s">
        <v>77</v>
      </c>
      <c r="E971" t="s">
        <v>4</v>
      </c>
      <c r="F971">
        <v>22</v>
      </c>
    </row>
    <row r="972" spans="1:6" x14ac:dyDescent="0.25">
      <c r="A972" t="s">
        <v>169</v>
      </c>
      <c r="C972" t="s">
        <v>196</v>
      </c>
      <c r="D972" t="s">
        <v>79</v>
      </c>
      <c r="E972" t="s">
        <v>4</v>
      </c>
      <c r="F972">
        <v>64</v>
      </c>
    </row>
    <row r="973" spans="1:6" x14ac:dyDescent="0.25">
      <c r="A973" t="s">
        <v>169</v>
      </c>
      <c r="C973" t="s">
        <v>196</v>
      </c>
      <c r="D973" t="s">
        <v>81</v>
      </c>
      <c r="E973" t="s">
        <v>4</v>
      </c>
      <c r="F973">
        <v>7</v>
      </c>
    </row>
    <row r="974" spans="1:6" x14ac:dyDescent="0.25">
      <c r="A974" t="s">
        <v>169</v>
      </c>
      <c r="C974" t="s">
        <v>196</v>
      </c>
      <c r="D974" t="s">
        <v>83</v>
      </c>
      <c r="E974" t="s">
        <v>4</v>
      </c>
      <c r="F974">
        <v>17</v>
      </c>
    </row>
    <row r="975" spans="1:6" x14ac:dyDescent="0.25">
      <c r="A975" t="s">
        <v>169</v>
      </c>
      <c r="C975" t="s">
        <v>196</v>
      </c>
      <c r="D975" t="s">
        <v>85</v>
      </c>
      <c r="E975" t="s">
        <v>4</v>
      </c>
      <c r="F975">
        <v>10</v>
      </c>
    </row>
    <row r="976" spans="1:6" x14ac:dyDescent="0.25">
      <c r="A976" t="s">
        <v>169</v>
      </c>
      <c r="C976" t="s">
        <v>196</v>
      </c>
      <c r="D976" t="s">
        <v>87</v>
      </c>
      <c r="E976" t="s">
        <v>4</v>
      </c>
      <c r="F976">
        <v>12</v>
      </c>
    </row>
    <row r="977" spans="1:6" x14ac:dyDescent="0.25">
      <c r="A977" t="s">
        <v>169</v>
      </c>
      <c r="C977" t="s">
        <v>196</v>
      </c>
      <c r="D977" t="s">
        <v>89</v>
      </c>
      <c r="E977" t="s">
        <v>4</v>
      </c>
      <c r="F977">
        <v>21</v>
      </c>
    </row>
    <row r="978" spans="1:6" x14ac:dyDescent="0.25">
      <c r="A978" t="s">
        <v>169</v>
      </c>
      <c r="C978" t="s">
        <v>196</v>
      </c>
      <c r="D978" t="s">
        <v>91</v>
      </c>
      <c r="E978" t="s">
        <v>4</v>
      </c>
      <c r="F978">
        <v>2</v>
      </c>
    </row>
    <row r="979" spans="1:6" x14ac:dyDescent="0.25">
      <c r="A979" t="s">
        <v>169</v>
      </c>
      <c r="C979" t="s">
        <v>196</v>
      </c>
      <c r="D979" t="s">
        <v>93</v>
      </c>
      <c r="E979" t="s">
        <v>4</v>
      </c>
      <c r="F979">
        <v>1</v>
      </c>
    </row>
    <row r="980" spans="1:6" x14ac:dyDescent="0.25">
      <c r="A980" t="s">
        <v>169</v>
      </c>
      <c r="C980" t="s">
        <v>196</v>
      </c>
      <c r="D980" t="s">
        <v>95</v>
      </c>
      <c r="E980" t="s">
        <v>4</v>
      </c>
      <c r="F980">
        <v>36</v>
      </c>
    </row>
    <row r="981" spans="1:6" x14ac:dyDescent="0.25">
      <c r="A981" t="s">
        <v>169</v>
      </c>
      <c r="C981" t="s">
        <v>196</v>
      </c>
      <c r="D981" t="s">
        <v>97</v>
      </c>
      <c r="E981" t="s">
        <v>4</v>
      </c>
      <c r="F981">
        <v>4</v>
      </c>
    </row>
    <row r="982" spans="1:6" x14ac:dyDescent="0.25">
      <c r="A982" t="s">
        <v>169</v>
      </c>
      <c r="C982" t="s">
        <v>196</v>
      </c>
      <c r="D982" t="s">
        <v>99</v>
      </c>
      <c r="E982" t="s">
        <v>4</v>
      </c>
      <c r="F982">
        <v>19</v>
      </c>
    </row>
    <row r="983" spans="1:6" x14ac:dyDescent="0.25">
      <c r="A983" t="s">
        <v>169</v>
      </c>
      <c r="C983" t="s">
        <v>196</v>
      </c>
      <c r="D983" t="s">
        <v>101</v>
      </c>
      <c r="E983" t="s">
        <v>4</v>
      </c>
      <c r="F983">
        <v>10</v>
      </c>
    </row>
    <row r="984" spans="1:6" x14ac:dyDescent="0.25">
      <c r="A984" t="s">
        <v>169</v>
      </c>
      <c r="C984" t="s">
        <v>196</v>
      </c>
      <c r="D984" t="s">
        <v>103</v>
      </c>
      <c r="E984" t="s">
        <v>4</v>
      </c>
      <c r="F984">
        <v>8</v>
      </c>
    </row>
    <row r="985" spans="1:6" x14ac:dyDescent="0.25">
      <c r="A985" t="s">
        <v>169</v>
      </c>
      <c r="C985" t="s">
        <v>196</v>
      </c>
      <c r="D985" t="s">
        <v>105</v>
      </c>
      <c r="E985" t="s">
        <v>4</v>
      </c>
      <c r="F985">
        <v>12</v>
      </c>
    </row>
    <row r="986" spans="1:6" x14ac:dyDescent="0.25">
      <c r="A986" t="s">
        <v>169</v>
      </c>
      <c r="C986" t="s">
        <v>196</v>
      </c>
      <c r="D986" t="s">
        <v>107</v>
      </c>
      <c r="E986" t="s">
        <v>4</v>
      </c>
      <c r="F986">
        <v>7</v>
      </c>
    </row>
    <row r="987" spans="1:6" x14ac:dyDescent="0.25">
      <c r="A987" t="s">
        <v>169</v>
      </c>
      <c r="C987" t="s">
        <v>196</v>
      </c>
      <c r="D987" t="s">
        <v>109</v>
      </c>
      <c r="E987" t="s">
        <v>4</v>
      </c>
      <c r="F987">
        <v>6</v>
      </c>
    </row>
    <row r="988" spans="1:6" x14ac:dyDescent="0.25">
      <c r="A988" t="s">
        <v>169</v>
      </c>
      <c r="C988" t="s">
        <v>196</v>
      </c>
      <c r="D988" t="s">
        <v>111</v>
      </c>
      <c r="E988" t="s">
        <v>4</v>
      </c>
      <c r="F988">
        <v>7</v>
      </c>
    </row>
    <row r="989" spans="1:6" x14ac:dyDescent="0.25">
      <c r="A989" t="s">
        <v>169</v>
      </c>
      <c r="C989" t="s">
        <v>196</v>
      </c>
      <c r="D989" t="s">
        <v>147</v>
      </c>
      <c r="E989" t="s">
        <v>4</v>
      </c>
      <c r="F989">
        <v>68</v>
      </c>
    </row>
    <row r="990" spans="1:6" x14ac:dyDescent="0.25">
      <c r="A990" t="s">
        <v>169</v>
      </c>
      <c r="C990" t="s">
        <v>196</v>
      </c>
      <c r="D990" t="s">
        <v>147</v>
      </c>
      <c r="E990" t="s">
        <v>4</v>
      </c>
      <c r="F990">
        <v>37</v>
      </c>
    </row>
    <row r="991" spans="1:6" x14ac:dyDescent="0.25">
      <c r="A991" t="s">
        <v>169</v>
      </c>
      <c r="C991" t="s">
        <v>196</v>
      </c>
      <c r="D991" t="s">
        <v>115</v>
      </c>
      <c r="E991" t="s">
        <v>4</v>
      </c>
      <c r="F991">
        <v>13</v>
      </c>
    </row>
    <row r="992" spans="1:6" x14ac:dyDescent="0.25">
      <c r="A992" t="s">
        <v>169</v>
      </c>
      <c r="C992" t="s">
        <v>196</v>
      </c>
      <c r="D992" t="s">
        <v>117</v>
      </c>
      <c r="E992" t="s">
        <v>4</v>
      </c>
      <c r="F992">
        <v>12</v>
      </c>
    </row>
    <row r="993" spans="1:6" x14ac:dyDescent="0.25">
      <c r="A993" t="s">
        <v>169</v>
      </c>
      <c r="C993" t="s">
        <v>196</v>
      </c>
      <c r="D993" t="s">
        <v>119</v>
      </c>
      <c r="E993" t="s">
        <v>4</v>
      </c>
      <c r="F993">
        <v>20</v>
      </c>
    </row>
    <row r="994" spans="1:6" x14ac:dyDescent="0.25">
      <c r="A994" t="s">
        <v>169</v>
      </c>
      <c r="C994" t="s">
        <v>196</v>
      </c>
      <c r="D994" t="s">
        <v>121</v>
      </c>
      <c r="E994" t="s">
        <v>4</v>
      </c>
      <c r="F994">
        <v>14</v>
      </c>
    </row>
    <row r="995" spans="1:6" x14ac:dyDescent="0.25">
      <c r="A995" t="s">
        <v>169</v>
      </c>
      <c r="C995" t="s">
        <v>196</v>
      </c>
      <c r="D995" t="s">
        <v>123</v>
      </c>
      <c r="E995" t="s">
        <v>4</v>
      </c>
      <c r="F995">
        <v>12</v>
      </c>
    </row>
    <row r="996" spans="1:6" x14ac:dyDescent="0.25">
      <c r="A996" t="s">
        <v>169</v>
      </c>
      <c r="C996" t="s">
        <v>196</v>
      </c>
      <c r="D996" t="s">
        <v>127</v>
      </c>
      <c r="E996" t="s">
        <v>4</v>
      </c>
      <c r="F996">
        <v>7</v>
      </c>
    </row>
    <row r="997" spans="1:6" x14ac:dyDescent="0.25">
      <c r="A997" t="s">
        <v>169</v>
      </c>
      <c r="C997" t="s">
        <v>196</v>
      </c>
      <c r="D997" t="s">
        <v>129</v>
      </c>
      <c r="E997" t="s">
        <v>4</v>
      </c>
      <c r="F997">
        <v>2</v>
      </c>
    </row>
    <row r="998" spans="1:6" x14ac:dyDescent="0.25">
      <c r="A998" t="s">
        <v>169</v>
      </c>
      <c r="C998" t="s">
        <v>196</v>
      </c>
      <c r="D998" t="s">
        <v>146</v>
      </c>
      <c r="E998" t="s">
        <v>4</v>
      </c>
      <c r="F998">
        <v>7</v>
      </c>
    </row>
    <row r="999" spans="1:6" x14ac:dyDescent="0.25">
      <c r="A999" t="s">
        <v>169</v>
      </c>
      <c r="C999" t="s">
        <v>196</v>
      </c>
      <c r="D999" t="s">
        <v>133</v>
      </c>
      <c r="E999" t="s">
        <v>4</v>
      </c>
      <c r="F999">
        <v>14</v>
      </c>
    </row>
    <row r="1000" spans="1:6" x14ac:dyDescent="0.25">
      <c r="A1000" t="s">
        <v>169</v>
      </c>
      <c r="C1000" t="s">
        <v>196</v>
      </c>
      <c r="D1000" t="s">
        <v>135</v>
      </c>
      <c r="E1000" t="s">
        <v>4</v>
      </c>
      <c r="F1000">
        <v>1</v>
      </c>
    </row>
    <row r="1001" spans="1:6" x14ac:dyDescent="0.25">
      <c r="A1001" t="s">
        <v>169</v>
      </c>
      <c r="C1001" t="s">
        <v>196</v>
      </c>
      <c r="D1001" t="s">
        <v>137</v>
      </c>
      <c r="E1001" t="s">
        <v>4</v>
      </c>
      <c r="F1001">
        <v>7</v>
      </c>
    </row>
    <row r="1002" spans="1:6" x14ac:dyDescent="0.25">
      <c r="A1002" t="s">
        <v>169</v>
      </c>
      <c r="C1002" t="s">
        <v>196</v>
      </c>
      <c r="D1002" t="s">
        <v>273</v>
      </c>
      <c r="E1002" t="s">
        <v>4</v>
      </c>
      <c r="F1002">
        <v>6</v>
      </c>
    </row>
    <row r="1003" spans="1:6" x14ac:dyDescent="0.25">
      <c r="A1003" t="s">
        <v>169</v>
      </c>
      <c r="C1003" t="s">
        <v>196</v>
      </c>
      <c r="D1003" t="s">
        <v>273</v>
      </c>
      <c r="E1003" t="s">
        <v>4</v>
      </c>
      <c r="F1003">
        <v>3</v>
      </c>
    </row>
    <row r="1004" spans="1:6" x14ac:dyDescent="0.25">
      <c r="A1004" t="s">
        <v>169</v>
      </c>
      <c r="C1004" t="s">
        <v>196</v>
      </c>
      <c r="D1004" t="s">
        <v>142</v>
      </c>
      <c r="E1004" t="s">
        <v>4</v>
      </c>
      <c r="F1004">
        <v>19</v>
      </c>
    </row>
    <row r="1005" spans="1:6" x14ac:dyDescent="0.25">
      <c r="A1005" t="s">
        <v>169</v>
      </c>
      <c r="C1005" t="s">
        <v>197</v>
      </c>
      <c r="D1005" t="s">
        <v>55</v>
      </c>
      <c r="E1005" t="s">
        <v>4</v>
      </c>
      <c r="F1005">
        <v>8</v>
      </c>
    </row>
    <row r="1006" spans="1:6" x14ac:dyDescent="0.25">
      <c r="A1006" t="s">
        <v>169</v>
      </c>
      <c r="C1006" t="s">
        <v>197</v>
      </c>
      <c r="D1006" t="s">
        <v>57</v>
      </c>
      <c r="E1006" t="s">
        <v>4</v>
      </c>
      <c r="F1006">
        <v>12</v>
      </c>
    </row>
    <row r="1007" spans="1:6" x14ac:dyDescent="0.25">
      <c r="A1007" t="s">
        <v>169</v>
      </c>
      <c r="C1007" t="s">
        <v>197</v>
      </c>
      <c r="D1007" t="s">
        <v>59</v>
      </c>
      <c r="E1007" t="s">
        <v>4</v>
      </c>
      <c r="F1007">
        <v>6</v>
      </c>
    </row>
    <row r="1008" spans="1:6" x14ac:dyDescent="0.25">
      <c r="A1008" t="s">
        <v>169</v>
      </c>
      <c r="C1008" t="s">
        <v>197</v>
      </c>
      <c r="D1008" t="s">
        <v>61</v>
      </c>
      <c r="E1008" t="s">
        <v>4</v>
      </c>
      <c r="F1008">
        <v>29</v>
      </c>
    </row>
    <row r="1009" spans="1:6" x14ac:dyDescent="0.25">
      <c r="A1009" t="s">
        <v>169</v>
      </c>
      <c r="C1009" t="s">
        <v>197</v>
      </c>
      <c r="D1009" t="s">
        <v>63</v>
      </c>
      <c r="E1009" t="s">
        <v>4</v>
      </c>
      <c r="F1009">
        <v>3</v>
      </c>
    </row>
    <row r="1010" spans="1:6" x14ac:dyDescent="0.25">
      <c r="A1010" t="s">
        <v>169</v>
      </c>
      <c r="C1010" t="s">
        <v>197</v>
      </c>
      <c r="D1010" t="s">
        <v>65</v>
      </c>
      <c r="E1010" t="s">
        <v>4</v>
      </c>
      <c r="F1010">
        <v>10</v>
      </c>
    </row>
    <row r="1011" spans="1:6" x14ac:dyDescent="0.25">
      <c r="A1011" t="s">
        <v>169</v>
      </c>
      <c r="C1011" t="s">
        <v>197</v>
      </c>
      <c r="D1011" t="s">
        <v>67</v>
      </c>
      <c r="E1011" t="s">
        <v>4</v>
      </c>
      <c r="F1011">
        <v>77</v>
      </c>
    </row>
    <row r="1012" spans="1:6" x14ac:dyDescent="0.25">
      <c r="A1012" t="s">
        <v>169</v>
      </c>
      <c r="C1012" t="s">
        <v>197</v>
      </c>
      <c r="D1012" t="s">
        <v>69</v>
      </c>
      <c r="E1012" t="s">
        <v>4</v>
      </c>
      <c r="F1012">
        <v>31</v>
      </c>
    </row>
    <row r="1013" spans="1:6" x14ac:dyDescent="0.25">
      <c r="A1013" t="s">
        <v>169</v>
      </c>
      <c r="C1013" t="s">
        <v>197</v>
      </c>
      <c r="D1013" t="s">
        <v>71</v>
      </c>
      <c r="E1013" t="s">
        <v>4</v>
      </c>
      <c r="F1013">
        <v>62</v>
      </c>
    </row>
    <row r="1014" spans="1:6" x14ac:dyDescent="0.25">
      <c r="A1014" t="s">
        <v>169</v>
      </c>
      <c r="C1014" t="s">
        <v>197</v>
      </c>
      <c r="D1014" t="s">
        <v>73</v>
      </c>
      <c r="E1014" t="s">
        <v>4</v>
      </c>
      <c r="F1014">
        <v>25</v>
      </c>
    </row>
    <row r="1015" spans="1:6" x14ac:dyDescent="0.25">
      <c r="A1015" t="s">
        <v>169</v>
      </c>
      <c r="C1015" t="s">
        <v>197</v>
      </c>
      <c r="D1015" t="s">
        <v>75</v>
      </c>
      <c r="E1015" t="s">
        <v>4</v>
      </c>
      <c r="F1015">
        <v>5</v>
      </c>
    </row>
    <row r="1016" spans="1:6" x14ac:dyDescent="0.25">
      <c r="A1016" t="s">
        <v>169</v>
      </c>
      <c r="C1016" t="s">
        <v>197</v>
      </c>
      <c r="D1016" t="s">
        <v>77</v>
      </c>
      <c r="E1016" t="s">
        <v>4</v>
      </c>
      <c r="F1016">
        <v>35</v>
      </c>
    </row>
    <row r="1017" spans="1:6" x14ac:dyDescent="0.25">
      <c r="A1017" t="s">
        <v>169</v>
      </c>
      <c r="C1017" t="s">
        <v>197</v>
      </c>
      <c r="D1017" t="s">
        <v>79</v>
      </c>
      <c r="E1017" t="s">
        <v>4</v>
      </c>
      <c r="F1017">
        <v>44</v>
      </c>
    </row>
    <row r="1018" spans="1:6" x14ac:dyDescent="0.25">
      <c r="A1018" t="s">
        <v>169</v>
      </c>
      <c r="C1018" t="s">
        <v>197</v>
      </c>
      <c r="D1018" t="s">
        <v>81</v>
      </c>
      <c r="E1018" t="s">
        <v>4</v>
      </c>
      <c r="F1018">
        <v>12</v>
      </c>
    </row>
    <row r="1019" spans="1:6" x14ac:dyDescent="0.25">
      <c r="A1019" t="s">
        <v>169</v>
      </c>
      <c r="C1019" t="s">
        <v>197</v>
      </c>
      <c r="D1019" t="s">
        <v>83</v>
      </c>
      <c r="E1019" t="s">
        <v>4</v>
      </c>
      <c r="F1019">
        <v>10</v>
      </c>
    </row>
    <row r="1020" spans="1:6" x14ac:dyDescent="0.25">
      <c r="A1020" t="s">
        <v>169</v>
      </c>
      <c r="C1020" t="s">
        <v>197</v>
      </c>
      <c r="D1020" t="s">
        <v>85</v>
      </c>
      <c r="E1020" t="s">
        <v>4</v>
      </c>
      <c r="F1020">
        <v>14</v>
      </c>
    </row>
    <row r="1021" spans="1:6" x14ac:dyDescent="0.25">
      <c r="A1021" t="s">
        <v>169</v>
      </c>
      <c r="C1021" t="s">
        <v>197</v>
      </c>
      <c r="D1021" t="s">
        <v>87</v>
      </c>
      <c r="E1021" t="s">
        <v>4</v>
      </c>
      <c r="F1021">
        <v>13</v>
      </c>
    </row>
    <row r="1022" spans="1:6" x14ac:dyDescent="0.25">
      <c r="A1022" t="s">
        <v>169</v>
      </c>
      <c r="C1022" t="s">
        <v>197</v>
      </c>
      <c r="D1022" t="s">
        <v>89</v>
      </c>
      <c r="E1022" t="s">
        <v>4</v>
      </c>
      <c r="F1022">
        <v>18</v>
      </c>
    </row>
    <row r="1023" spans="1:6" x14ac:dyDescent="0.25">
      <c r="A1023" t="s">
        <v>169</v>
      </c>
      <c r="C1023" t="s">
        <v>197</v>
      </c>
      <c r="D1023" t="s">
        <v>91</v>
      </c>
      <c r="E1023" t="s">
        <v>4</v>
      </c>
      <c r="F1023">
        <v>5</v>
      </c>
    </row>
    <row r="1024" spans="1:6" x14ac:dyDescent="0.25">
      <c r="A1024" t="s">
        <v>169</v>
      </c>
      <c r="C1024" t="s">
        <v>197</v>
      </c>
      <c r="D1024" t="s">
        <v>93</v>
      </c>
      <c r="E1024" t="s">
        <v>4</v>
      </c>
      <c r="F1024">
        <v>4</v>
      </c>
    </row>
    <row r="1025" spans="1:6" x14ac:dyDescent="0.25">
      <c r="A1025" t="s">
        <v>169</v>
      </c>
      <c r="C1025" t="s">
        <v>197</v>
      </c>
      <c r="D1025" t="s">
        <v>95</v>
      </c>
      <c r="E1025" t="s">
        <v>4</v>
      </c>
      <c r="F1025">
        <v>57</v>
      </c>
    </row>
    <row r="1026" spans="1:6" x14ac:dyDescent="0.25">
      <c r="A1026" t="s">
        <v>169</v>
      </c>
      <c r="C1026" t="s">
        <v>197</v>
      </c>
      <c r="D1026" t="s">
        <v>97</v>
      </c>
      <c r="E1026" t="s">
        <v>4</v>
      </c>
      <c r="F1026">
        <v>6</v>
      </c>
    </row>
    <row r="1027" spans="1:6" x14ac:dyDescent="0.25">
      <c r="A1027" t="s">
        <v>169</v>
      </c>
      <c r="C1027" t="s">
        <v>197</v>
      </c>
      <c r="D1027" t="s">
        <v>99</v>
      </c>
      <c r="E1027" t="s">
        <v>4</v>
      </c>
      <c r="F1027">
        <v>18</v>
      </c>
    </row>
    <row r="1028" spans="1:6" x14ac:dyDescent="0.25">
      <c r="A1028" t="s">
        <v>169</v>
      </c>
      <c r="C1028" t="s">
        <v>197</v>
      </c>
      <c r="D1028" t="s">
        <v>101</v>
      </c>
      <c r="E1028" t="s">
        <v>4</v>
      </c>
      <c r="F1028">
        <v>7</v>
      </c>
    </row>
    <row r="1029" spans="1:6" x14ac:dyDescent="0.25">
      <c r="A1029" t="s">
        <v>169</v>
      </c>
      <c r="C1029" t="s">
        <v>197</v>
      </c>
      <c r="D1029" t="s">
        <v>103</v>
      </c>
      <c r="E1029" t="s">
        <v>4</v>
      </c>
      <c r="F1029">
        <v>5</v>
      </c>
    </row>
    <row r="1030" spans="1:6" x14ac:dyDescent="0.25">
      <c r="A1030" t="s">
        <v>169</v>
      </c>
      <c r="C1030" t="s">
        <v>197</v>
      </c>
      <c r="D1030" t="s">
        <v>105</v>
      </c>
      <c r="E1030" t="s">
        <v>4</v>
      </c>
      <c r="F1030">
        <v>12</v>
      </c>
    </row>
    <row r="1031" spans="1:6" x14ac:dyDescent="0.25">
      <c r="A1031" t="s">
        <v>169</v>
      </c>
      <c r="C1031" t="s">
        <v>197</v>
      </c>
      <c r="D1031" t="s">
        <v>107</v>
      </c>
      <c r="E1031" t="s">
        <v>4</v>
      </c>
      <c r="F1031">
        <v>5</v>
      </c>
    </row>
    <row r="1032" spans="1:6" x14ac:dyDescent="0.25">
      <c r="A1032" t="s">
        <v>169</v>
      </c>
      <c r="C1032" t="s">
        <v>197</v>
      </c>
      <c r="D1032" t="s">
        <v>109</v>
      </c>
      <c r="E1032" t="s">
        <v>4</v>
      </c>
      <c r="F1032">
        <v>5</v>
      </c>
    </row>
    <row r="1033" spans="1:6" x14ac:dyDescent="0.25">
      <c r="A1033" t="s">
        <v>169</v>
      </c>
      <c r="C1033" t="s">
        <v>197</v>
      </c>
      <c r="D1033" t="s">
        <v>111</v>
      </c>
      <c r="E1033" t="s">
        <v>4</v>
      </c>
      <c r="F1033">
        <v>6</v>
      </c>
    </row>
    <row r="1034" spans="1:6" x14ac:dyDescent="0.25">
      <c r="A1034" t="s">
        <v>169</v>
      </c>
      <c r="C1034" t="s">
        <v>197</v>
      </c>
      <c r="D1034" t="s">
        <v>147</v>
      </c>
      <c r="E1034" t="s">
        <v>4</v>
      </c>
      <c r="F1034">
        <v>65</v>
      </c>
    </row>
    <row r="1035" spans="1:6" x14ac:dyDescent="0.25">
      <c r="A1035" t="s">
        <v>169</v>
      </c>
      <c r="C1035" t="s">
        <v>197</v>
      </c>
      <c r="D1035" t="s">
        <v>147</v>
      </c>
      <c r="E1035" t="s">
        <v>4</v>
      </c>
      <c r="F1035">
        <v>40</v>
      </c>
    </row>
    <row r="1036" spans="1:6" x14ac:dyDescent="0.25">
      <c r="A1036" t="s">
        <v>169</v>
      </c>
      <c r="C1036" t="s">
        <v>197</v>
      </c>
      <c r="D1036" t="s">
        <v>115</v>
      </c>
      <c r="E1036" t="s">
        <v>4</v>
      </c>
      <c r="F1036">
        <v>11</v>
      </c>
    </row>
    <row r="1037" spans="1:6" x14ac:dyDescent="0.25">
      <c r="A1037" t="s">
        <v>169</v>
      </c>
      <c r="C1037" t="s">
        <v>197</v>
      </c>
      <c r="D1037" t="s">
        <v>117</v>
      </c>
      <c r="E1037" t="s">
        <v>4</v>
      </c>
      <c r="F1037">
        <v>17</v>
      </c>
    </row>
    <row r="1038" spans="1:6" x14ac:dyDescent="0.25">
      <c r="A1038" t="s">
        <v>169</v>
      </c>
      <c r="C1038" t="s">
        <v>197</v>
      </c>
      <c r="D1038" t="s">
        <v>119</v>
      </c>
      <c r="E1038" t="s">
        <v>4</v>
      </c>
      <c r="F1038">
        <v>13</v>
      </c>
    </row>
    <row r="1039" spans="1:6" x14ac:dyDescent="0.25">
      <c r="A1039" t="s">
        <v>169</v>
      </c>
      <c r="C1039" t="s">
        <v>197</v>
      </c>
      <c r="D1039" t="s">
        <v>121</v>
      </c>
      <c r="E1039" t="s">
        <v>4</v>
      </c>
      <c r="F1039">
        <v>18</v>
      </c>
    </row>
    <row r="1040" spans="1:6" x14ac:dyDescent="0.25">
      <c r="A1040" t="s">
        <v>169</v>
      </c>
      <c r="C1040" t="s">
        <v>197</v>
      </c>
      <c r="D1040" t="s">
        <v>123</v>
      </c>
      <c r="E1040" t="s">
        <v>4</v>
      </c>
      <c r="F1040">
        <v>3</v>
      </c>
    </row>
    <row r="1041" spans="1:6" x14ac:dyDescent="0.25">
      <c r="A1041" t="s">
        <v>169</v>
      </c>
      <c r="C1041" t="s">
        <v>197</v>
      </c>
      <c r="D1041" t="s">
        <v>127</v>
      </c>
      <c r="E1041" t="s">
        <v>4</v>
      </c>
      <c r="F1041">
        <v>8</v>
      </c>
    </row>
    <row r="1042" spans="1:6" x14ac:dyDescent="0.25">
      <c r="A1042" t="s">
        <v>169</v>
      </c>
      <c r="C1042" t="s">
        <v>197</v>
      </c>
      <c r="D1042" t="s">
        <v>129</v>
      </c>
      <c r="E1042" t="s">
        <v>4</v>
      </c>
      <c r="F1042">
        <v>6</v>
      </c>
    </row>
    <row r="1043" spans="1:6" x14ac:dyDescent="0.25">
      <c r="A1043" t="s">
        <v>169</v>
      </c>
      <c r="C1043" t="s">
        <v>197</v>
      </c>
      <c r="D1043" t="s">
        <v>146</v>
      </c>
      <c r="E1043" t="s">
        <v>4</v>
      </c>
      <c r="F1043">
        <v>4</v>
      </c>
    </row>
    <row r="1044" spans="1:6" x14ac:dyDescent="0.25">
      <c r="A1044" t="s">
        <v>169</v>
      </c>
      <c r="C1044" t="s">
        <v>197</v>
      </c>
      <c r="D1044" t="s">
        <v>133</v>
      </c>
      <c r="E1044" t="s">
        <v>4</v>
      </c>
      <c r="F1044">
        <v>19</v>
      </c>
    </row>
    <row r="1045" spans="1:6" x14ac:dyDescent="0.25">
      <c r="A1045" t="s">
        <v>169</v>
      </c>
      <c r="C1045" t="s">
        <v>197</v>
      </c>
      <c r="D1045" t="s">
        <v>135</v>
      </c>
      <c r="E1045" t="s">
        <v>4</v>
      </c>
      <c r="F1045">
        <v>8</v>
      </c>
    </row>
    <row r="1046" spans="1:6" x14ac:dyDescent="0.25">
      <c r="A1046" t="s">
        <v>169</v>
      </c>
      <c r="C1046" t="s">
        <v>197</v>
      </c>
      <c r="D1046" t="s">
        <v>137</v>
      </c>
      <c r="E1046" t="s">
        <v>4</v>
      </c>
      <c r="F1046">
        <v>7</v>
      </c>
    </row>
    <row r="1047" spans="1:6" x14ac:dyDescent="0.25">
      <c r="A1047" t="s">
        <v>169</v>
      </c>
      <c r="C1047" t="s">
        <v>197</v>
      </c>
      <c r="D1047" t="s">
        <v>273</v>
      </c>
      <c r="E1047" t="s">
        <v>4</v>
      </c>
      <c r="F1047">
        <v>8</v>
      </c>
    </row>
    <row r="1048" spans="1:6" x14ac:dyDescent="0.25">
      <c r="A1048" t="s">
        <v>169</v>
      </c>
      <c r="C1048" t="s">
        <v>197</v>
      </c>
      <c r="D1048" t="s">
        <v>273</v>
      </c>
      <c r="E1048" t="s">
        <v>4</v>
      </c>
      <c r="F1048">
        <v>5</v>
      </c>
    </row>
    <row r="1049" spans="1:6" x14ac:dyDescent="0.25">
      <c r="A1049" t="s">
        <v>169</v>
      </c>
      <c r="C1049" t="s">
        <v>197</v>
      </c>
      <c r="D1049" t="s">
        <v>142</v>
      </c>
      <c r="E1049" t="s">
        <v>4</v>
      </c>
      <c r="F1049">
        <v>10</v>
      </c>
    </row>
    <row r="1050" spans="1:6" x14ac:dyDescent="0.25">
      <c r="A1050" t="s">
        <v>169</v>
      </c>
      <c r="C1050" t="s">
        <v>198</v>
      </c>
      <c r="D1050" t="s">
        <v>55</v>
      </c>
      <c r="E1050" t="s">
        <v>4</v>
      </c>
      <c r="F1050">
        <v>12</v>
      </c>
    </row>
    <row r="1051" spans="1:6" x14ac:dyDescent="0.25">
      <c r="A1051" t="s">
        <v>169</v>
      </c>
      <c r="C1051" t="s">
        <v>198</v>
      </c>
      <c r="D1051" t="s">
        <v>57</v>
      </c>
      <c r="E1051" t="s">
        <v>4</v>
      </c>
      <c r="F1051">
        <v>10</v>
      </c>
    </row>
    <row r="1052" spans="1:6" x14ac:dyDescent="0.25">
      <c r="A1052" t="s">
        <v>169</v>
      </c>
      <c r="C1052" t="s">
        <v>198</v>
      </c>
      <c r="D1052" t="s">
        <v>59</v>
      </c>
      <c r="E1052" t="s">
        <v>4</v>
      </c>
      <c r="F1052">
        <v>4</v>
      </c>
    </row>
    <row r="1053" spans="1:6" x14ac:dyDescent="0.25">
      <c r="A1053" t="s">
        <v>169</v>
      </c>
      <c r="C1053" t="s">
        <v>198</v>
      </c>
      <c r="D1053" t="s">
        <v>61</v>
      </c>
      <c r="E1053" t="s">
        <v>4</v>
      </c>
      <c r="F1053">
        <v>27</v>
      </c>
    </row>
    <row r="1054" spans="1:6" x14ac:dyDescent="0.25">
      <c r="A1054" t="s">
        <v>169</v>
      </c>
      <c r="C1054" t="s">
        <v>198</v>
      </c>
      <c r="D1054" t="s">
        <v>63</v>
      </c>
      <c r="E1054" t="s">
        <v>4</v>
      </c>
      <c r="F1054">
        <v>3</v>
      </c>
    </row>
    <row r="1055" spans="1:6" x14ac:dyDescent="0.25">
      <c r="A1055" t="s">
        <v>169</v>
      </c>
      <c r="C1055" t="s">
        <v>198</v>
      </c>
      <c r="D1055" t="s">
        <v>65</v>
      </c>
      <c r="E1055" t="s">
        <v>4</v>
      </c>
      <c r="F1055">
        <v>8</v>
      </c>
    </row>
    <row r="1056" spans="1:6" x14ac:dyDescent="0.25">
      <c r="A1056" t="s">
        <v>169</v>
      </c>
      <c r="C1056" t="s">
        <v>198</v>
      </c>
      <c r="D1056" t="s">
        <v>67</v>
      </c>
      <c r="E1056" t="s">
        <v>4</v>
      </c>
      <c r="F1056">
        <v>82</v>
      </c>
    </row>
    <row r="1057" spans="1:6" x14ac:dyDescent="0.25">
      <c r="A1057" t="s">
        <v>169</v>
      </c>
      <c r="C1057" t="s">
        <v>198</v>
      </c>
      <c r="D1057" t="s">
        <v>69</v>
      </c>
      <c r="E1057" t="s">
        <v>4</v>
      </c>
      <c r="F1057">
        <v>23</v>
      </c>
    </row>
    <row r="1058" spans="1:6" x14ac:dyDescent="0.25">
      <c r="A1058" t="s">
        <v>169</v>
      </c>
      <c r="C1058" t="s">
        <v>198</v>
      </c>
      <c r="D1058" t="s">
        <v>71</v>
      </c>
      <c r="E1058" t="s">
        <v>4</v>
      </c>
      <c r="F1058">
        <v>54</v>
      </c>
    </row>
    <row r="1059" spans="1:6" x14ac:dyDescent="0.25">
      <c r="A1059" t="s">
        <v>169</v>
      </c>
      <c r="C1059" t="s">
        <v>198</v>
      </c>
      <c r="D1059" t="s">
        <v>73</v>
      </c>
      <c r="E1059" t="s">
        <v>4</v>
      </c>
      <c r="F1059">
        <v>20</v>
      </c>
    </row>
    <row r="1060" spans="1:6" x14ac:dyDescent="0.25">
      <c r="A1060" t="s">
        <v>169</v>
      </c>
      <c r="C1060" t="s">
        <v>198</v>
      </c>
      <c r="D1060" t="s">
        <v>75</v>
      </c>
      <c r="E1060" t="s">
        <v>4</v>
      </c>
      <c r="F1060">
        <v>5</v>
      </c>
    </row>
    <row r="1061" spans="1:6" x14ac:dyDescent="0.25">
      <c r="A1061" t="s">
        <v>169</v>
      </c>
      <c r="C1061" t="s">
        <v>198</v>
      </c>
      <c r="D1061" t="s">
        <v>77</v>
      </c>
      <c r="E1061" t="s">
        <v>4</v>
      </c>
      <c r="F1061">
        <v>25</v>
      </c>
    </row>
    <row r="1062" spans="1:6" x14ac:dyDescent="0.25">
      <c r="A1062" t="s">
        <v>169</v>
      </c>
      <c r="C1062" t="s">
        <v>198</v>
      </c>
      <c r="D1062" t="s">
        <v>79</v>
      </c>
      <c r="E1062" t="s">
        <v>4</v>
      </c>
      <c r="F1062">
        <v>54</v>
      </c>
    </row>
    <row r="1063" spans="1:6" x14ac:dyDescent="0.25">
      <c r="A1063" t="s">
        <v>169</v>
      </c>
      <c r="C1063" t="s">
        <v>198</v>
      </c>
      <c r="D1063" t="s">
        <v>81</v>
      </c>
      <c r="E1063" t="s">
        <v>4</v>
      </c>
      <c r="F1063">
        <v>1</v>
      </c>
    </row>
    <row r="1064" spans="1:6" x14ac:dyDescent="0.25">
      <c r="A1064" t="s">
        <v>169</v>
      </c>
      <c r="C1064" t="s">
        <v>198</v>
      </c>
      <c r="D1064" t="s">
        <v>83</v>
      </c>
      <c r="E1064" t="s">
        <v>4</v>
      </c>
      <c r="F1064">
        <v>8</v>
      </c>
    </row>
    <row r="1065" spans="1:6" x14ac:dyDescent="0.25">
      <c r="A1065" t="s">
        <v>169</v>
      </c>
      <c r="C1065" t="s">
        <v>198</v>
      </c>
      <c r="D1065" t="s">
        <v>85</v>
      </c>
      <c r="E1065" t="s">
        <v>4</v>
      </c>
      <c r="F1065">
        <v>11</v>
      </c>
    </row>
    <row r="1066" spans="1:6" x14ac:dyDescent="0.25">
      <c r="A1066" t="s">
        <v>169</v>
      </c>
      <c r="C1066" t="s">
        <v>198</v>
      </c>
      <c r="D1066" t="s">
        <v>87</v>
      </c>
      <c r="E1066" t="s">
        <v>4</v>
      </c>
      <c r="F1066">
        <v>16</v>
      </c>
    </row>
    <row r="1067" spans="1:6" x14ac:dyDescent="0.25">
      <c r="A1067" t="s">
        <v>169</v>
      </c>
      <c r="C1067" t="s">
        <v>198</v>
      </c>
      <c r="D1067" t="s">
        <v>89</v>
      </c>
      <c r="E1067" t="s">
        <v>4</v>
      </c>
      <c r="F1067">
        <v>13</v>
      </c>
    </row>
    <row r="1068" spans="1:6" x14ac:dyDescent="0.25">
      <c r="A1068" t="s">
        <v>169</v>
      </c>
      <c r="C1068" t="s">
        <v>198</v>
      </c>
      <c r="D1068" t="s">
        <v>91</v>
      </c>
      <c r="E1068" t="s">
        <v>4</v>
      </c>
      <c r="F1068">
        <v>5</v>
      </c>
    </row>
    <row r="1069" spans="1:6" x14ac:dyDescent="0.25">
      <c r="A1069" t="s">
        <v>169</v>
      </c>
      <c r="C1069" t="s">
        <v>198</v>
      </c>
      <c r="D1069" t="s">
        <v>93</v>
      </c>
      <c r="E1069" t="s">
        <v>4</v>
      </c>
      <c r="F1069">
        <v>2</v>
      </c>
    </row>
    <row r="1070" spans="1:6" x14ac:dyDescent="0.25">
      <c r="A1070" t="s">
        <v>169</v>
      </c>
      <c r="C1070" t="s">
        <v>198</v>
      </c>
      <c r="D1070" t="s">
        <v>95</v>
      </c>
      <c r="E1070" t="s">
        <v>4</v>
      </c>
      <c r="F1070">
        <v>61</v>
      </c>
    </row>
    <row r="1071" spans="1:6" x14ac:dyDescent="0.25">
      <c r="A1071" t="s">
        <v>169</v>
      </c>
      <c r="C1071" t="s">
        <v>198</v>
      </c>
      <c r="D1071" t="s">
        <v>97</v>
      </c>
      <c r="E1071" t="s">
        <v>4</v>
      </c>
      <c r="F1071">
        <v>4</v>
      </c>
    </row>
    <row r="1072" spans="1:6" x14ac:dyDescent="0.25">
      <c r="A1072" t="s">
        <v>169</v>
      </c>
      <c r="C1072" t="s">
        <v>198</v>
      </c>
      <c r="D1072" t="s">
        <v>99</v>
      </c>
      <c r="E1072" t="s">
        <v>4</v>
      </c>
      <c r="F1072">
        <v>18</v>
      </c>
    </row>
    <row r="1073" spans="1:6" x14ac:dyDescent="0.25">
      <c r="A1073" t="s">
        <v>169</v>
      </c>
      <c r="C1073" t="s">
        <v>198</v>
      </c>
      <c r="D1073" t="s">
        <v>101</v>
      </c>
      <c r="E1073" t="s">
        <v>4</v>
      </c>
      <c r="F1073">
        <v>8</v>
      </c>
    </row>
    <row r="1074" spans="1:6" x14ac:dyDescent="0.25">
      <c r="A1074" t="s">
        <v>169</v>
      </c>
      <c r="C1074" t="s">
        <v>198</v>
      </c>
      <c r="D1074" t="s">
        <v>103</v>
      </c>
      <c r="E1074" t="s">
        <v>4</v>
      </c>
      <c r="F1074">
        <v>12</v>
      </c>
    </row>
    <row r="1075" spans="1:6" x14ac:dyDescent="0.25">
      <c r="A1075" t="s">
        <v>169</v>
      </c>
      <c r="C1075" t="s">
        <v>198</v>
      </c>
      <c r="D1075" t="s">
        <v>105</v>
      </c>
      <c r="E1075" t="s">
        <v>4</v>
      </c>
      <c r="F1075">
        <v>14</v>
      </c>
    </row>
    <row r="1076" spans="1:6" x14ac:dyDescent="0.25">
      <c r="A1076" t="s">
        <v>169</v>
      </c>
      <c r="C1076" t="s">
        <v>198</v>
      </c>
      <c r="D1076" t="s">
        <v>107</v>
      </c>
      <c r="E1076" t="s">
        <v>4</v>
      </c>
      <c r="F1076">
        <v>9</v>
      </c>
    </row>
    <row r="1077" spans="1:6" x14ac:dyDescent="0.25">
      <c r="A1077" t="s">
        <v>169</v>
      </c>
      <c r="C1077" t="s">
        <v>198</v>
      </c>
      <c r="D1077" t="s">
        <v>109</v>
      </c>
      <c r="E1077" t="s">
        <v>4</v>
      </c>
      <c r="F1077">
        <v>9</v>
      </c>
    </row>
    <row r="1078" spans="1:6" x14ac:dyDescent="0.25">
      <c r="A1078" t="s">
        <v>169</v>
      </c>
      <c r="C1078" t="s">
        <v>198</v>
      </c>
      <c r="D1078" t="s">
        <v>111</v>
      </c>
      <c r="E1078" t="s">
        <v>4</v>
      </c>
      <c r="F1078">
        <v>7</v>
      </c>
    </row>
    <row r="1079" spans="1:6" x14ac:dyDescent="0.25">
      <c r="A1079" t="s">
        <v>169</v>
      </c>
      <c r="C1079" t="s">
        <v>198</v>
      </c>
      <c r="D1079" t="s">
        <v>147</v>
      </c>
      <c r="E1079" t="s">
        <v>4</v>
      </c>
      <c r="F1079">
        <v>67</v>
      </c>
    </row>
    <row r="1080" spans="1:6" x14ac:dyDescent="0.25">
      <c r="A1080" t="s">
        <v>169</v>
      </c>
      <c r="C1080" t="s">
        <v>198</v>
      </c>
      <c r="D1080" t="s">
        <v>147</v>
      </c>
      <c r="E1080" t="s">
        <v>4</v>
      </c>
      <c r="F1080">
        <v>43</v>
      </c>
    </row>
    <row r="1081" spans="1:6" x14ac:dyDescent="0.25">
      <c r="A1081" t="s">
        <v>169</v>
      </c>
      <c r="C1081" t="s">
        <v>198</v>
      </c>
      <c r="D1081" t="s">
        <v>115</v>
      </c>
      <c r="E1081" t="s">
        <v>4</v>
      </c>
      <c r="F1081">
        <v>8</v>
      </c>
    </row>
    <row r="1082" spans="1:6" x14ac:dyDescent="0.25">
      <c r="A1082" t="s">
        <v>169</v>
      </c>
      <c r="C1082" t="s">
        <v>198</v>
      </c>
      <c r="D1082" t="s">
        <v>117</v>
      </c>
      <c r="E1082" t="s">
        <v>4</v>
      </c>
      <c r="F1082">
        <v>8</v>
      </c>
    </row>
    <row r="1083" spans="1:6" x14ac:dyDescent="0.25">
      <c r="A1083" t="s">
        <v>169</v>
      </c>
      <c r="C1083" t="s">
        <v>198</v>
      </c>
      <c r="D1083" t="s">
        <v>119</v>
      </c>
      <c r="E1083" t="s">
        <v>4</v>
      </c>
      <c r="F1083">
        <v>16</v>
      </c>
    </row>
    <row r="1084" spans="1:6" x14ac:dyDescent="0.25">
      <c r="A1084" t="s">
        <v>169</v>
      </c>
      <c r="C1084" t="s">
        <v>198</v>
      </c>
      <c r="D1084" t="s">
        <v>121</v>
      </c>
      <c r="E1084" t="s">
        <v>4</v>
      </c>
      <c r="F1084">
        <v>17</v>
      </c>
    </row>
    <row r="1085" spans="1:6" x14ac:dyDescent="0.25">
      <c r="A1085" t="s">
        <v>169</v>
      </c>
      <c r="C1085" t="s">
        <v>198</v>
      </c>
      <c r="D1085" t="s">
        <v>123</v>
      </c>
      <c r="E1085" t="s">
        <v>4</v>
      </c>
      <c r="F1085">
        <v>5</v>
      </c>
    </row>
    <row r="1086" spans="1:6" x14ac:dyDescent="0.25">
      <c r="A1086" t="s">
        <v>169</v>
      </c>
      <c r="C1086" t="s">
        <v>198</v>
      </c>
      <c r="D1086" t="s">
        <v>127</v>
      </c>
      <c r="E1086" t="s">
        <v>4</v>
      </c>
      <c r="F1086">
        <v>6</v>
      </c>
    </row>
    <row r="1087" spans="1:6" x14ac:dyDescent="0.25">
      <c r="A1087" t="s">
        <v>169</v>
      </c>
      <c r="C1087" t="s">
        <v>198</v>
      </c>
      <c r="D1087" t="s">
        <v>129</v>
      </c>
      <c r="E1087" t="s">
        <v>4</v>
      </c>
      <c r="F1087">
        <v>2</v>
      </c>
    </row>
    <row r="1088" spans="1:6" x14ac:dyDescent="0.25">
      <c r="A1088" t="s">
        <v>169</v>
      </c>
      <c r="C1088" t="s">
        <v>198</v>
      </c>
      <c r="D1088" t="s">
        <v>146</v>
      </c>
      <c r="E1088" t="s">
        <v>4</v>
      </c>
      <c r="F1088">
        <v>4</v>
      </c>
    </row>
    <row r="1089" spans="1:6" x14ac:dyDescent="0.25">
      <c r="A1089" t="s">
        <v>169</v>
      </c>
      <c r="C1089" t="s">
        <v>198</v>
      </c>
      <c r="D1089" t="s">
        <v>133</v>
      </c>
      <c r="E1089" t="s">
        <v>4</v>
      </c>
      <c r="F1089">
        <v>16</v>
      </c>
    </row>
    <row r="1090" spans="1:6" x14ac:dyDescent="0.25">
      <c r="A1090" t="s">
        <v>169</v>
      </c>
      <c r="C1090" t="s">
        <v>198</v>
      </c>
      <c r="D1090" t="s">
        <v>135</v>
      </c>
      <c r="E1090" t="s">
        <v>4</v>
      </c>
      <c r="F1090">
        <v>4</v>
      </c>
    </row>
    <row r="1091" spans="1:6" x14ac:dyDescent="0.25">
      <c r="A1091" t="s">
        <v>169</v>
      </c>
      <c r="C1091" t="s">
        <v>198</v>
      </c>
      <c r="D1091" t="s">
        <v>137</v>
      </c>
      <c r="E1091" t="s">
        <v>4</v>
      </c>
      <c r="F1091">
        <v>4</v>
      </c>
    </row>
    <row r="1092" spans="1:6" x14ac:dyDescent="0.25">
      <c r="A1092" t="s">
        <v>169</v>
      </c>
      <c r="C1092" t="s">
        <v>198</v>
      </c>
      <c r="D1092" t="s">
        <v>273</v>
      </c>
      <c r="E1092" t="s">
        <v>4</v>
      </c>
      <c r="F1092">
        <v>4</v>
      </c>
    </row>
    <row r="1093" spans="1:6" x14ac:dyDescent="0.25">
      <c r="A1093" t="s">
        <v>169</v>
      </c>
      <c r="C1093" t="s">
        <v>198</v>
      </c>
      <c r="D1093" t="s">
        <v>273</v>
      </c>
      <c r="E1093" t="s">
        <v>4</v>
      </c>
      <c r="F1093">
        <v>7</v>
      </c>
    </row>
    <row r="1094" spans="1:6" x14ac:dyDescent="0.25">
      <c r="A1094" t="s">
        <v>169</v>
      </c>
      <c r="C1094" t="s">
        <v>198</v>
      </c>
      <c r="D1094" t="s">
        <v>142</v>
      </c>
      <c r="E1094" t="s">
        <v>4</v>
      </c>
      <c r="F1094">
        <v>12</v>
      </c>
    </row>
    <row r="1095" spans="1:6" x14ac:dyDescent="0.25">
      <c r="A1095" t="s">
        <v>173</v>
      </c>
      <c r="C1095" t="s">
        <v>199</v>
      </c>
      <c r="D1095" t="s">
        <v>55</v>
      </c>
      <c r="E1095" t="s">
        <v>4</v>
      </c>
      <c r="F1095">
        <v>10</v>
      </c>
    </row>
    <row r="1096" spans="1:6" x14ac:dyDescent="0.25">
      <c r="A1096" t="s">
        <v>173</v>
      </c>
      <c r="C1096" t="s">
        <v>199</v>
      </c>
      <c r="D1096" t="s">
        <v>57</v>
      </c>
      <c r="E1096" t="s">
        <v>4</v>
      </c>
      <c r="F1096">
        <v>10</v>
      </c>
    </row>
    <row r="1097" spans="1:6" x14ac:dyDescent="0.25">
      <c r="A1097" t="s">
        <v>173</v>
      </c>
      <c r="C1097" t="s">
        <v>199</v>
      </c>
      <c r="D1097" t="s">
        <v>59</v>
      </c>
      <c r="E1097" t="s">
        <v>4</v>
      </c>
      <c r="F1097">
        <v>4</v>
      </c>
    </row>
    <row r="1098" spans="1:6" x14ac:dyDescent="0.25">
      <c r="A1098" t="s">
        <v>173</v>
      </c>
      <c r="C1098" t="s">
        <v>199</v>
      </c>
      <c r="D1098" t="s">
        <v>61</v>
      </c>
      <c r="E1098" t="s">
        <v>4</v>
      </c>
      <c r="F1098">
        <v>19</v>
      </c>
    </row>
    <row r="1099" spans="1:6" x14ac:dyDescent="0.25">
      <c r="A1099" t="s">
        <v>173</v>
      </c>
      <c r="C1099" t="s">
        <v>199</v>
      </c>
      <c r="D1099" t="s">
        <v>63</v>
      </c>
      <c r="E1099" t="s">
        <v>4</v>
      </c>
      <c r="F1099">
        <v>4</v>
      </c>
    </row>
    <row r="1100" spans="1:6" x14ac:dyDescent="0.25">
      <c r="A1100" t="s">
        <v>173</v>
      </c>
      <c r="C1100" t="s">
        <v>199</v>
      </c>
      <c r="D1100" t="s">
        <v>65</v>
      </c>
      <c r="E1100" t="s">
        <v>4</v>
      </c>
      <c r="F1100">
        <v>9</v>
      </c>
    </row>
    <row r="1101" spans="1:6" x14ac:dyDescent="0.25">
      <c r="A1101" t="s">
        <v>173</v>
      </c>
      <c r="C1101" t="s">
        <v>199</v>
      </c>
      <c r="D1101" t="s">
        <v>67</v>
      </c>
      <c r="E1101" t="s">
        <v>4</v>
      </c>
      <c r="F1101">
        <v>72</v>
      </c>
    </row>
    <row r="1102" spans="1:6" x14ac:dyDescent="0.25">
      <c r="A1102" t="s">
        <v>173</v>
      </c>
      <c r="C1102" t="s">
        <v>199</v>
      </c>
      <c r="D1102" t="s">
        <v>69</v>
      </c>
      <c r="E1102" t="s">
        <v>4</v>
      </c>
      <c r="F1102">
        <v>29</v>
      </c>
    </row>
    <row r="1103" spans="1:6" x14ac:dyDescent="0.25">
      <c r="A1103" t="s">
        <v>173</v>
      </c>
      <c r="C1103" t="s">
        <v>199</v>
      </c>
      <c r="D1103" t="s">
        <v>71</v>
      </c>
      <c r="E1103" t="s">
        <v>4</v>
      </c>
      <c r="F1103">
        <v>48</v>
      </c>
    </row>
    <row r="1104" spans="1:6" x14ac:dyDescent="0.25">
      <c r="A1104" t="s">
        <v>173</v>
      </c>
      <c r="C1104" t="s">
        <v>199</v>
      </c>
      <c r="D1104" t="s">
        <v>73</v>
      </c>
      <c r="E1104" t="s">
        <v>4</v>
      </c>
      <c r="F1104">
        <v>21</v>
      </c>
    </row>
    <row r="1105" spans="1:6" x14ac:dyDescent="0.25">
      <c r="A1105" t="s">
        <v>173</v>
      </c>
      <c r="C1105" t="s">
        <v>199</v>
      </c>
      <c r="D1105" t="s">
        <v>75</v>
      </c>
      <c r="E1105" t="s">
        <v>4</v>
      </c>
      <c r="F1105">
        <v>3</v>
      </c>
    </row>
    <row r="1106" spans="1:6" x14ac:dyDescent="0.25">
      <c r="A1106" t="s">
        <v>173</v>
      </c>
      <c r="C1106" t="s">
        <v>199</v>
      </c>
      <c r="D1106" t="s">
        <v>77</v>
      </c>
      <c r="E1106" t="s">
        <v>4</v>
      </c>
      <c r="F1106">
        <v>27</v>
      </c>
    </row>
    <row r="1107" spans="1:6" x14ac:dyDescent="0.25">
      <c r="A1107" t="s">
        <v>173</v>
      </c>
      <c r="C1107" t="s">
        <v>199</v>
      </c>
      <c r="D1107" t="s">
        <v>79</v>
      </c>
      <c r="E1107" t="s">
        <v>4</v>
      </c>
      <c r="F1107">
        <v>43</v>
      </c>
    </row>
    <row r="1108" spans="1:6" x14ac:dyDescent="0.25">
      <c r="A1108" t="s">
        <v>173</v>
      </c>
      <c r="C1108" t="s">
        <v>199</v>
      </c>
      <c r="D1108" t="s">
        <v>81</v>
      </c>
      <c r="E1108" t="s">
        <v>4</v>
      </c>
      <c r="F1108">
        <v>7</v>
      </c>
    </row>
    <row r="1109" spans="1:6" x14ac:dyDescent="0.25">
      <c r="A1109" t="s">
        <v>173</v>
      </c>
      <c r="C1109" t="s">
        <v>199</v>
      </c>
      <c r="D1109" t="s">
        <v>83</v>
      </c>
      <c r="E1109" t="s">
        <v>4</v>
      </c>
      <c r="F1109">
        <v>8</v>
      </c>
    </row>
    <row r="1110" spans="1:6" x14ac:dyDescent="0.25">
      <c r="A1110" t="s">
        <v>173</v>
      </c>
      <c r="C1110" t="s">
        <v>199</v>
      </c>
      <c r="D1110" t="s">
        <v>85</v>
      </c>
      <c r="E1110" t="s">
        <v>4</v>
      </c>
      <c r="F1110">
        <v>8</v>
      </c>
    </row>
    <row r="1111" spans="1:6" x14ac:dyDescent="0.25">
      <c r="A1111" t="s">
        <v>173</v>
      </c>
      <c r="C1111" t="s">
        <v>199</v>
      </c>
      <c r="D1111" t="s">
        <v>87</v>
      </c>
      <c r="E1111" t="s">
        <v>4</v>
      </c>
      <c r="F1111">
        <v>16</v>
      </c>
    </row>
    <row r="1112" spans="1:6" x14ac:dyDescent="0.25">
      <c r="A1112" t="s">
        <v>173</v>
      </c>
      <c r="C1112" t="s">
        <v>199</v>
      </c>
      <c r="D1112" t="s">
        <v>89</v>
      </c>
      <c r="E1112" t="s">
        <v>4</v>
      </c>
      <c r="F1112">
        <v>10</v>
      </c>
    </row>
    <row r="1113" spans="1:6" x14ac:dyDescent="0.25">
      <c r="A1113" t="s">
        <v>173</v>
      </c>
      <c r="C1113" t="s">
        <v>199</v>
      </c>
      <c r="D1113" t="s">
        <v>91</v>
      </c>
      <c r="E1113" t="s">
        <v>4</v>
      </c>
      <c r="F1113">
        <v>9</v>
      </c>
    </row>
    <row r="1114" spans="1:6" x14ac:dyDescent="0.25">
      <c r="A1114" t="s">
        <v>173</v>
      </c>
      <c r="C1114" t="s">
        <v>199</v>
      </c>
      <c r="D1114" t="s">
        <v>93</v>
      </c>
      <c r="E1114" t="s">
        <v>4</v>
      </c>
      <c r="F1114">
        <v>1</v>
      </c>
    </row>
    <row r="1115" spans="1:6" x14ac:dyDescent="0.25">
      <c r="A1115" t="s">
        <v>173</v>
      </c>
      <c r="C1115" t="s">
        <v>199</v>
      </c>
      <c r="D1115" t="s">
        <v>95</v>
      </c>
      <c r="E1115" t="s">
        <v>4</v>
      </c>
      <c r="F1115">
        <v>53</v>
      </c>
    </row>
    <row r="1116" spans="1:6" x14ac:dyDescent="0.25">
      <c r="A1116" t="s">
        <v>173</v>
      </c>
      <c r="C1116" t="s">
        <v>199</v>
      </c>
      <c r="D1116" t="s">
        <v>97</v>
      </c>
      <c r="E1116" t="s">
        <v>4</v>
      </c>
      <c r="F1116">
        <v>2</v>
      </c>
    </row>
    <row r="1117" spans="1:6" x14ac:dyDescent="0.25">
      <c r="A1117" t="s">
        <v>173</v>
      </c>
      <c r="C1117" t="s">
        <v>199</v>
      </c>
      <c r="D1117" t="s">
        <v>99</v>
      </c>
      <c r="E1117" t="s">
        <v>4</v>
      </c>
      <c r="F1117">
        <v>24</v>
      </c>
    </row>
    <row r="1118" spans="1:6" x14ac:dyDescent="0.25">
      <c r="A1118" t="s">
        <v>173</v>
      </c>
      <c r="C1118" t="s">
        <v>199</v>
      </c>
      <c r="D1118" t="s">
        <v>101</v>
      </c>
      <c r="E1118" t="s">
        <v>4</v>
      </c>
      <c r="F1118">
        <v>10</v>
      </c>
    </row>
    <row r="1119" spans="1:6" x14ac:dyDescent="0.25">
      <c r="A1119" t="s">
        <v>173</v>
      </c>
      <c r="C1119" t="s">
        <v>199</v>
      </c>
      <c r="D1119" t="s">
        <v>103</v>
      </c>
      <c r="E1119" t="s">
        <v>4</v>
      </c>
      <c r="F1119">
        <v>4</v>
      </c>
    </row>
    <row r="1120" spans="1:6" x14ac:dyDescent="0.25">
      <c r="A1120" t="s">
        <v>173</v>
      </c>
      <c r="C1120" t="s">
        <v>199</v>
      </c>
      <c r="D1120" t="s">
        <v>105</v>
      </c>
      <c r="E1120" t="s">
        <v>4</v>
      </c>
      <c r="F1120">
        <v>14</v>
      </c>
    </row>
    <row r="1121" spans="1:6" x14ac:dyDescent="0.25">
      <c r="A1121" t="s">
        <v>173</v>
      </c>
      <c r="C1121" t="s">
        <v>199</v>
      </c>
      <c r="D1121" t="s">
        <v>107</v>
      </c>
      <c r="E1121" t="s">
        <v>4</v>
      </c>
      <c r="F1121">
        <v>11</v>
      </c>
    </row>
    <row r="1122" spans="1:6" x14ac:dyDescent="0.25">
      <c r="A1122" t="s">
        <v>173</v>
      </c>
      <c r="C1122" t="s">
        <v>199</v>
      </c>
      <c r="D1122" t="s">
        <v>109</v>
      </c>
      <c r="E1122" t="s">
        <v>4</v>
      </c>
      <c r="F1122">
        <v>9</v>
      </c>
    </row>
    <row r="1123" spans="1:6" x14ac:dyDescent="0.25">
      <c r="A1123" t="s">
        <v>173</v>
      </c>
      <c r="C1123" t="s">
        <v>199</v>
      </c>
      <c r="D1123" t="s">
        <v>111</v>
      </c>
      <c r="E1123" t="s">
        <v>4</v>
      </c>
      <c r="F1123">
        <v>10</v>
      </c>
    </row>
    <row r="1124" spans="1:6" x14ac:dyDescent="0.25">
      <c r="A1124" t="s">
        <v>173</v>
      </c>
      <c r="C1124" t="s">
        <v>199</v>
      </c>
      <c r="D1124" t="s">
        <v>147</v>
      </c>
      <c r="E1124" t="s">
        <v>4</v>
      </c>
      <c r="F1124">
        <v>64</v>
      </c>
    </row>
    <row r="1125" spans="1:6" x14ac:dyDescent="0.25">
      <c r="A1125" t="s">
        <v>173</v>
      </c>
      <c r="C1125" t="s">
        <v>199</v>
      </c>
      <c r="D1125" t="s">
        <v>147</v>
      </c>
      <c r="E1125" t="s">
        <v>4</v>
      </c>
      <c r="F1125">
        <v>35</v>
      </c>
    </row>
    <row r="1126" spans="1:6" x14ac:dyDescent="0.25">
      <c r="A1126" t="s">
        <v>173</v>
      </c>
      <c r="C1126" t="s">
        <v>199</v>
      </c>
      <c r="D1126" t="s">
        <v>115</v>
      </c>
      <c r="E1126" t="s">
        <v>4</v>
      </c>
      <c r="F1126">
        <v>7</v>
      </c>
    </row>
    <row r="1127" spans="1:6" x14ac:dyDescent="0.25">
      <c r="A1127" t="s">
        <v>173</v>
      </c>
      <c r="C1127" t="s">
        <v>199</v>
      </c>
      <c r="D1127" t="s">
        <v>117</v>
      </c>
      <c r="E1127" t="s">
        <v>4</v>
      </c>
      <c r="F1127">
        <v>8</v>
      </c>
    </row>
    <row r="1128" spans="1:6" x14ac:dyDescent="0.25">
      <c r="A1128" t="s">
        <v>173</v>
      </c>
      <c r="C1128" t="s">
        <v>199</v>
      </c>
      <c r="D1128" t="s">
        <v>119</v>
      </c>
      <c r="E1128" t="s">
        <v>4</v>
      </c>
      <c r="F1128">
        <v>10</v>
      </c>
    </row>
    <row r="1129" spans="1:6" x14ac:dyDescent="0.25">
      <c r="A1129" t="s">
        <v>173</v>
      </c>
      <c r="C1129" t="s">
        <v>199</v>
      </c>
      <c r="D1129" t="s">
        <v>121</v>
      </c>
      <c r="E1129" t="s">
        <v>4</v>
      </c>
      <c r="F1129">
        <v>12</v>
      </c>
    </row>
    <row r="1130" spans="1:6" x14ac:dyDescent="0.25">
      <c r="A1130" t="s">
        <v>173</v>
      </c>
      <c r="C1130" t="s">
        <v>199</v>
      </c>
      <c r="D1130" t="s">
        <v>123</v>
      </c>
      <c r="E1130" t="s">
        <v>4</v>
      </c>
      <c r="F1130">
        <v>8</v>
      </c>
    </row>
    <row r="1131" spans="1:6" x14ac:dyDescent="0.25">
      <c r="A1131" t="s">
        <v>173</v>
      </c>
      <c r="C1131" t="s">
        <v>199</v>
      </c>
      <c r="D1131" t="s">
        <v>125</v>
      </c>
      <c r="E1131" t="s">
        <v>4</v>
      </c>
      <c r="F1131">
        <v>1</v>
      </c>
    </row>
    <row r="1132" spans="1:6" x14ac:dyDescent="0.25">
      <c r="A1132" t="s">
        <v>173</v>
      </c>
      <c r="C1132" t="s">
        <v>199</v>
      </c>
      <c r="D1132" t="s">
        <v>127</v>
      </c>
      <c r="E1132" t="s">
        <v>4</v>
      </c>
      <c r="F1132">
        <v>8</v>
      </c>
    </row>
    <row r="1133" spans="1:6" x14ac:dyDescent="0.25">
      <c r="A1133" t="s">
        <v>173</v>
      </c>
      <c r="C1133" t="s">
        <v>199</v>
      </c>
      <c r="D1133" t="s">
        <v>129</v>
      </c>
      <c r="E1133" t="s">
        <v>4</v>
      </c>
      <c r="F1133">
        <v>8</v>
      </c>
    </row>
    <row r="1134" spans="1:6" x14ac:dyDescent="0.25">
      <c r="A1134" t="s">
        <v>173</v>
      </c>
      <c r="C1134" t="s">
        <v>199</v>
      </c>
      <c r="D1134" t="s">
        <v>146</v>
      </c>
      <c r="E1134" t="s">
        <v>4</v>
      </c>
      <c r="F1134">
        <v>5</v>
      </c>
    </row>
    <row r="1135" spans="1:6" x14ac:dyDescent="0.25">
      <c r="A1135" t="s">
        <v>173</v>
      </c>
      <c r="C1135" t="s">
        <v>199</v>
      </c>
      <c r="D1135" t="s">
        <v>133</v>
      </c>
      <c r="E1135" t="s">
        <v>4</v>
      </c>
      <c r="F1135">
        <v>26</v>
      </c>
    </row>
    <row r="1136" spans="1:6" x14ac:dyDescent="0.25">
      <c r="A1136" t="s">
        <v>173</v>
      </c>
      <c r="C1136" t="s">
        <v>199</v>
      </c>
      <c r="D1136" t="s">
        <v>135</v>
      </c>
      <c r="E1136" t="s">
        <v>4</v>
      </c>
      <c r="F1136">
        <v>5</v>
      </c>
    </row>
    <row r="1137" spans="1:6" x14ac:dyDescent="0.25">
      <c r="A1137" t="s">
        <v>173</v>
      </c>
      <c r="C1137" t="s">
        <v>199</v>
      </c>
      <c r="D1137" t="s">
        <v>137</v>
      </c>
      <c r="E1137" t="s">
        <v>4</v>
      </c>
      <c r="F1137">
        <v>2</v>
      </c>
    </row>
    <row r="1138" spans="1:6" x14ac:dyDescent="0.25">
      <c r="A1138" t="s">
        <v>173</v>
      </c>
      <c r="C1138" t="s">
        <v>199</v>
      </c>
      <c r="D1138" t="s">
        <v>273</v>
      </c>
      <c r="E1138" t="s">
        <v>4</v>
      </c>
      <c r="F1138">
        <v>6</v>
      </c>
    </row>
    <row r="1139" spans="1:6" x14ac:dyDescent="0.25">
      <c r="A1139" t="s">
        <v>173</v>
      </c>
      <c r="C1139" t="s">
        <v>199</v>
      </c>
      <c r="D1139" t="s">
        <v>273</v>
      </c>
      <c r="E1139" t="s">
        <v>4</v>
      </c>
      <c r="F1139">
        <v>4</v>
      </c>
    </row>
    <row r="1140" spans="1:6" x14ac:dyDescent="0.25">
      <c r="A1140" t="s">
        <v>173</v>
      </c>
      <c r="C1140" t="s">
        <v>199</v>
      </c>
      <c r="D1140" t="s">
        <v>142</v>
      </c>
      <c r="E1140" t="s">
        <v>4</v>
      </c>
      <c r="F1140">
        <v>21</v>
      </c>
    </row>
    <row r="1141" spans="1:6" x14ac:dyDescent="0.25">
      <c r="A1141" t="s">
        <v>173</v>
      </c>
      <c r="C1141" t="s">
        <v>200</v>
      </c>
      <c r="D1141" t="s">
        <v>55</v>
      </c>
      <c r="E1141" t="s">
        <v>4</v>
      </c>
      <c r="F1141">
        <v>12</v>
      </c>
    </row>
    <row r="1142" spans="1:6" x14ac:dyDescent="0.25">
      <c r="A1142" t="s">
        <v>173</v>
      </c>
      <c r="C1142" t="s">
        <v>200</v>
      </c>
      <c r="D1142" t="s">
        <v>57</v>
      </c>
      <c r="E1142" t="s">
        <v>4</v>
      </c>
      <c r="F1142">
        <v>13</v>
      </c>
    </row>
    <row r="1143" spans="1:6" x14ac:dyDescent="0.25">
      <c r="A1143" t="s">
        <v>173</v>
      </c>
      <c r="C1143" t="s">
        <v>200</v>
      </c>
      <c r="D1143" t="s">
        <v>59</v>
      </c>
      <c r="E1143" t="s">
        <v>4</v>
      </c>
      <c r="F1143">
        <v>6</v>
      </c>
    </row>
    <row r="1144" spans="1:6" x14ac:dyDescent="0.25">
      <c r="A1144" t="s">
        <v>173</v>
      </c>
      <c r="C1144" t="s">
        <v>200</v>
      </c>
      <c r="D1144" t="s">
        <v>61</v>
      </c>
      <c r="E1144" t="s">
        <v>4</v>
      </c>
      <c r="F1144">
        <v>18</v>
      </c>
    </row>
    <row r="1145" spans="1:6" x14ac:dyDescent="0.25">
      <c r="A1145" t="s">
        <v>173</v>
      </c>
      <c r="C1145" t="s">
        <v>200</v>
      </c>
      <c r="D1145" t="s">
        <v>63</v>
      </c>
      <c r="E1145" t="s">
        <v>4</v>
      </c>
      <c r="F1145">
        <v>2</v>
      </c>
    </row>
    <row r="1146" spans="1:6" x14ac:dyDescent="0.25">
      <c r="A1146" t="s">
        <v>173</v>
      </c>
      <c r="C1146" t="s">
        <v>200</v>
      </c>
      <c r="D1146" t="s">
        <v>65</v>
      </c>
      <c r="E1146" t="s">
        <v>4</v>
      </c>
      <c r="F1146">
        <v>13</v>
      </c>
    </row>
    <row r="1147" spans="1:6" x14ac:dyDescent="0.25">
      <c r="A1147" t="s">
        <v>173</v>
      </c>
      <c r="C1147" t="s">
        <v>200</v>
      </c>
      <c r="D1147" t="s">
        <v>67</v>
      </c>
      <c r="E1147" t="s">
        <v>4</v>
      </c>
      <c r="F1147">
        <v>75</v>
      </c>
    </row>
    <row r="1148" spans="1:6" x14ac:dyDescent="0.25">
      <c r="A1148" t="s">
        <v>173</v>
      </c>
      <c r="C1148" t="s">
        <v>200</v>
      </c>
      <c r="D1148" t="s">
        <v>69</v>
      </c>
      <c r="E1148" t="s">
        <v>4</v>
      </c>
      <c r="F1148">
        <v>20</v>
      </c>
    </row>
    <row r="1149" spans="1:6" x14ac:dyDescent="0.25">
      <c r="A1149" t="s">
        <v>173</v>
      </c>
      <c r="C1149" t="s">
        <v>200</v>
      </c>
      <c r="D1149" t="s">
        <v>71</v>
      </c>
      <c r="E1149" t="s">
        <v>4</v>
      </c>
      <c r="F1149">
        <v>55</v>
      </c>
    </row>
    <row r="1150" spans="1:6" x14ac:dyDescent="0.25">
      <c r="A1150" t="s">
        <v>173</v>
      </c>
      <c r="C1150" t="s">
        <v>200</v>
      </c>
      <c r="D1150" t="s">
        <v>73</v>
      </c>
      <c r="E1150" t="s">
        <v>4</v>
      </c>
      <c r="F1150">
        <v>22</v>
      </c>
    </row>
    <row r="1151" spans="1:6" x14ac:dyDescent="0.25">
      <c r="A1151" t="s">
        <v>173</v>
      </c>
      <c r="C1151" t="s">
        <v>200</v>
      </c>
      <c r="D1151" t="s">
        <v>75</v>
      </c>
      <c r="E1151" t="s">
        <v>4</v>
      </c>
      <c r="F1151">
        <v>6</v>
      </c>
    </row>
    <row r="1152" spans="1:6" x14ac:dyDescent="0.25">
      <c r="A1152" t="s">
        <v>173</v>
      </c>
      <c r="C1152" t="s">
        <v>200</v>
      </c>
      <c r="D1152" t="s">
        <v>77</v>
      </c>
      <c r="E1152" t="s">
        <v>4</v>
      </c>
      <c r="F1152">
        <v>29</v>
      </c>
    </row>
    <row r="1153" spans="1:6" x14ac:dyDescent="0.25">
      <c r="A1153" t="s">
        <v>173</v>
      </c>
      <c r="C1153" t="s">
        <v>200</v>
      </c>
      <c r="D1153" t="s">
        <v>79</v>
      </c>
      <c r="E1153" t="s">
        <v>4</v>
      </c>
      <c r="F1153">
        <v>52</v>
      </c>
    </row>
    <row r="1154" spans="1:6" x14ac:dyDescent="0.25">
      <c r="A1154" t="s">
        <v>173</v>
      </c>
      <c r="C1154" t="s">
        <v>200</v>
      </c>
      <c r="D1154" t="s">
        <v>81</v>
      </c>
      <c r="E1154" t="s">
        <v>4</v>
      </c>
      <c r="F1154">
        <v>9</v>
      </c>
    </row>
    <row r="1155" spans="1:6" x14ac:dyDescent="0.25">
      <c r="A1155" t="s">
        <v>173</v>
      </c>
      <c r="C1155" t="s">
        <v>200</v>
      </c>
      <c r="D1155" t="s">
        <v>83</v>
      </c>
      <c r="E1155" t="s">
        <v>4</v>
      </c>
      <c r="F1155">
        <v>12</v>
      </c>
    </row>
    <row r="1156" spans="1:6" x14ac:dyDescent="0.25">
      <c r="A1156" t="s">
        <v>173</v>
      </c>
      <c r="C1156" t="s">
        <v>200</v>
      </c>
      <c r="D1156" t="s">
        <v>85</v>
      </c>
      <c r="E1156" t="s">
        <v>4</v>
      </c>
      <c r="F1156">
        <v>13</v>
      </c>
    </row>
    <row r="1157" spans="1:6" x14ac:dyDescent="0.25">
      <c r="A1157" t="s">
        <v>173</v>
      </c>
      <c r="C1157" t="s">
        <v>200</v>
      </c>
      <c r="D1157" t="s">
        <v>87</v>
      </c>
      <c r="E1157" t="s">
        <v>4</v>
      </c>
      <c r="F1157">
        <v>8</v>
      </c>
    </row>
    <row r="1158" spans="1:6" x14ac:dyDescent="0.25">
      <c r="A1158" t="s">
        <v>173</v>
      </c>
      <c r="C1158" t="s">
        <v>200</v>
      </c>
      <c r="D1158" t="s">
        <v>89</v>
      </c>
      <c r="E1158" t="s">
        <v>4</v>
      </c>
      <c r="F1158">
        <v>15</v>
      </c>
    </row>
    <row r="1159" spans="1:6" x14ac:dyDescent="0.25">
      <c r="A1159" t="s">
        <v>173</v>
      </c>
      <c r="C1159" t="s">
        <v>200</v>
      </c>
      <c r="D1159" t="s">
        <v>91</v>
      </c>
      <c r="E1159" t="s">
        <v>4</v>
      </c>
      <c r="F1159">
        <v>1</v>
      </c>
    </row>
    <row r="1160" spans="1:6" x14ac:dyDescent="0.25">
      <c r="A1160" t="s">
        <v>173</v>
      </c>
      <c r="C1160" t="s">
        <v>200</v>
      </c>
      <c r="D1160" t="s">
        <v>93</v>
      </c>
      <c r="E1160" t="s">
        <v>4</v>
      </c>
      <c r="F1160">
        <v>5</v>
      </c>
    </row>
    <row r="1161" spans="1:6" x14ac:dyDescent="0.25">
      <c r="A1161" t="s">
        <v>173</v>
      </c>
      <c r="C1161" t="s">
        <v>200</v>
      </c>
      <c r="D1161" t="s">
        <v>95</v>
      </c>
      <c r="E1161" t="s">
        <v>4</v>
      </c>
      <c r="F1161">
        <v>51</v>
      </c>
    </row>
    <row r="1162" spans="1:6" x14ac:dyDescent="0.25">
      <c r="A1162" t="s">
        <v>173</v>
      </c>
      <c r="C1162" t="s">
        <v>200</v>
      </c>
      <c r="D1162" t="s">
        <v>97</v>
      </c>
      <c r="E1162" t="s">
        <v>4</v>
      </c>
      <c r="F1162">
        <v>5</v>
      </c>
    </row>
    <row r="1163" spans="1:6" x14ac:dyDescent="0.25">
      <c r="A1163" t="s">
        <v>173</v>
      </c>
      <c r="C1163" t="s">
        <v>200</v>
      </c>
      <c r="D1163" t="s">
        <v>99</v>
      </c>
      <c r="E1163" t="s">
        <v>4</v>
      </c>
      <c r="F1163">
        <v>9</v>
      </c>
    </row>
    <row r="1164" spans="1:6" x14ac:dyDescent="0.25">
      <c r="A1164" t="s">
        <v>173</v>
      </c>
      <c r="C1164" t="s">
        <v>200</v>
      </c>
      <c r="D1164" t="s">
        <v>101</v>
      </c>
      <c r="E1164" t="s">
        <v>4</v>
      </c>
      <c r="F1164">
        <v>11</v>
      </c>
    </row>
    <row r="1165" spans="1:6" x14ac:dyDescent="0.25">
      <c r="A1165" t="s">
        <v>173</v>
      </c>
      <c r="C1165" t="s">
        <v>200</v>
      </c>
      <c r="D1165" t="s">
        <v>103</v>
      </c>
      <c r="E1165" t="s">
        <v>4</v>
      </c>
      <c r="F1165">
        <v>4</v>
      </c>
    </row>
    <row r="1166" spans="1:6" x14ac:dyDescent="0.25">
      <c r="A1166" t="s">
        <v>173</v>
      </c>
      <c r="C1166" t="s">
        <v>200</v>
      </c>
      <c r="D1166" t="s">
        <v>105</v>
      </c>
      <c r="E1166" t="s">
        <v>4</v>
      </c>
      <c r="F1166">
        <v>22</v>
      </c>
    </row>
    <row r="1167" spans="1:6" x14ac:dyDescent="0.25">
      <c r="A1167" t="s">
        <v>173</v>
      </c>
      <c r="C1167" t="s">
        <v>200</v>
      </c>
      <c r="D1167" t="s">
        <v>107</v>
      </c>
      <c r="E1167" t="s">
        <v>4</v>
      </c>
      <c r="F1167">
        <v>8</v>
      </c>
    </row>
    <row r="1168" spans="1:6" x14ac:dyDescent="0.25">
      <c r="A1168" t="s">
        <v>173</v>
      </c>
      <c r="C1168" t="s">
        <v>200</v>
      </c>
      <c r="D1168" t="s">
        <v>109</v>
      </c>
      <c r="E1168" t="s">
        <v>4</v>
      </c>
      <c r="F1168">
        <v>8</v>
      </c>
    </row>
    <row r="1169" spans="1:6" x14ac:dyDescent="0.25">
      <c r="A1169" t="s">
        <v>173</v>
      </c>
      <c r="C1169" t="s">
        <v>200</v>
      </c>
      <c r="D1169" t="s">
        <v>111</v>
      </c>
      <c r="E1169" t="s">
        <v>4</v>
      </c>
      <c r="F1169">
        <v>7</v>
      </c>
    </row>
    <row r="1170" spans="1:6" x14ac:dyDescent="0.25">
      <c r="A1170" t="s">
        <v>173</v>
      </c>
      <c r="C1170" t="s">
        <v>200</v>
      </c>
      <c r="D1170" t="s">
        <v>147</v>
      </c>
      <c r="E1170" t="s">
        <v>4</v>
      </c>
      <c r="F1170">
        <v>66</v>
      </c>
    </row>
    <row r="1171" spans="1:6" x14ac:dyDescent="0.25">
      <c r="A1171" t="s">
        <v>173</v>
      </c>
      <c r="C1171" t="s">
        <v>200</v>
      </c>
      <c r="D1171" t="s">
        <v>147</v>
      </c>
      <c r="E1171" t="s">
        <v>4</v>
      </c>
      <c r="F1171">
        <v>38</v>
      </c>
    </row>
    <row r="1172" spans="1:6" x14ac:dyDescent="0.25">
      <c r="A1172" t="s">
        <v>173</v>
      </c>
      <c r="C1172" t="s">
        <v>200</v>
      </c>
      <c r="D1172" t="s">
        <v>115</v>
      </c>
      <c r="E1172" t="s">
        <v>4</v>
      </c>
      <c r="F1172">
        <v>8</v>
      </c>
    </row>
    <row r="1173" spans="1:6" x14ac:dyDescent="0.25">
      <c r="A1173" t="s">
        <v>173</v>
      </c>
      <c r="C1173" t="s">
        <v>200</v>
      </c>
      <c r="D1173" t="s">
        <v>117</v>
      </c>
      <c r="E1173" t="s">
        <v>4</v>
      </c>
      <c r="F1173">
        <v>9</v>
      </c>
    </row>
    <row r="1174" spans="1:6" x14ac:dyDescent="0.25">
      <c r="A1174" t="s">
        <v>173</v>
      </c>
      <c r="C1174" t="s">
        <v>200</v>
      </c>
      <c r="D1174" t="s">
        <v>119</v>
      </c>
      <c r="E1174" t="s">
        <v>4</v>
      </c>
      <c r="F1174">
        <v>17</v>
      </c>
    </row>
    <row r="1175" spans="1:6" x14ac:dyDescent="0.25">
      <c r="A1175" t="s">
        <v>173</v>
      </c>
      <c r="C1175" t="s">
        <v>200</v>
      </c>
      <c r="D1175" t="s">
        <v>121</v>
      </c>
      <c r="E1175" t="s">
        <v>4</v>
      </c>
      <c r="F1175">
        <v>22</v>
      </c>
    </row>
    <row r="1176" spans="1:6" x14ac:dyDescent="0.25">
      <c r="A1176" t="s">
        <v>173</v>
      </c>
      <c r="C1176" t="s">
        <v>200</v>
      </c>
      <c r="D1176" t="s">
        <v>123</v>
      </c>
      <c r="E1176" t="s">
        <v>4</v>
      </c>
      <c r="F1176">
        <v>8</v>
      </c>
    </row>
    <row r="1177" spans="1:6" x14ac:dyDescent="0.25">
      <c r="A1177" t="s">
        <v>173</v>
      </c>
      <c r="C1177" t="s">
        <v>200</v>
      </c>
      <c r="D1177" t="s">
        <v>125</v>
      </c>
      <c r="E1177" t="s">
        <v>4</v>
      </c>
      <c r="F1177">
        <v>1</v>
      </c>
    </row>
    <row r="1178" spans="1:6" x14ac:dyDescent="0.25">
      <c r="A1178" t="s">
        <v>173</v>
      </c>
      <c r="C1178" t="s">
        <v>200</v>
      </c>
      <c r="D1178" t="s">
        <v>127</v>
      </c>
      <c r="E1178" t="s">
        <v>4</v>
      </c>
      <c r="F1178">
        <v>9</v>
      </c>
    </row>
    <row r="1179" spans="1:6" x14ac:dyDescent="0.25">
      <c r="A1179" t="s">
        <v>173</v>
      </c>
      <c r="C1179" t="s">
        <v>200</v>
      </c>
      <c r="D1179" t="s">
        <v>129</v>
      </c>
      <c r="E1179" t="s">
        <v>4</v>
      </c>
      <c r="F1179">
        <v>6</v>
      </c>
    </row>
    <row r="1180" spans="1:6" x14ac:dyDescent="0.25">
      <c r="A1180" t="s">
        <v>173</v>
      </c>
      <c r="C1180" t="s">
        <v>200</v>
      </c>
      <c r="D1180" t="s">
        <v>146</v>
      </c>
      <c r="E1180" t="s">
        <v>4</v>
      </c>
      <c r="F1180">
        <v>3</v>
      </c>
    </row>
    <row r="1181" spans="1:6" x14ac:dyDescent="0.25">
      <c r="A1181" t="s">
        <v>173</v>
      </c>
      <c r="C1181" t="s">
        <v>200</v>
      </c>
      <c r="D1181" t="s">
        <v>133</v>
      </c>
      <c r="E1181" t="s">
        <v>4</v>
      </c>
      <c r="F1181">
        <v>17</v>
      </c>
    </row>
    <row r="1182" spans="1:6" x14ac:dyDescent="0.25">
      <c r="A1182" t="s">
        <v>173</v>
      </c>
      <c r="C1182" t="s">
        <v>200</v>
      </c>
      <c r="D1182" t="s">
        <v>135</v>
      </c>
      <c r="E1182" t="s">
        <v>4</v>
      </c>
      <c r="F1182">
        <v>5</v>
      </c>
    </row>
    <row r="1183" spans="1:6" x14ac:dyDescent="0.25">
      <c r="A1183" t="s">
        <v>173</v>
      </c>
      <c r="C1183" t="s">
        <v>200</v>
      </c>
      <c r="D1183" t="s">
        <v>137</v>
      </c>
      <c r="E1183" t="s">
        <v>4</v>
      </c>
      <c r="F1183">
        <v>7</v>
      </c>
    </row>
    <row r="1184" spans="1:6" x14ac:dyDescent="0.25">
      <c r="A1184" t="s">
        <v>173</v>
      </c>
      <c r="C1184" t="s">
        <v>200</v>
      </c>
      <c r="D1184" t="s">
        <v>273</v>
      </c>
      <c r="E1184" t="s">
        <v>4</v>
      </c>
      <c r="F1184">
        <v>6</v>
      </c>
    </row>
    <row r="1185" spans="1:6" x14ac:dyDescent="0.25">
      <c r="A1185" t="s">
        <v>173</v>
      </c>
      <c r="C1185" t="s">
        <v>200</v>
      </c>
      <c r="D1185" t="s">
        <v>273</v>
      </c>
      <c r="E1185" t="s">
        <v>4</v>
      </c>
      <c r="F1185">
        <v>3</v>
      </c>
    </row>
    <row r="1186" spans="1:6" x14ac:dyDescent="0.25">
      <c r="A1186" t="s">
        <v>173</v>
      </c>
      <c r="C1186" t="s">
        <v>200</v>
      </c>
      <c r="D1186" t="s">
        <v>142</v>
      </c>
      <c r="E1186" t="s">
        <v>4</v>
      </c>
      <c r="F1186">
        <v>24</v>
      </c>
    </row>
    <row r="1187" spans="1:6" x14ac:dyDescent="0.25">
      <c r="A1187" t="s">
        <v>173</v>
      </c>
      <c r="C1187" t="s">
        <v>201</v>
      </c>
      <c r="D1187" t="s">
        <v>55</v>
      </c>
      <c r="E1187" t="s">
        <v>4</v>
      </c>
      <c r="F1187">
        <v>21</v>
      </c>
    </row>
    <row r="1188" spans="1:6" x14ac:dyDescent="0.25">
      <c r="A1188" t="s">
        <v>173</v>
      </c>
      <c r="C1188" t="s">
        <v>201</v>
      </c>
      <c r="D1188" t="s">
        <v>57</v>
      </c>
      <c r="E1188" t="s">
        <v>4</v>
      </c>
      <c r="F1188">
        <v>16</v>
      </c>
    </row>
    <row r="1189" spans="1:6" x14ac:dyDescent="0.25">
      <c r="A1189" t="s">
        <v>173</v>
      </c>
      <c r="C1189" t="s">
        <v>201</v>
      </c>
      <c r="D1189" t="s">
        <v>59</v>
      </c>
      <c r="E1189" t="s">
        <v>4</v>
      </c>
      <c r="F1189">
        <v>3</v>
      </c>
    </row>
    <row r="1190" spans="1:6" x14ac:dyDescent="0.25">
      <c r="A1190" t="s">
        <v>173</v>
      </c>
      <c r="C1190" t="s">
        <v>201</v>
      </c>
      <c r="D1190" t="s">
        <v>61</v>
      </c>
      <c r="E1190" t="s">
        <v>4</v>
      </c>
      <c r="F1190">
        <v>23</v>
      </c>
    </row>
    <row r="1191" spans="1:6" x14ac:dyDescent="0.25">
      <c r="A1191" t="s">
        <v>173</v>
      </c>
      <c r="C1191" t="s">
        <v>201</v>
      </c>
      <c r="D1191" t="s">
        <v>63</v>
      </c>
      <c r="E1191" t="s">
        <v>4</v>
      </c>
      <c r="F1191">
        <v>2</v>
      </c>
    </row>
    <row r="1192" spans="1:6" x14ac:dyDescent="0.25">
      <c r="A1192" t="s">
        <v>173</v>
      </c>
      <c r="C1192" t="s">
        <v>201</v>
      </c>
      <c r="D1192" t="s">
        <v>65</v>
      </c>
      <c r="E1192" t="s">
        <v>4</v>
      </c>
      <c r="F1192">
        <v>14</v>
      </c>
    </row>
    <row r="1193" spans="1:6" x14ac:dyDescent="0.25">
      <c r="A1193" t="s">
        <v>173</v>
      </c>
      <c r="C1193" t="s">
        <v>201</v>
      </c>
      <c r="D1193" t="s">
        <v>67</v>
      </c>
      <c r="E1193" t="s">
        <v>4</v>
      </c>
      <c r="F1193">
        <v>73</v>
      </c>
    </row>
    <row r="1194" spans="1:6" x14ac:dyDescent="0.25">
      <c r="A1194" t="s">
        <v>173</v>
      </c>
      <c r="C1194" t="s">
        <v>201</v>
      </c>
      <c r="D1194" t="s">
        <v>69</v>
      </c>
      <c r="E1194" t="s">
        <v>4</v>
      </c>
      <c r="F1194">
        <v>32</v>
      </c>
    </row>
    <row r="1195" spans="1:6" x14ac:dyDescent="0.25">
      <c r="A1195" t="s">
        <v>173</v>
      </c>
      <c r="C1195" t="s">
        <v>201</v>
      </c>
      <c r="D1195" t="s">
        <v>71</v>
      </c>
      <c r="E1195" t="s">
        <v>4</v>
      </c>
      <c r="F1195">
        <v>47</v>
      </c>
    </row>
    <row r="1196" spans="1:6" x14ac:dyDescent="0.25">
      <c r="A1196" t="s">
        <v>173</v>
      </c>
      <c r="C1196" t="s">
        <v>201</v>
      </c>
      <c r="D1196" t="s">
        <v>73</v>
      </c>
      <c r="E1196" t="s">
        <v>4</v>
      </c>
      <c r="F1196">
        <v>25</v>
      </c>
    </row>
    <row r="1197" spans="1:6" x14ac:dyDescent="0.25">
      <c r="A1197" t="s">
        <v>173</v>
      </c>
      <c r="C1197" t="s">
        <v>201</v>
      </c>
      <c r="D1197" t="s">
        <v>75</v>
      </c>
      <c r="E1197" t="s">
        <v>4</v>
      </c>
      <c r="F1197">
        <v>5</v>
      </c>
    </row>
    <row r="1198" spans="1:6" x14ac:dyDescent="0.25">
      <c r="A1198" t="s">
        <v>173</v>
      </c>
      <c r="C1198" t="s">
        <v>201</v>
      </c>
      <c r="D1198" t="s">
        <v>77</v>
      </c>
      <c r="E1198" t="s">
        <v>4</v>
      </c>
      <c r="F1198">
        <v>35</v>
      </c>
    </row>
    <row r="1199" spans="1:6" x14ac:dyDescent="0.25">
      <c r="A1199" t="s">
        <v>173</v>
      </c>
      <c r="C1199" t="s">
        <v>201</v>
      </c>
      <c r="D1199" t="s">
        <v>79</v>
      </c>
      <c r="E1199" t="s">
        <v>4</v>
      </c>
      <c r="F1199">
        <v>45</v>
      </c>
    </row>
    <row r="1200" spans="1:6" x14ac:dyDescent="0.25">
      <c r="A1200" t="s">
        <v>173</v>
      </c>
      <c r="C1200" t="s">
        <v>201</v>
      </c>
      <c r="D1200" t="s">
        <v>81</v>
      </c>
      <c r="E1200" t="s">
        <v>4</v>
      </c>
      <c r="F1200">
        <v>4</v>
      </c>
    </row>
    <row r="1201" spans="1:6" x14ac:dyDescent="0.25">
      <c r="A1201" t="s">
        <v>173</v>
      </c>
      <c r="C1201" t="s">
        <v>201</v>
      </c>
      <c r="D1201" t="s">
        <v>83</v>
      </c>
      <c r="E1201" t="s">
        <v>4</v>
      </c>
      <c r="F1201">
        <v>8</v>
      </c>
    </row>
    <row r="1202" spans="1:6" x14ac:dyDescent="0.25">
      <c r="A1202" t="s">
        <v>173</v>
      </c>
      <c r="C1202" t="s">
        <v>201</v>
      </c>
      <c r="D1202" t="s">
        <v>85</v>
      </c>
      <c r="E1202" t="s">
        <v>4</v>
      </c>
      <c r="F1202">
        <v>10</v>
      </c>
    </row>
    <row r="1203" spans="1:6" x14ac:dyDescent="0.25">
      <c r="A1203" t="s">
        <v>173</v>
      </c>
      <c r="C1203" t="s">
        <v>201</v>
      </c>
      <c r="D1203" t="s">
        <v>87</v>
      </c>
      <c r="E1203" t="s">
        <v>4</v>
      </c>
      <c r="F1203">
        <v>14</v>
      </c>
    </row>
    <row r="1204" spans="1:6" x14ac:dyDescent="0.25">
      <c r="A1204" t="s">
        <v>173</v>
      </c>
      <c r="C1204" t="s">
        <v>201</v>
      </c>
      <c r="D1204" t="s">
        <v>89</v>
      </c>
      <c r="E1204" t="s">
        <v>4</v>
      </c>
      <c r="F1204">
        <v>9</v>
      </c>
    </row>
    <row r="1205" spans="1:6" x14ac:dyDescent="0.25">
      <c r="A1205" t="s">
        <v>173</v>
      </c>
      <c r="C1205" t="s">
        <v>201</v>
      </c>
      <c r="D1205" t="s">
        <v>91</v>
      </c>
      <c r="E1205" t="s">
        <v>4</v>
      </c>
      <c r="F1205">
        <v>7</v>
      </c>
    </row>
    <row r="1206" spans="1:6" x14ac:dyDescent="0.25">
      <c r="A1206" t="s">
        <v>173</v>
      </c>
      <c r="C1206" t="s">
        <v>201</v>
      </c>
      <c r="D1206" t="s">
        <v>93</v>
      </c>
      <c r="E1206" t="s">
        <v>4</v>
      </c>
      <c r="F1206">
        <v>7</v>
      </c>
    </row>
    <row r="1207" spans="1:6" x14ac:dyDescent="0.25">
      <c r="A1207" t="s">
        <v>173</v>
      </c>
      <c r="C1207" t="s">
        <v>201</v>
      </c>
      <c r="D1207" t="s">
        <v>95</v>
      </c>
      <c r="E1207" t="s">
        <v>4</v>
      </c>
      <c r="F1207">
        <v>47</v>
      </c>
    </row>
    <row r="1208" spans="1:6" x14ac:dyDescent="0.25">
      <c r="A1208" t="s">
        <v>173</v>
      </c>
      <c r="C1208" t="s">
        <v>201</v>
      </c>
      <c r="D1208" t="s">
        <v>97</v>
      </c>
      <c r="E1208" t="s">
        <v>4</v>
      </c>
      <c r="F1208">
        <v>4</v>
      </c>
    </row>
    <row r="1209" spans="1:6" x14ac:dyDescent="0.25">
      <c r="A1209" t="s">
        <v>173</v>
      </c>
      <c r="C1209" t="s">
        <v>201</v>
      </c>
      <c r="D1209" t="s">
        <v>99</v>
      </c>
      <c r="E1209" t="s">
        <v>4</v>
      </c>
      <c r="F1209">
        <v>21</v>
      </c>
    </row>
    <row r="1210" spans="1:6" x14ac:dyDescent="0.25">
      <c r="A1210" t="s">
        <v>173</v>
      </c>
      <c r="C1210" t="s">
        <v>201</v>
      </c>
      <c r="D1210" t="s">
        <v>101</v>
      </c>
      <c r="E1210" t="s">
        <v>4</v>
      </c>
      <c r="F1210">
        <v>5</v>
      </c>
    </row>
    <row r="1211" spans="1:6" x14ac:dyDescent="0.25">
      <c r="A1211" t="s">
        <v>173</v>
      </c>
      <c r="C1211" t="s">
        <v>201</v>
      </c>
      <c r="D1211" t="s">
        <v>103</v>
      </c>
      <c r="E1211" t="s">
        <v>4</v>
      </c>
      <c r="F1211">
        <v>14</v>
      </c>
    </row>
    <row r="1212" spans="1:6" x14ac:dyDescent="0.25">
      <c r="A1212" t="s">
        <v>173</v>
      </c>
      <c r="C1212" t="s">
        <v>201</v>
      </c>
      <c r="D1212" t="s">
        <v>105</v>
      </c>
      <c r="E1212" t="s">
        <v>4</v>
      </c>
      <c r="F1212">
        <v>13</v>
      </c>
    </row>
    <row r="1213" spans="1:6" x14ac:dyDescent="0.25">
      <c r="A1213" t="s">
        <v>173</v>
      </c>
      <c r="C1213" t="s">
        <v>201</v>
      </c>
      <c r="D1213" t="s">
        <v>107</v>
      </c>
      <c r="E1213" t="s">
        <v>4</v>
      </c>
      <c r="F1213">
        <v>6</v>
      </c>
    </row>
    <row r="1214" spans="1:6" x14ac:dyDescent="0.25">
      <c r="A1214" t="s">
        <v>173</v>
      </c>
      <c r="C1214" t="s">
        <v>201</v>
      </c>
      <c r="D1214" t="s">
        <v>109</v>
      </c>
      <c r="E1214" t="s">
        <v>4</v>
      </c>
      <c r="F1214">
        <v>7</v>
      </c>
    </row>
    <row r="1215" spans="1:6" x14ac:dyDescent="0.25">
      <c r="A1215" t="s">
        <v>173</v>
      </c>
      <c r="C1215" t="s">
        <v>201</v>
      </c>
      <c r="D1215" t="s">
        <v>111</v>
      </c>
      <c r="E1215" t="s">
        <v>4</v>
      </c>
      <c r="F1215">
        <v>7</v>
      </c>
    </row>
    <row r="1216" spans="1:6" x14ac:dyDescent="0.25">
      <c r="A1216" t="s">
        <v>173</v>
      </c>
      <c r="C1216" t="s">
        <v>201</v>
      </c>
      <c r="D1216" t="s">
        <v>147</v>
      </c>
      <c r="E1216" t="s">
        <v>4</v>
      </c>
      <c r="F1216">
        <v>54</v>
      </c>
    </row>
    <row r="1217" spans="1:6" x14ac:dyDescent="0.25">
      <c r="A1217" t="s">
        <v>173</v>
      </c>
      <c r="C1217" t="s">
        <v>201</v>
      </c>
      <c r="D1217" t="s">
        <v>147</v>
      </c>
      <c r="E1217" t="s">
        <v>4</v>
      </c>
      <c r="F1217">
        <v>41</v>
      </c>
    </row>
    <row r="1218" spans="1:6" x14ac:dyDescent="0.25">
      <c r="A1218" t="s">
        <v>173</v>
      </c>
      <c r="C1218" t="s">
        <v>201</v>
      </c>
      <c r="D1218" t="s">
        <v>115</v>
      </c>
      <c r="E1218" t="s">
        <v>4</v>
      </c>
      <c r="F1218">
        <v>7</v>
      </c>
    </row>
    <row r="1219" spans="1:6" x14ac:dyDescent="0.25">
      <c r="A1219" t="s">
        <v>173</v>
      </c>
      <c r="C1219" t="s">
        <v>201</v>
      </c>
      <c r="D1219" t="s">
        <v>117</v>
      </c>
      <c r="E1219" t="s">
        <v>4</v>
      </c>
      <c r="F1219">
        <v>19</v>
      </c>
    </row>
    <row r="1220" spans="1:6" x14ac:dyDescent="0.25">
      <c r="A1220" t="s">
        <v>173</v>
      </c>
      <c r="C1220" t="s">
        <v>201</v>
      </c>
      <c r="D1220" t="s">
        <v>119</v>
      </c>
      <c r="E1220" t="s">
        <v>4</v>
      </c>
      <c r="F1220">
        <v>20</v>
      </c>
    </row>
    <row r="1221" spans="1:6" x14ac:dyDescent="0.25">
      <c r="A1221" t="s">
        <v>173</v>
      </c>
      <c r="C1221" t="s">
        <v>201</v>
      </c>
      <c r="D1221" t="s">
        <v>121</v>
      </c>
      <c r="E1221" t="s">
        <v>4</v>
      </c>
      <c r="F1221">
        <v>21</v>
      </c>
    </row>
    <row r="1222" spans="1:6" x14ac:dyDescent="0.25">
      <c r="A1222" t="s">
        <v>173</v>
      </c>
      <c r="C1222" t="s">
        <v>201</v>
      </c>
      <c r="D1222" t="s">
        <v>123</v>
      </c>
      <c r="E1222" t="s">
        <v>4</v>
      </c>
      <c r="F1222">
        <v>5</v>
      </c>
    </row>
    <row r="1223" spans="1:6" x14ac:dyDescent="0.25">
      <c r="A1223" t="s">
        <v>173</v>
      </c>
      <c r="C1223" t="s">
        <v>201</v>
      </c>
      <c r="D1223" t="s">
        <v>127</v>
      </c>
      <c r="E1223" t="s">
        <v>4</v>
      </c>
      <c r="F1223">
        <v>7</v>
      </c>
    </row>
    <row r="1224" spans="1:6" x14ac:dyDescent="0.25">
      <c r="A1224" t="s">
        <v>173</v>
      </c>
      <c r="C1224" t="s">
        <v>201</v>
      </c>
      <c r="D1224" t="s">
        <v>129</v>
      </c>
      <c r="E1224" t="s">
        <v>4</v>
      </c>
      <c r="F1224">
        <v>8</v>
      </c>
    </row>
    <row r="1225" spans="1:6" x14ac:dyDescent="0.25">
      <c r="A1225" t="s">
        <v>173</v>
      </c>
      <c r="C1225" t="s">
        <v>201</v>
      </c>
      <c r="D1225" t="s">
        <v>146</v>
      </c>
      <c r="E1225" t="s">
        <v>4</v>
      </c>
      <c r="F1225">
        <v>10</v>
      </c>
    </row>
    <row r="1226" spans="1:6" x14ac:dyDescent="0.25">
      <c r="A1226" t="s">
        <v>173</v>
      </c>
      <c r="C1226" t="s">
        <v>201</v>
      </c>
      <c r="D1226" t="s">
        <v>133</v>
      </c>
      <c r="E1226" t="s">
        <v>4</v>
      </c>
      <c r="F1226">
        <v>9</v>
      </c>
    </row>
    <row r="1227" spans="1:6" x14ac:dyDescent="0.25">
      <c r="A1227" t="s">
        <v>173</v>
      </c>
      <c r="C1227" t="s">
        <v>201</v>
      </c>
      <c r="D1227" t="s">
        <v>135</v>
      </c>
      <c r="E1227" t="s">
        <v>4</v>
      </c>
      <c r="F1227">
        <v>5</v>
      </c>
    </row>
    <row r="1228" spans="1:6" x14ac:dyDescent="0.25">
      <c r="A1228" t="s">
        <v>173</v>
      </c>
      <c r="C1228" t="s">
        <v>201</v>
      </c>
      <c r="D1228" t="s">
        <v>137</v>
      </c>
      <c r="E1228" t="s">
        <v>4</v>
      </c>
      <c r="F1228">
        <v>7</v>
      </c>
    </row>
    <row r="1229" spans="1:6" x14ac:dyDescent="0.25">
      <c r="A1229" t="s">
        <v>173</v>
      </c>
      <c r="C1229" t="s">
        <v>201</v>
      </c>
      <c r="D1229" t="s">
        <v>273</v>
      </c>
      <c r="E1229" t="s">
        <v>4</v>
      </c>
      <c r="F1229">
        <v>8</v>
      </c>
    </row>
    <row r="1230" spans="1:6" x14ac:dyDescent="0.25">
      <c r="A1230" t="s">
        <v>173</v>
      </c>
      <c r="C1230" t="s">
        <v>201</v>
      </c>
      <c r="D1230" t="s">
        <v>273</v>
      </c>
      <c r="E1230" t="s">
        <v>4</v>
      </c>
      <c r="F1230">
        <v>6</v>
      </c>
    </row>
    <row r="1231" spans="1:6" x14ac:dyDescent="0.25">
      <c r="A1231" t="s">
        <v>173</v>
      </c>
      <c r="C1231" t="s">
        <v>201</v>
      </c>
      <c r="D1231" t="s">
        <v>142</v>
      </c>
      <c r="E1231" t="s">
        <v>4</v>
      </c>
      <c r="F1231">
        <v>13</v>
      </c>
    </row>
    <row r="1232" spans="1:6" x14ac:dyDescent="0.25">
      <c r="A1232" t="s">
        <v>173</v>
      </c>
      <c r="C1232" t="s">
        <v>202</v>
      </c>
      <c r="D1232" t="s">
        <v>55</v>
      </c>
      <c r="E1232" t="s">
        <v>4</v>
      </c>
      <c r="F1232">
        <v>17</v>
      </c>
    </row>
    <row r="1233" spans="1:6" x14ac:dyDescent="0.25">
      <c r="A1233" t="s">
        <v>173</v>
      </c>
      <c r="C1233" t="s">
        <v>202</v>
      </c>
      <c r="D1233" t="s">
        <v>57</v>
      </c>
      <c r="E1233" t="s">
        <v>4</v>
      </c>
      <c r="F1233">
        <v>15</v>
      </c>
    </row>
    <row r="1234" spans="1:6" x14ac:dyDescent="0.25">
      <c r="A1234" t="s">
        <v>173</v>
      </c>
      <c r="C1234" t="s">
        <v>202</v>
      </c>
      <c r="D1234" t="s">
        <v>59</v>
      </c>
      <c r="E1234" t="s">
        <v>4</v>
      </c>
      <c r="F1234">
        <v>2</v>
      </c>
    </row>
    <row r="1235" spans="1:6" x14ac:dyDescent="0.25">
      <c r="A1235" t="s">
        <v>173</v>
      </c>
      <c r="C1235" t="s">
        <v>202</v>
      </c>
      <c r="D1235" t="s">
        <v>61</v>
      </c>
      <c r="E1235" t="s">
        <v>4</v>
      </c>
      <c r="F1235">
        <v>32</v>
      </c>
    </row>
    <row r="1236" spans="1:6" x14ac:dyDescent="0.25">
      <c r="A1236" t="s">
        <v>173</v>
      </c>
      <c r="C1236" t="s">
        <v>202</v>
      </c>
      <c r="D1236" t="s">
        <v>63</v>
      </c>
      <c r="E1236" t="s">
        <v>4</v>
      </c>
      <c r="F1236">
        <v>5</v>
      </c>
    </row>
    <row r="1237" spans="1:6" x14ac:dyDescent="0.25">
      <c r="A1237" t="s">
        <v>173</v>
      </c>
      <c r="C1237" t="s">
        <v>202</v>
      </c>
      <c r="D1237" t="s">
        <v>65</v>
      </c>
      <c r="E1237" t="s">
        <v>4</v>
      </c>
      <c r="F1237">
        <v>20</v>
      </c>
    </row>
    <row r="1238" spans="1:6" x14ac:dyDescent="0.25">
      <c r="A1238" t="s">
        <v>173</v>
      </c>
      <c r="C1238" t="s">
        <v>202</v>
      </c>
      <c r="D1238" t="s">
        <v>67</v>
      </c>
      <c r="E1238" t="s">
        <v>4</v>
      </c>
      <c r="F1238">
        <v>96</v>
      </c>
    </row>
    <row r="1239" spans="1:6" x14ac:dyDescent="0.25">
      <c r="A1239" t="s">
        <v>173</v>
      </c>
      <c r="C1239" t="s">
        <v>202</v>
      </c>
      <c r="D1239" t="s">
        <v>69</v>
      </c>
      <c r="E1239" t="s">
        <v>4</v>
      </c>
      <c r="F1239">
        <v>33</v>
      </c>
    </row>
    <row r="1240" spans="1:6" x14ac:dyDescent="0.25">
      <c r="A1240" t="s">
        <v>173</v>
      </c>
      <c r="C1240" t="s">
        <v>202</v>
      </c>
      <c r="D1240" t="s">
        <v>71</v>
      </c>
      <c r="E1240" t="s">
        <v>4</v>
      </c>
      <c r="F1240">
        <v>55</v>
      </c>
    </row>
    <row r="1241" spans="1:6" x14ac:dyDescent="0.25">
      <c r="A1241" t="s">
        <v>173</v>
      </c>
      <c r="C1241" t="s">
        <v>202</v>
      </c>
      <c r="D1241" t="s">
        <v>73</v>
      </c>
      <c r="E1241" t="s">
        <v>4</v>
      </c>
      <c r="F1241">
        <v>34</v>
      </c>
    </row>
    <row r="1242" spans="1:6" x14ac:dyDescent="0.25">
      <c r="A1242" t="s">
        <v>173</v>
      </c>
      <c r="C1242" t="s">
        <v>202</v>
      </c>
      <c r="D1242" t="s">
        <v>75</v>
      </c>
      <c r="E1242" t="s">
        <v>4</v>
      </c>
      <c r="F1242">
        <v>2</v>
      </c>
    </row>
    <row r="1243" spans="1:6" x14ac:dyDescent="0.25">
      <c r="A1243" t="s">
        <v>173</v>
      </c>
      <c r="C1243" t="s">
        <v>202</v>
      </c>
      <c r="D1243" t="s">
        <v>77</v>
      </c>
      <c r="E1243" t="s">
        <v>4</v>
      </c>
      <c r="F1243">
        <v>42</v>
      </c>
    </row>
    <row r="1244" spans="1:6" x14ac:dyDescent="0.25">
      <c r="A1244" t="s">
        <v>173</v>
      </c>
      <c r="C1244" t="s">
        <v>202</v>
      </c>
      <c r="D1244" t="s">
        <v>79</v>
      </c>
      <c r="E1244" t="s">
        <v>4</v>
      </c>
      <c r="F1244">
        <v>54</v>
      </c>
    </row>
    <row r="1245" spans="1:6" x14ac:dyDescent="0.25">
      <c r="A1245" t="s">
        <v>173</v>
      </c>
      <c r="C1245" t="s">
        <v>202</v>
      </c>
      <c r="D1245" t="s">
        <v>81</v>
      </c>
      <c r="E1245" t="s">
        <v>4</v>
      </c>
      <c r="F1245">
        <v>6</v>
      </c>
    </row>
    <row r="1246" spans="1:6" x14ac:dyDescent="0.25">
      <c r="A1246" t="s">
        <v>173</v>
      </c>
      <c r="C1246" t="s">
        <v>202</v>
      </c>
      <c r="D1246" t="s">
        <v>83</v>
      </c>
      <c r="E1246" t="s">
        <v>4</v>
      </c>
      <c r="F1246">
        <v>14</v>
      </c>
    </row>
    <row r="1247" spans="1:6" x14ac:dyDescent="0.25">
      <c r="A1247" t="s">
        <v>173</v>
      </c>
      <c r="C1247" t="s">
        <v>202</v>
      </c>
      <c r="D1247" t="s">
        <v>85</v>
      </c>
      <c r="E1247" t="s">
        <v>4</v>
      </c>
      <c r="F1247">
        <v>13</v>
      </c>
    </row>
    <row r="1248" spans="1:6" x14ac:dyDescent="0.25">
      <c r="A1248" t="s">
        <v>173</v>
      </c>
      <c r="C1248" t="s">
        <v>202</v>
      </c>
      <c r="D1248" t="s">
        <v>87</v>
      </c>
      <c r="E1248" t="s">
        <v>4</v>
      </c>
      <c r="F1248">
        <v>7</v>
      </c>
    </row>
    <row r="1249" spans="1:6" x14ac:dyDescent="0.25">
      <c r="A1249" t="s">
        <v>173</v>
      </c>
      <c r="C1249" t="s">
        <v>202</v>
      </c>
      <c r="D1249" t="s">
        <v>89</v>
      </c>
      <c r="E1249" t="s">
        <v>4</v>
      </c>
      <c r="F1249">
        <v>15</v>
      </c>
    </row>
    <row r="1250" spans="1:6" x14ac:dyDescent="0.25">
      <c r="A1250" t="s">
        <v>173</v>
      </c>
      <c r="C1250" t="s">
        <v>202</v>
      </c>
      <c r="D1250" t="s">
        <v>91</v>
      </c>
      <c r="E1250" t="s">
        <v>4</v>
      </c>
      <c r="F1250">
        <v>3</v>
      </c>
    </row>
    <row r="1251" spans="1:6" x14ac:dyDescent="0.25">
      <c r="A1251" t="s">
        <v>173</v>
      </c>
      <c r="C1251" t="s">
        <v>202</v>
      </c>
      <c r="D1251" t="s">
        <v>93</v>
      </c>
      <c r="E1251" t="s">
        <v>4</v>
      </c>
      <c r="F1251">
        <v>8</v>
      </c>
    </row>
    <row r="1252" spans="1:6" x14ac:dyDescent="0.25">
      <c r="A1252" t="s">
        <v>173</v>
      </c>
      <c r="C1252" t="s">
        <v>202</v>
      </c>
      <c r="D1252" t="s">
        <v>95</v>
      </c>
      <c r="E1252" t="s">
        <v>4</v>
      </c>
      <c r="F1252">
        <v>53</v>
      </c>
    </row>
    <row r="1253" spans="1:6" x14ac:dyDescent="0.25">
      <c r="A1253" t="s">
        <v>173</v>
      </c>
      <c r="C1253" t="s">
        <v>202</v>
      </c>
      <c r="D1253" t="s">
        <v>97</v>
      </c>
      <c r="E1253" t="s">
        <v>4</v>
      </c>
      <c r="F1253">
        <v>3</v>
      </c>
    </row>
    <row r="1254" spans="1:6" x14ac:dyDescent="0.25">
      <c r="A1254" t="s">
        <v>173</v>
      </c>
      <c r="C1254" t="s">
        <v>202</v>
      </c>
      <c r="D1254" t="s">
        <v>99</v>
      </c>
      <c r="E1254" t="s">
        <v>4</v>
      </c>
      <c r="F1254">
        <v>15</v>
      </c>
    </row>
    <row r="1255" spans="1:6" x14ac:dyDescent="0.25">
      <c r="A1255" t="s">
        <v>173</v>
      </c>
      <c r="C1255" t="s">
        <v>202</v>
      </c>
      <c r="D1255" t="s">
        <v>101</v>
      </c>
      <c r="E1255" t="s">
        <v>4</v>
      </c>
      <c r="F1255">
        <v>11</v>
      </c>
    </row>
    <row r="1256" spans="1:6" x14ac:dyDescent="0.25">
      <c r="A1256" t="s">
        <v>173</v>
      </c>
      <c r="C1256" t="s">
        <v>202</v>
      </c>
      <c r="D1256" t="s">
        <v>103</v>
      </c>
      <c r="E1256" t="s">
        <v>4</v>
      </c>
      <c r="F1256">
        <v>11</v>
      </c>
    </row>
    <row r="1257" spans="1:6" x14ac:dyDescent="0.25">
      <c r="A1257" t="s">
        <v>173</v>
      </c>
      <c r="C1257" t="s">
        <v>202</v>
      </c>
      <c r="D1257" t="s">
        <v>105</v>
      </c>
      <c r="E1257" t="s">
        <v>4</v>
      </c>
      <c r="F1257">
        <v>20</v>
      </c>
    </row>
    <row r="1258" spans="1:6" x14ac:dyDescent="0.25">
      <c r="A1258" t="s">
        <v>173</v>
      </c>
      <c r="C1258" t="s">
        <v>202</v>
      </c>
      <c r="D1258" t="s">
        <v>107</v>
      </c>
      <c r="E1258" t="s">
        <v>4</v>
      </c>
      <c r="F1258">
        <v>9</v>
      </c>
    </row>
    <row r="1259" spans="1:6" x14ac:dyDescent="0.25">
      <c r="A1259" t="s">
        <v>173</v>
      </c>
      <c r="C1259" t="s">
        <v>202</v>
      </c>
      <c r="D1259" t="s">
        <v>109</v>
      </c>
      <c r="E1259" t="s">
        <v>4</v>
      </c>
      <c r="F1259">
        <v>3</v>
      </c>
    </row>
    <row r="1260" spans="1:6" x14ac:dyDescent="0.25">
      <c r="A1260" t="s">
        <v>173</v>
      </c>
      <c r="C1260" t="s">
        <v>202</v>
      </c>
      <c r="D1260" t="s">
        <v>111</v>
      </c>
      <c r="E1260" t="s">
        <v>4</v>
      </c>
      <c r="F1260">
        <v>10</v>
      </c>
    </row>
    <row r="1261" spans="1:6" x14ac:dyDescent="0.25">
      <c r="A1261" t="s">
        <v>173</v>
      </c>
      <c r="C1261" t="s">
        <v>202</v>
      </c>
      <c r="D1261" t="s">
        <v>147</v>
      </c>
      <c r="E1261" t="s">
        <v>4</v>
      </c>
      <c r="F1261">
        <v>70</v>
      </c>
    </row>
    <row r="1262" spans="1:6" x14ac:dyDescent="0.25">
      <c r="A1262" t="s">
        <v>173</v>
      </c>
      <c r="C1262" t="s">
        <v>202</v>
      </c>
      <c r="D1262" t="s">
        <v>147</v>
      </c>
      <c r="E1262" t="s">
        <v>4</v>
      </c>
      <c r="F1262">
        <v>38</v>
      </c>
    </row>
    <row r="1263" spans="1:6" x14ac:dyDescent="0.25">
      <c r="A1263" t="s">
        <v>173</v>
      </c>
      <c r="C1263" t="s">
        <v>202</v>
      </c>
      <c r="D1263" t="s">
        <v>115</v>
      </c>
      <c r="E1263" t="s">
        <v>4</v>
      </c>
      <c r="F1263">
        <v>3</v>
      </c>
    </row>
    <row r="1264" spans="1:6" x14ac:dyDescent="0.25">
      <c r="A1264" t="s">
        <v>173</v>
      </c>
      <c r="C1264" t="s">
        <v>202</v>
      </c>
      <c r="D1264" t="s">
        <v>117</v>
      </c>
      <c r="E1264" t="s">
        <v>4</v>
      </c>
      <c r="F1264">
        <v>13</v>
      </c>
    </row>
    <row r="1265" spans="1:6" x14ac:dyDescent="0.25">
      <c r="A1265" t="s">
        <v>173</v>
      </c>
      <c r="C1265" t="s">
        <v>202</v>
      </c>
      <c r="D1265" t="s">
        <v>119</v>
      </c>
      <c r="E1265" t="s">
        <v>4</v>
      </c>
      <c r="F1265">
        <v>13</v>
      </c>
    </row>
    <row r="1266" spans="1:6" x14ac:dyDescent="0.25">
      <c r="A1266" t="s">
        <v>173</v>
      </c>
      <c r="C1266" t="s">
        <v>202</v>
      </c>
      <c r="D1266" t="s">
        <v>121</v>
      </c>
      <c r="E1266" t="s">
        <v>4</v>
      </c>
      <c r="F1266">
        <v>24</v>
      </c>
    </row>
    <row r="1267" spans="1:6" x14ac:dyDescent="0.25">
      <c r="A1267" t="s">
        <v>173</v>
      </c>
      <c r="C1267" t="s">
        <v>202</v>
      </c>
      <c r="D1267" t="s">
        <v>123</v>
      </c>
      <c r="E1267" t="s">
        <v>4</v>
      </c>
      <c r="F1267">
        <v>9</v>
      </c>
    </row>
    <row r="1268" spans="1:6" x14ac:dyDescent="0.25">
      <c r="A1268" t="s">
        <v>173</v>
      </c>
      <c r="C1268" t="s">
        <v>202</v>
      </c>
      <c r="D1268" t="s">
        <v>125</v>
      </c>
      <c r="E1268" t="s">
        <v>4</v>
      </c>
      <c r="F1268">
        <v>1</v>
      </c>
    </row>
    <row r="1269" spans="1:6" x14ac:dyDescent="0.25">
      <c r="A1269" t="s">
        <v>173</v>
      </c>
      <c r="C1269" t="s">
        <v>202</v>
      </c>
      <c r="D1269" t="s">
        <v>127</v>
      </c>
      <c r="E1269" t="s">
        <v>4</v>
      </c>
      <c r="F1269">
        <v>10</v>
      </c>
    </row>
    <row r="1270" spans="1:6" x14ac:dyDescent="0.25">
      <c r="A1270" t="s">
        <v>173</v>
      </c>
      <c r="C1270" t="s">
        <v>202</v>
      </c>
      <c r="D1270" t="s">
        <v>129</v>
      </c>
      <c r="E1270" t="s">
        <v>4</v>
      </c>
      <c r="F1270">
        <v>3</v>
      </c>
    </row>
    <row r="1271" spans="1:6" x14ac:dyDescent="0.25">
      <c r="A1271" t="s">
        <v>173</v>
      </c>
      <c r="C1271" t="s">
        <v>202</v>
      </c>
      <c r="D1271" t="s">
        <v>146</v>
      </c>
      <c r="E1271" t="s">
        <v>4</v>
      </c>
      <c r="F1271">
        <v>5</v>
      </c>
    </row>
    <row r="1272" spans="1:6" x14ac:dyDescent="0.25">
      <c r="A1272" t="s">
        <v>173</v>
      </c>
      <c r="C1272" t="s">
        <v>202</v>
      </c>
      <c r="D1272" t="s">
        <v>133</v>
      </c>
      <c r="E1272" t="s">
        <v>4</v>
      </c>
      <c r="F1272">
        <v>20</v>
      </c>
    </row>
    <row r="1273" spans="1:6" x14ac:dyDescent="0.25">
      <c r="A1273" t="s">
        <v>173</v>
      </c>
      <c r="C1273" t="s">
        <v>202</v>
      </c>
      <c r="D1273" t="s">
        <v>135</v>
      </c>
      <c r="E1273" t="s">
        <v>4</v>
      </c>
      <c r="F1273">
        <v>2</v>
      </c>
    </row>
    <row r="1274" spans="1:6" x14ac:dyDescent="0.25">
      <c r="A1274" t="s">
        <v>173</v>
      </c>
      <c r="C1274" t="s">
        <v>202</v>
      </c>
      <c r="D1274" t="s">
        <v>137</v>
      </c>
      <c r="E1274" t="s">
        <v>4</v>
      </c>
      <c r="F1274">
        <v>4</v>
      </c>
    </row>
    <row r="1275" spans="1:6" x14ac:dyDescent="0.25">
      <c r="A1275" t="s">
        <v>173</v>
      </c>
      <c r="C1275" t="s">
        <v>202</v>
      </c>
      <c r="D1275" t="s">
        <v>273</v>
      </c>
      <c r="E1275" t="s">
        <v>4</v>
      </c>
      <c r="F1275">
        <v>3</v>
      </c>
    </row>
    <row r="1276" spans="1:6" x14ac:dyDescent="0.25">
      <c r="A1276" t="s">
        <v>173</v>
      </c>
      <c r="C1276" t="s">
        <v>202</v>
      </c>
      <c r="D1276" t="s">
        <v>273</v>
      </c>
      <c r="E1276" t="s">
        <v>4</v>
      </c>
      <c r="F1276">
        <v>8</v>
      </c>
    </row>
    <row r="1277" spans="1:6" x14ac:dyDescent="0.25">
      <c r="A1277" t="s">
        <v>173</v>
      </c>
      <c r="C1277" t="s">
        <v>202</v>
      </c>
      <c r="D1277" t="s">
        <v>142</v>
      </c>
      <c r="E1277" t="s">
        <v>4</v>
      </c>
      <c r="F1277">
        <v>23</v>
      </c>
    </row>
    <row r="1278" spans="1:6" x14ac:dyDescent="0.25">
      <c r="A1278" t="s">
        <v>266</v>
      </c>
      <c r="C1278" t="s">
        <v>285</v>
      </c>
      <c r="D1278" t="s">
        <v>55</v>
      </c>
      <c r="E1278" t="s">
        <v>4</v>
      </c>
      <c r="F1278">
        <v>13</v>
      </c>
    </row>
    <row r="1279" spans="1:6" x14ac:dyDescent="0.25">
      <c r="A1279" t="s">
        <v>266</v>
      </c>
      <c r="C1279" t="s">
        <v>285</v>
      </c>
      <c r="D1279" t="s">
        <v>57</v>
      </c>
      <c r="E1279" t="s">
        <v>4</v>
      </c>
      <c r="F1279">
        <v>9</v>
      </c>
    </row>
    <row r="1280" spans="1:6" x14ac:dyDescent="0.25">
      <c r="A1280" t="s">
        <v>266</v>
      </c>
      <c r="C1280" t="s">
        <v>285</v>
      </c>
      <c r="D1280" t="s">
        <v>59</v>
      </c>
      <c r="E1280" t="s">
        <v>4</v>
      </c>
      <c r="F1280">
        <v>3</v>
      </c>
    </row>
    <row r="1281" spans="1:6" x14ac:dyDescent="0.25">
      <c r="A1281" t="s">
        <v>266</v>
      </c>
      <c r="C1281" t="s">
        <v>285</v>
      </c>
      <c r="D1281" t="s">
        <v>61</v>
      </c>
      <c r="E1281" t="s">
        <v>4</v>
      </c>
      <c r="F1281">
        <v>29</v>
      </c>
    </row>
    <row r="1282" spans="1:6" x14ac:dyDescent="0.25">
      <c r="A1282" t="s">
        <v>266</v>
      </c>
      <c r="C1282" t="s">
        <v>285</v>
      </c>
      <c r="D1282" t="s">
        <v>63</v>
      </c>
      <c r="E1282" t="s">
        <v>4</v>
      </c>
      <c r="F1282">
        <v>5</v>
      </c>
    </row>
    <row r="1283" spans="1:6" x14ac:dyDescent="0.25">
      <c r="A1283" t="s">
        <v>266</v>
      </c>
      <c r="C1283" t="s">
        <v>285</v>
      </c>
      <c r="D1283" t="s">
        <v>65</v>
      </c>
      <c r="E1283" t="s">
        <v>4</v>
      </c>
      <c r="F1283">
        <v>11</v>
      </c>
    </row>
    <row r="1284" spans="1:6" x14ac:dyDescent="0.25">
      <c r="A1284" t="s">
        <v>266</v>
      </c>
      <c r="C1284" t="s">
        <v>285</v>
      </c>
      <c r="D1284" t="s">
        <v>67</v>
      </c>
      <c r="E1284" t="s">
        <v>4</v>
      </c>
      <c r="F1284">
        <v>53</v>
      </c>
    </row>
    <row r="1285" spans="1:6" x14ac:dyDescent="0.25">
      <c r="A1285" t="s">
        <v>266</v>
      </c>
      <c r="C1285" t="s">
        <v>285</v>
      </c>
      <c r="D1285" t="s">
        <v>69</v>
      </c>
      <c r="E1285" t="s">
        <v>4</v>
      </c>
      <c r="F1285">
        <v>27</v>
      </c>
    </row>
    <row r="1286" spans="1:6" x14ac:dyDescent="0.25">
      <c r="A1286" t="s">
        <v>266</v>
      </c>
      <c r="C1286" t="s">
        <v>285</v>
      </c>
      <c r="D1286" t="s">
        <v>71</v>
      </c>
      <c r="E1286" t="s">
        <v>4</v>
      </c>
      <c r="F1286">
        <v>41</v>
      </c>
    </row>
    <row r="1287" spans="1:6" x14ac:dyDescent="0.25">
      <c r="A1287" t="s">
        <v>266</v>
      </c>
      <c r="C1287" t="s">
        <v>285</v>
      </c>
      <c r="D1287" t="s">
        <v>73</v>
      </c>
      <c r="E1287" t="s">
        <v>4</v>
      </c>
      <c r="F1287">
        <v>23</v>
      </c>
    </row>
    <row r="1288" spans="1:6" x14ac:dyDescent="0.25">
      <c r="A1288" t="s">
        <v>266</v>
      </c>
      <c r="C1288" t="s">
        <v>285</v>
      </c>
      <c r="D1288" t="s">
        <v>75</v>
      </c>
      <c r="E1288" t="s">
        <v>4</v>
      </c>
      <c r="F1288">
        <v>7</v>
      </c>
    </row>
    <row r="1289" spans="1:6" x14ac:dyDescent="0.25">
      <c r="A1289" t="s">
        <v>266</v>
      </c>
      <c r="C1289" t="s">
        <v>285</v>
      </c>
      <c r="D1289" t="s">
        <v>77</v>
      </c>
      <c r="E1289" t="s">
        <v>4</v>
      </c>
      <c r="F1289">
        <v>28</v>
      </c>
    </row>
    <row r="1290" spans="1:6" x14ac:dyDescent="0.25">
      <c r="A1290" t="s">
        <v>266</v>
      </c>
      <c r="C1290" t="s">
        <v>285</v>
      </c>
      <c r="D1290" t="s">
        <v>79</v>
      </c>
      <c r="E1290" t="s">
        <v>4</v>
      </c>
      <c r="F1290">
        <v>41</v>
      </c>
    </row>
    <row r="1291" spans="1:6" x14ac:dyDescent="0.25">
      <c r="A1291" t="s">
        <v>266</v>
      </c>
      <c r="C1291" t="s">
        <v>285</v>
      </c>
      <c r="D1291" t="s">
        <v>81</v>
      </c>
      <c r="E1291" t="s">
        <v>4</v>
      </c>
      <c r="F1291">
        <v>6</v>
      </c>
    </row>
    <row r="1292" spans="1:6" x14ac:dyDescent="0.25">
      <c r="A1292" t="s">
        <v>266</v>
      </c>
      <c r="C1292" t="s">
        <v>285</v>
      </c>
      <c r="D1292" t="s">
        <v>83</v>
      </c>
      <c r="E1292" t="s">
        <v>4</v>
      </c>
      <c r="F1292">
        <v>11</v>
      </c>
    </row>
    <row r="1293" spans="1:6" x14ac:dyDescent="0.25">
      <c r="A1293" t="s">
        <v>266</v>
      </c>
      <c r="C1293" t="s">
        <v>285</v>
      </c>
      <c r="D1293" t="s">
        <v>85</v>
      </c>
      <c r="E1293" t="s">
        <v>4</v>
      </c>
      <c r="F1293">
        <v>9</v>
      </c>
    </row>
    <row r="1294" spans="1:6" x14ac:dyDescent="0.25">
      <c r="A1294" t="s">
        <v>266</v>
      </c>
      <c r="C1294" t="s">
        <v>285</v>
      </c>
      <c r="D1294" t="s">
        <v>87</v>
      </c>
      <c r="E1294" t="s">
        <v>4</v>
      </c>
      <c r="F1294">
        <v>13</v>
      </c>
    </row>
    <row r="1295" spans="1:6" x14ac:dyDescent="0.25">
      <c r="A1295" t="s">
        <v>266</v>
      </c>
      <c r="C1295" t="s">
        <v>285</v>
      </c>
      <c r="D1295" t="s">
        <v>89</v>
      </c>
      <c r="E1295" t="s">
        <v>4</v>
      </c>
      <c r="F1295">
        <v>21</v>
      </c>
    </row>
    <row r="1296" spans="1:6" x14ac:dyDescent="0.25">
      <c r="A1296" t="s">
        <v>266</v>
      </c>
      <c r="C1296" t="s">
        <v>285</v>
      </c>
      <c r="D1296" t="s">
        <v>91</v>
      </c>
      <c r="E1296" t="s">
        <v>4</v>
      </c>
      <c r="F1296">
        <v>2</v>
      </c>
    </row>
    <row r="1297" spans="1:6" x14ac:dyDescent="0.25">
      <c r="A1297" t="s">
        <v>266</v>
      </c>
      <c r="C1297" t="s">
        <v>285</v>
      </c>
      <c r="D1297" t="s">
        <v>93</v>
      </c>
      <c r="E1297" t="s">
        <v>4</v>
      </c>
      <c r="F1297">
        <v>3</v>
      </c>
    </row>
    <row r="1298" spans="1:6" x14ac:dyDescent="0.25">
      <c r="A1298" t="s">
        <v>266</v>
      </c>
      <c r="C1298" t="s">
        <v>285</v>
      </c>
      <c r="D1298" t="s">
        <v>95</v>
      </c>
      <c r="E1298" t="s">
        <v>4</v>
      </c>
      <c r="F1298">
        <v>46</v>
      </c>
    </row>
    <row r="1299" spans="1:6" x14ac:dyDescent="0.25">
      <c r="A1299" t="s">
        <v>266</v>
      </c>
      <c r="C1299" t="s">
        <v>285</v>
      </c>
      <c r="D1299" t="s">
        <v>97</v>
      </c>
      <c r="E1299" t="s">
        <v>4</v>
      </c>
      <c r="F1299">
        <v>5</v>
      </c>
    </row>
    <row r="1300" spans="1:6" x14ac:dyDescent="0.25">
      <c r="A1300" t="s">
        <v>266</v>
      </c>
      <c r="C1300" t="s">
        <v>285</v>
      </c>
      <c r="D1300" t="s">
        <v>99</v>
      </c>
      <c r="E1300" t="s">
        <v>4</v>
      </c>
      <c r="F1300">
        <v>15</v>
      </c>
    </row>
    <row r="1301" spans="1:6" x14ac:dyDescent="0.25">
      <c r="A1301" t="s">
        <v>266</v>
      </c>
      <c r="C1301" t="s">
        <v>285</v>
      </c>
      <c r="D1301" t="s">
        <v>101</v>
      </c>
      <c r="E1301" t="s">
        <v>4</v>
      </c>
      <c r="F1301">
        <v>7</v>
      </c>
    </row>
    <row r="1302" spans="1:6" x14ac:dyDescent="0.25">
      <c r="A1302" t="s">
        <v>266</v>
      </c>
      <c r="C1302" t="s">
        <v>285</v>
      </c>
      <c r="D1302" t="s">
        <v>103</v>
      </c>
      <c r="E1302" t="s">
        <v>4</v>
      </c>
      <c r="F1302">
        <v>4</v>
      </c>
    </row>
    <row r="1303" spans="1:6" x14ac:dyDescent="0.25">
      <c r="A1303" t="s">
        <v>266</v>
      </c>
      <c r="C1303" t="s">
        <v>285</v>
      </c>
      <c r="D1303" t="s">
        <v>105</v>
      </c>
      <c r="E1303" t="s">
        <v>4</v>
      </c>
      <c r="F1303">
        <v>16</v>
      </c>
    </row>
    <row r="1304" spans="1:6" x14ac:dyDescent="0.25">
      <c r="A1304" t="s">
        <v>266</v>
      </c>
      <c r="C1304" t="s">
        <v>285</v>
      </c>
      <c r="D1304" t="s">
        <v>107</v>
      </c>
      <c r="E1304" t="s">
        <v>4</v>
      </c>
      <c r="F1304">
        <v>4</v>
      </c>
    </row>
    <row r="1305" spans="1:6" x14ac:dyDescent="0.25">
      <c r="A1305" t="s">
        <v>266</v>
      </c>
      <c r="C1305" t="s">
        <v>285</v>
      </c>
      <c r="D1305" t="s">
        <v>109</v>
      </c>
      <c r="E1305" t="s">
        <v>4</v>
      </c>
      <c r="F1305">
        <v>6</v>
      </c>
    </row>
    <row r="1306" spans="1:6" x14ac:dyDescent="0.25">
      <c r="A1306" t="s">
        <v>266</v>
      </c>
      <c r="C1306" t="s">
        <v>285</v>
      </c>
      <c r="D1306" t="s">
        <v>111</v>
      </c>
      <c r="E1306" t="s">
        <v>4</v>
      </c>
      <c r="F1306">
        <v>5</v>
      </c>
    </row>
    <row r="1307" spans="1:6" x14ac:dyDescent="0.25">
      <c r="A1307" t="s">
        <v>266</v>
      </c>
      <c r="C1307" t="s">
        <v>285</v>
      </c>
      <c r="D1307" t="s">
        <v>147</v>
      </c>
      <c r="E1307" t="s">
        <v>4</v>
      </c>
      <c r="F1307">
        <v>68</v>
      </c>
    </row>
    <row r="1308" spans="1:6" x14ac:dyDescent="0.25">
      <c r="A1308" t="s">
        <v>266</v>
      </c>
      <c r="C1308" t="s">
        <v>285</v>
      </c>
      <c r="D1308" t="s">
        <v>147</v>
      </c>
      <c r="E1308" t="s">
        <v>4</v>
      </c>
      <c r="F1308">
        <v>40</v>
      </c>
    </row>
    <row r="1309" spans="1:6" x14ac:dyDescent="0.25">
      <c r="A1309" t="s">
        <v>266</v>
      </c>
      <c r="C1309" t="s">
        <v>285</v>
      </c>
      <c r="D1309" t="s">
        <v>115</v>
      </c>
      <c r="E1309" t="s">
        <v>4</v>
      </c>
      <c r="F1309">
        <v>5</v>
      </c>
    </row>
    <row r="1310" spans="1:6" x14ac:dyDescent="0.25">
      <c r="A1310" t="s">
        <v>266</v>
      </c>
      <c r="C1310" t="s">
        <v>285</v>
      </c>
      <c r="D1310" t="s">
        <v>117</v>
      </c>
      <c r="E1310" t="s">
        <v>4</v>
      </c>
      <c r="F1310">
        <v>12</v>
      </c>
    </row>
    <row r="1311" spans="1:6" x14ac:dyDescent="0.25">
      <c r="A1311" t="s">
        <v>266</v>
      </c>
      <c r="C1311" t="s">
        <v>285</v>
      </c>
      <c r="D1311" t="s">
        <v>119</v>
      </c>
      <c r="E1311" t="s">
        <v>4</v>
      </c>
      <c r="F1311">
        <v>15</v>
      </c>
    </row>
    <row r="1312" spans="1:6" x14ac:dyDescent="0.25">
      <c r="A1312" t="s">
        <v>266</v>
      </c>
      <c r="C1312" t="s">
        <v>285</v>
      </c>
      <c r="D1312" t="s">
        <v>121</v>
      </c>
      <c r="E1312" t="s">
        <v>4</v>
      </c>
      <c r="F1312">
        <v>13</v>
      </c>
    </row>
    <row r="1313" spans="1:6" x14ac:dyDescent="0.25">
      <c r="A1313" t="s">
        <v>266</v>
      </c>
      <c r="C1313" t="s">
        <v>285</v>
      </c>
      <c r="D1313" t="s">
        <v>123</v>
      </c>
      <c r="E1313" t="s">
        <v>4</v>
      </c>
      <c r="F1313">
        <v>3</v>
      </c>
    </row>
    <row r="1314" spans="1:6" x14ac:dyDescent="0.25">
      <c r="A1314" t="s">
        <v>266</v>
      </c>
      <c r="C1314" t="s">
        <v>285</v>
      </c>
      <c r="D1314" t="s">
        <v>127</v>
      </c>
      <c r="E1314" t="s">
        <v>4</v>
      </c>
      <c r="F1314">
        <v>10</v>
      </c>
    </row>
    <row r="1315" spans="1:6" x14ac:dyDescent="0.25">
      <c r="A1315" t="s">
        <v>266</v>
      </c>
      <c r="C1315" t="s">
        <v>285</v>
      </c>
      <c r="D1315" t="s">
        <v>129</v>
      </c>
      <c r="E1315" t="s">
        <v>4</v>
      </c>
      <c r="F1315">
        <v>3</v>
      </c>
    </row>
    <row r="1316" spans="1:6" x14ac:dyDescent="0.25">
      <c r="A1316" t="s">
        <v>266</v>
      </c>
      <c r="C1316" t="s">
        <v>285</v>
      </c>
      <c r="D1316" t="s">
        <v>146</v>
      </c>
      <c r="E1316" t="s">
        <v>4</v>
      </c>
      <c r="F1316">
        <v>5</v>
      </c>
    </row>
    <row r="1317" spans="1:6" x14ac:dyDescent="0.25">
      <c r="A1317" t="s">
        <v>266</v>
      </c>
      <c r="C1317" t="s">
        <v>285</v>
      </c>
      <c r="D1317" t="s">
        <v>133</v>
      </c>
      <c r="E1317" t="s">
        <v>4</v>
      </c>
      <c r="F1317">
        <v>11</v>
      </c>
    </row>
    <row r="1318" spans="1:6" x14ac:dyDescent="0.25">
      <c r="A1318" t="s">
        <v>266</v>
      </c>
      <c r="C1318" t="s">
        <v>285</v>
      </c>
      <c r="D1318" t="s">
        <v>135</v>
      </c>
      <c r="E1318" t="s">
        <v>4</v>
      </c>
      <c r="F1318">
        <v>7</v>
      </c>
    </row>
    <row r="1319" spans="1:6" x14ac:dyDescent="0.25">
      <c r="A1319" t="s">
        <v>266</v>
      </c>
      <c r="C1319" t="s">
        <v>285</v>
      </c>
      <c r="D1319" t="s">
        <v>137</v>
      </c>
      <c r="E1319" t="s">
        <v>4</v>
      </c>
      <c r="F1319">
        <v>4</v>
      </c>
    </row>
    <row r="1320" spans="1:6" x14ac:dyDescent="0.25">
      <c r="A1320" t="s">
        <v>266</v>
      </c>
      <c r="C1320" t="s">
        <v>285</v>
      </c>
      <c r="D1320" t="s">
        <v>273</v>
      </c>
      <c r="E1320" t="s">
        <v>4</v>
      </c>
      <c r="F1320">
        <v>17</v>
      </c>
    </row>
    <row r="1321" spans="1:6" x14ac:dyDescent="0.25">
      <c r="A1321" t="s">
        <v>266</v>
      </c>
      <c r="C1321" t="s">
        <v>285</v>
      </c>
      <c r="D1321" t="s">
        <v>142</v>
      </c>
      <c r="E1321" t="s">
        <v>4</v>
      </c>
      <c r="F1321">
        <v>18</v>
      </c>
    </row>
    <row r="1322" spans="1:6" x14ac:dyDescent="0.25">
      <c r="A1322" t="s">
        <v>266</v>
      </c>
      <c r="C1322" t="s">
        <v>265</v>
      </c>
      <c r="D1322" t="s">
        <v>55</v>
      </c>
      <c r="E1322" t="s">
        <v>4</v>
      </c>
      <c r="F1322">
        <v>21</v>
      </c>
    </row>
    <row r="1323" spans="1:6" x14ac:dyDescent="0.25">
      <c r="A1323" t="s">
        <v>266</v>
      </c>
      <c r="C1323" t="s">
        <v>265</v>
      </c>
      <c r="D1323" t="s">
        <v>57</v>
      </c>
      <c r="E1323" t="s">
        <v>4</v>
      </c>
      <c r="F1323">
        <v>19</v>
      </c>
    </row>
    <row r="1324" spans="1:6" x14ac:dyDescent="0.25">
      <c r="A1324" t="s">
        <v>266</v>
      </c>
      <c r="C1324" t="s">
        <v>265</v>
      </c>
      <c r="D1324" t="s">
        <v>59</v>
      </c>
      <c r="E1324" t="s">
        <v>4</v>
      </c>
      <c r="F1324">
        <v>3</v>
      </c>
    </row>
    <row r="1325" spans="1:6" x14ac:dyDescent="0.25">
      <c r="A1325" t="s">
        <v>266</v>
      </c>
      <c r="C1325" t="s">
        <v>265</v>
      </c>
      <c r="D1325" t="s">
        <v>61</v>
      </c>
      <c r="E1325" t="s">
        <v>4</v>
      </c>
      <c r="F1325">
        <v>38</v>
      </c>
    </row>
    <row r="1326" spans="1:6" x14ac:dyDescent="0.25">
      <c r="A1326" t="s">
        <v>266</v>
      </c>
      <c r="C1326" t="s">
        <v>265</v>
      </c>
      <c r="D1326" t="s">
        <v>63</v>
      </c>
      <c r="E1326" t="s">
        <v>4</v>
      </c>
      <c r="F1326">
        <v>3</v>
      </c>
    </row>
    <row r="1327" spans="1:6" x14ac:dyDescent="0.25">
      <c r="A1327" t="s">
        <v>266</v>
      </c>
      <c r="C1327" t="s">
        <v>265</v>
      </c>
      <c r="D1327" t="s">
        <v>65</v>
      </c>
      <c r="E1327" t="s">
        <v>4</v>
      </c>
      <c r="F1327">
        <v>7</v>
      </c>
    </row>
    <row r="1328" spans="1:6" x14ac:dyDescent="0.25">
      <c r="A1328" t="s">
        <v>266</v>
      </c>
      <c r="C1328" t="s">
        <v>265</v>
      </c>
      <c r="D1328" t="s">
        <v>67</v>
      </c>
      <c r="E1328" t="s">
        <v>4</v>
      </c>
      <c r="F1328">
        <v>75</v>
      </c>
    </row>
    <row r="1329" spans="1:6" x14ac:dyDescent="0.25">
      <c r="A1329" t="s">
        <v>266</v>
      </c>
      <c r="C1329" t="s">
        <v>265</v>
      </c>
      <c r="D1329" t="s">
        <v>69</v>
      </c>
      <c r="E1329" t="s">
        <v>4</v>
      </c>
      <c r="F1329">
        <v>18</v>
      </c>
    </row>
    <row r="1330" spans="1:6" x14ac:dyDescent="0.25">
      <c r="A1330" t="s">
        <v>266</v>
      </c>
      <c r="C1330" t="s">
        <v>265</v>
      </c>
      <c r="D1330" t="s">
        <v>71</v>
      </c>
      <c r="E1330" t="s">
        <v>4</v>
      </c>
      <c r="F1330">
        <v>41</v>
      </c>
    </row>
    <row r="1331" spans="1:6" x14ac:dyDescent="0.25">
      <c r="A1331" t="s">
        <v>266</v>
      </c>
      <c r="C1331" t="s">
        <v>265</v>
      </c>
      <c r="D1331" t="s">
        <v>73</v>
      </c>
      <c r="E1331" t="s">
        <v>4</v>
      </c>
      <c r="F1331">
        <v>28</v>
      </c>
    </row>
    <row r="1332" spans="1:6" x14ac:dyDescent="0.25">
      <c r="A1332" t="s">
        <v>266</v>
      </c>
      <c r="C1332" t="s">
        <v>265</v>
      </c>
      <c r="D1332" t="s">
        <v>75</v>
      </c>
      <c r="E1332" t="s">
        <v>4</v>
      </c>
      <c r="F1332">
        <v>5</v>
      </c>
    </row>
    <row r="1333" spans="1:6" x14ac:dyDescent="0.25">
      <c r="A1333" t="s">
        <v>266</v>
      </c>
      <c r="C1333" t="s">
        <v>265</v>
      </c>
      <c r="D1333" t="s">
        <v>77</v>
      </c>
      <c r="E1333" t="s">
        <v>4</v>
      </c>
      <c r="F1333">
        <v>37</v>
      </c>
    </row>
    <row r="1334" spans="1:6" x14ac:dyDescent="0.25">
      <c r="A1334" t="s">
        <v>266</v>
      </c>
      <c r="C1334" t="s">
        <v>265</v>
      </c>
      <c r="D1334" t="s">
        <v>79</v>
      </c>
      <c r="E1334" t="s">
        <v>4</v>
      </c>
      <c r="F1334">
        <v>43</v>
      </c>
    </row>
    <row r="1335" spans="1:6" x14ac:dyDescent="0.25">
      <c r="A1335" t="s">
        <v>266</v>
      </c>
      <c r="C1335" t="s">
        <v>265</v>
      </c>
      <c r="D1335" t="s">
        <v>81</v>
      </c>
      <c r="E1335" t="s">
        <v>4</v>
      </c>
      <c r="F1335">
        <v>10</v>
      </c>
    </row>
    <row r="1336" spans="1:6" x14ac:dyDescent="0.25">
      <c r="A1336" t="s">
        <v>266</v>
      </c>
      <c r="C1336" t="s">
        <v>265</v>
      </c>
      <c r="D1336" t="s">
        <v>83</v>
      </c>
      <c r="E1336" t="s">
        <v>4</v>
      </c>
      <c r="F1336">
        <v>8</v>
      </c>
    </row>
    <row r="1337" spans="1:6" x14ac:dyDescent="0.25">
      <c r="A1337" t="s">
        <v>266</v>
      </c>
      <c r="C1337" t="s">
        <v>265</v>
      </c>
      <c r="D1337" t="s">
        <v>85</v>
      </c>
      <c r="E1337" t="s">
        <v>4</v>
      </c>
      <c r="F1337">
        <v>8</v>
      </c>
    </row>
    <row r="1338" spans="1:6" x14ac:dyDescent="0.25">
      <c r="A1338" t="s">
        <v>266</v>
      </c>
      <c r="C1338" t="s">
        <v>265</v>
      </c>
      <c r="D1338" t="s">
        <v>87</v>
      </c>
      <c r="E1338" t="s">
        <v>4</v>
      </c>
      <c r="F1338">
        <v>17</v>
      </c>
    </row>
    <row r="1339" spans="1:6" x14ac:dyDescent="0.25">
      <c r="A1339" t="s">
        <v>266</v>
      </c>
      <c r="C1339" t="s">
        <v>265</v>
      </c>
      <c r="D1339" t="s">
        <v>89</v>
      </c>
      <c r="E1339" t="s">
        <v>4</v>
      </c>
      <c r="F1339">
        <v>13</v>
      </c>
    </row>
    <row r="1340" spans="1:6" x14ac:dyDescent="0.25">
      <c r="A1340" t="s">
        <v>266</v>
      </c>
      <c r="C1340" t="s">
        <v>265</v>
      </c>
      <c r="D1340" t="s">
        <v>91</v>
      </c>
      <c r="E1340" t="s">
        <v>4</v>
      </c>
      <c r="F1340">
        <v>4</v>
      </c>
    </row>
    <row r="1341" spans="1:6" x14ac:dyDescent="0.25">
      <c r="A1341" t="s">
        <v>266</v>
      </c>
      <c r="C1341" t="s">
        <v>265</v>
      </c>
      <c r="D1341" t="s">
        <v>93</v>
      </c>
      <c r="E1341" t="s">
        <v>4</v>
      </c>
      <c r="F1341">
        <v>2</v>
      </c>
    </row>
    <row r="1342" spans="1:6" x14ac:dyDescent="0.25">
      <c r="A1342" t="s">
        <v>266</v>
      </c>
      <c r="C1342" t="s">
        <v>265</v>
      </c>
      <c r="D1342" t="s">
        <v>95</v>
      </c>
      <c r="E1342" t="s">
        <v>4</v>
      </c>
      <c r="F1342">
        <v>57</v>
      </c>
    </row>
    <row r="1343" spans="1:6" x14ac:dyDescent="0.25">
      <c r="A1343" t="s">
        <v>266</v>
      </c>
      <c r="C1343" t="s">
        <v>265</v>
      </c>
      <c r="D1343" t="s">
        <v>97</v>
      </c>
      <c r="E1343" t="s">
        <v>4</v>
      </c>
      <c r="F1343">
        <v>8</v>
      </c>
    </row>
    <row r="1344" spans="1:6" x14ac:dyDescent="0.25">
      <c r="A1344" t="s">
        <v>266</v>
      </c>
      <c r="C1344" t="s">
        <v>265</v>
      </c>
      <c r="D1344" t="s">
        <v>99</v>
      </c>
      <c r="E1344" t="s">
        <v>4</v>
      </c>
      <c r="F1344">
        <v>29</v>
      </c>
    </row>
    <row r="1345" spans="1:6" x14ac:dyDescent="0.25">
      <c r="A1345" t="s">
        <v>266</v>
      </c>
      <c r="C1345" t="s">
        <v>265</v>
      </c>
      <c r="D1345" t="s">
        <v>101</v>
      </c>
      <c r="E1345" t="s">
        <v>4</v>
      </c>
      <c r="F1345">
        <v>10</v>
      </c>
    </row>
    <row r="1346" spans="1:6" x14ac:dyDescent="0.25">
      <c r="A1346" t="s">
        <v>266</v>
      </c>
      <c r="C1346" t="s">
        <v>265</v>
      </c>
      <c r="D1346" t="s">
        <v>103</v>
      </c>
      <c r="E1346" t="s">
        <v>4</v>
      </c>
      <c r="F1346">
        <v>14</v>
      </c>
    </row>
    <row r="1347" spans="1:6" x14ac:dyDescent="0.25">
      <c r="A1347" t="s">
        <v>266</v>
      </c>
      <c r="C1347" t="s">
        <v>265</v>
      </c>
      <c r="D1347" t="s">
        <v>105</v>
      </c>
      <c r="E1347" t="s">
        <v>4</v>
      </c>
      <c r="F1347">
        <v>14</v>
      </c>
    </row>
    <row r="1348" spans="1:6" x14ac:dyDescent="0.25">
      <c r="A1348" t="s">
        <v>266</v>
      </c>
      <c r="C1348" t="s">
        <v>265</v>
      </c>
      <c r="D1348" t="s">
        <v>107</v>
      </c>
      <c r="E1348" t="s">
        <v>4</v>
      </c>
      <c r="F1348">
        <v>10</v>
      </c>
    </row>
    <row r="1349" spans="1:6" x14ac:dyDescent="0.25">
      <c r="A1349" t="s">
        <v>266</v>
      </c>
      <c r="C1349" t="s">
        <v>265</v>
      </c>
      <c r="D1349" t="s">
        <v>109</v>
      </c>
      <c r="E1349" t="s">
        <v>4</v>
      </c>
      <c r="F1349">
        <v>9</v>
      </c>
    </row>
    <row r="1350" spans="1:6" x14ac:dyDescent="0.25">
      <c r="A1350" t="s">
        <v>266</v>
      </c>
      <c r="C1350" t="s">
        <v>265</v>
      </c>
      <c r="D1350" t="s">
        <v>111</v>
      </c>
      <c r="E1350" t="s">
        <v>4</v>
      </c>
      <c r="F1350">
        <v>5</v>
      </c>
    </row>
    <row r="1351" spans="1:6" x14ac:dyDescent="0.25">
      <c r="A1351" t="s">
        <v>266</v>
      </c>
      <c r="C1351" t="s">
        <v>265</v>
      </c>
      <c r="D1351" t="s">
        <v>147</v>
      </c>
      <c r="E1351" t="s">
        <v>4</v>
      </c>
      <c r="F1351">
        <v>59</v>
      </c>
    </row>
    <row r="1352" spans="1:6" x14ac:dyDescent="0.25">
      <c r="A1352" t="s">
        <v>266</v>
      </c>
      <c r="C1352" t="s">
        <v>265</v>
      </c>
      <c r="D1352" t="s">
        <v>147</v>
      </c>
      <c r="E1352" t="s">
        <v>4</v>
      </c>
      <c r="F1352">
        <v>45</v>
      </c>
    </row>
    <row r="1353" spans="1:6" x14ac:dyDescent="0.25">
      <c r="A1353" t="s">
        <v>266</v>
      </c>
      <c r="C1353" t="s">
        <v>265</v>
      </c>
      <c r="D1353" t="s">
        <v>115</v>
      </c>
      <c r="E1353" t="s">
        <v>4</v>
      </c>
      <c r="F1353">
        <v>10</v>
      </c>
    </row>
    <row r="1354" spans="1:6" x14ac:dyDescent="0.25">
      <c r="A1354" t="s">
        <v>266</v>
      </c>
      <c r="C1354" t="s">
        <v>265</v>
      </c>
      <c r="D1354" t="s">
        <v>117</v>
      </c>
      <c r="E1354" t="s">
        <v>4</v>
      </c>
      <c r="F1354">
        <v>15</v>
      </c>
    </row>
    <row r="1355" spans="1:6" x14ac:dyDescent="0.25">
      <c r="A1355" t="s">
        <v>266</v>
      </c>
      <c r="C1355" t="s">
        <v>265</v>
      </c>
      <c r="D1355" t="s">
        <v>119</v>
      </c>
      <c r="E1355" t="s">
        <v>4</v>
      </c>
      <c r="F1355">
        <v>19</v>
      </c>
    </row>
    <row r="1356" spans="1:6" x14ac:dyDescent="0.25">
      <c r="A1356" t="s">
        <v>266</v>
      </c>
      <c r="C1356" t="s">
        <v>265</v>
      </c>
      <c r="D1356" t="s">
        <v>121</v>
      </c>
      <c r="E1356" t="s">
        <v>4</v>
      </c>
      <c r="F1356">
        <v>23</v>
      </c>
    </row>
    <row r="1357" spans="1:6" x14ac:dyDescent="0.25">
      <c r="A1357" t="s">
        <v>266</v>
      </c>
      <c r="C1357" t="s">
        <v>265</v>
      </c>
      <c r="D1357" t="s">
        <v>123</v>
      </c>
      <c r="E1357" t="s">
        <v>4</v>
      </c>
      <c r="F1357">
        <v>7</v>
      </c>
    </row>
    <row r="1358" spans="1:6" x14ac:dyDescent="0.25">
      <c r="A1358" t="s">
        <v>266</v>
      </c>
      <c r="C1358" t="s">
        <v>265</v>
      </c>
      <c r="D1358" t="s">
        <v>125</v>
      </c>
      <c r="E1358" t="s">
        <v>4</v>
      </c>
      <c r="F1358">
        <v>1</v>
      </c>
    </row>
    <row r="1359" spans="1:6" x14ac:dyDescent="0.25">
      <c r="A1359" t="s">
        <v>266</v>
      </c>
      <c r="C1359" t="s">
        <v>265</v>
      </c>
      <c r="D1359" t="s">
        <v>127</v>
      </c>
      <c r="E1359" t="s">
        <v>4</v>
      </c>
      <c r="F1359">
        <v>10</v>
      </c>
    </row>
    <row r="1360" spans="1:6" x14ac:dyDescent="0.25">
      <c r="A1360" t="s">
        <v>266</v>
      </c>
      <c r="C1360" t="s">
        <v>265</v>
      </c>
      <c r="D1360" t="s">
        <v>129</v>
      </c>
      <c r="E1360" t="s">
        <v>4</v>
      </c>
      <c r="F1360">
        <v>6</v>
      </c>
    </row>
    <row r="1361" spans="1:6" x14ac:dyDescent="0.25">
      <c r="A1361" t="s">
        <v>266</v>
      </c>
      <c r="C1361" t="s">
        <v>265</v>
      </c>
      <c r="D1361" t="s">
        <v>146</v>
      </c>
      <c r="E1361" t="s">
        <v>4</v>
      </c>
      <c r="F1361">
        <v>7</v>
      </c>
    </row>
    <row r="1362" spans="1:6" x14ac:dyDescent="0.25">
      <c r="A1362" t="s">
        <v>266</v>
      </c>
      <c r="C1362" t="s">
        <v>265</v>
      </c>
      <c r="D1362" t="s">
        <v>133</v>
      </c>
      <c r="E1362" t="s">
        <v>4</v>
      </c>
      <c r="F1362">
        <v>21</v>
      </c>
    </row>
    <row r="1363" spans="1:6" x14ac:dyDescent="0.25">
      <c r="A1363" t="s">
        <v>266</v>
      </c>
      <c r="C1363" t="s">
        <v>265</v>
      </c>
      <c r="D1363" t="s">
        <v>135</v>
      </c>
      <c r="E1363" t="s">
        <v>4</v>
      </c>
      <c r="F1363">
        <v>6</v>
      </c>
    </row>
    <row r="1364" spans="1:6" x14ac:dyDescent="0.25">
      <c r="A1364" t="s">
        <v>266</v>
      </c>
      <c r="C1364" t="s">
        <v>265</v>
      </c>
      <c r="D1364" t="s">
        <v>137</v>
      </c>
      <c r="E1364" t="s">
        <v>4</v>
      </c>
      <c r="F1364">
        <v>7</v>
      </c>
    </row>
    <row r="1365" spans="1:6" x14ac:dyDescent="0.25">
      <c r="A1365" t="s">
        <v>266</v>
      </c>
      <c r="C1365" t="s">
        <v>265</v>
      </c>
      <c r="D1365" t="s">
        <v>273</v>
      </c>
      <c r="E1365" t="s">
        <v>4</v>
      </c>
      <c r="F1365">
        <v>8</v>
      </c>
    </row>
    <row r="1366" spans="1:6" x14ac:dyDescent="0.25">
      <c r="A1366" t="s">
        <v>266</v>
      </c>
      <c r="C1366" t="s">
        <v>265</v>
      </c>
      <c r="D1366" t="s">
        <v>273</v>
      </c>
      <c r="E1366" t="s">
        <v>4</v>
      </c>
      <c r="F1366">
        <v>6</v>
      </c>
    </row>
    <row r="1367" spans="1:6" x14ac:dyDescent="0.25">
      <c r="A1367" t="s">
        <v>266</v>
      </c>
      <c r="C1367" t="s">
        <v>265</v>
      </c>
      <c r="D1367" t="s">
        <v>142</v>
      </c>
      <c r="E1367" t="s">
        <v>4</v>
      </c>
      <c r="F1367">
        <v>25</v>
      </c>
    </row>
    <row r="1368" spans="1:6" x14ac:dyDescent="0.25">
      <c r="A1368" t="s">
        <v>266</v>
      </c>
      <c r="C1368" t="s">
        <v>274</v>
      </c>
      <c r="D1368" t="s">
        <v>55</v>
      </c>
      <c r="E1368" t="s">
        <v>4</v>
      </c>
      <c r="F1368">
        <v>22</v>
      </c>
    </row>
    <row r="1369" spans="1:6" x14ac:dyDescent="0.25">
      <c r="A1369" t="s">
        <v>266</v>
      </c>
      <c r="C1369" t="s">
        <v>274</v>
      </c>
      <c r="D1369" t="s">
        <v>57</v>
      </c>
      <c r="E1369" t="s">
        <v>4</v>
      </c>
      <c r="F1369">
        <v>20</v>
      </c>
    </row>
    <row r="1370" spans="1:6" x14ac:dyDescent="0.25">
      <c r="A1370" t="s">
        <v>266</v>
      </c>
      <c r="C1370" t="s">
        <v>274</v>
      </c>
      <c r="D1370" t="s">
        <v>59</v>
      </c>
      <c r="E1370" t="s">
        <v>4</v>
      </c>
      <c r="F1370">
        <v>1</v>
      </c>
    </row>
    <row r="1371" spans="1:6" x14ac:dyDescent="0.25">
      <c r="A1371" t="s">
        <v>266</v>
      </c>
      <c r="C1371" t="s">
        <v>274</v>
      </c>
      <c r="D1371" t="s">
        <v>61</v>
      </c>
      <c r="E1371" t="s">
        <v>4</v>
      </c>
      <c r="F1371">
        <v>21</v>
      </c>
    </row>
    <row r="1372" spans="1:6" x14ac:dyDescent="0.25">
      <c r="A1372" t="s">
        <v>266</v>
      </c>
      <c r="C1372" t="s">
        <v>274</v>
      </c>
      <c r="D1372" t="s">
        <v>63</v>
      </c>
      <c r="E1372" t="s">
        <v>4</v>
      </c>
      <c r="F1372">
        <v>4</v>
      </c>
    </row>
    <row r="1373" spans="1:6" x14ac:dyDescent="0.25">
      <c r="A1373" t="s">
        <v>266</v>
      </c>
      <c r="C1373" t="s">
        <v>274</v>
      </c>
      <c r="D1373" t="s">
        <v>65</v>
      </c>
      <c r="E1373" t="s">
        <v>4</v>
      </c>
      <c r="F1373">
        <v>19</v>
      </c>
    </row>
    <row r="1374" spans="1:6" x14ac:dyDescent="0.25">
      <c r="A1374" t="s">
        <v>266</v>
      </c>
      <c r="C1374" t="s">
        <v>274</v>
      </c>
      <c r="D1374" t="s">
        <v>67</v>
      </c>
      <c r="E1374" t="s">
        <v>4</v>
      </c>
      <c r="F1374">
        <v>78</v>
      </c>
    </row>
    <row r="1375" spans="1:6" x14ac:dyDescent="0.25">
      <c r="A1375" t="s">
        <v>266</v>
      </c>
      <c r="C1375" t="s">
        <v>274</v>
      </c>
      <c r="D1375" t="s">
        <v>69</v>
      </c>
      <c r="E1375" t="s">
        <v>4</v>
      </c>
      <c r="F1375">
        <v>33</v>
      </c>
    </row>
    <row r="1376" spans="1:6" x14ac:dyDescent="0.25">
      <c r="A1376" t="s">
        <v>266</v>
      </c>
      <c r="C1376" t="s">
        <v>274</v>
      </c>
      <c r="D1376" t="s">
        <v>71</v>
      </c>
      <c r="E1376" t="s">
        <v>4</v>
      </c>
      <c r="F1376">
        <v>62</v>
      </c>
    </row>
    <row r="1377" spans="1:6" x14ac:dyDescent="0.25">
      <c r="A1377" t="s">
        <v>266</v>
      </c>
      <c r="C1377" t="s">
        <v>274</v>
      </c>
      <c r="D1377" t="s">
        <v>73</v>
      </c>
      <c r="E1377" t="s">
        <v>4</v>
      </c>
      <c r="F1377">
        <v>31</v>
      </c>
    </row>
    <row r="1378" spans="1:6" x14ac:dyDescent="0.25">
      <c r="A1378" t="s">
        <v>266</v>
      </c>
      <c r="C1378" t="s">
        <v>274</v>
      </c>
      <c r="D1378" t="s">
        <v>75</v>
      </c>
      <c r="E1378" t="s">
        <v>4</v>
      </c>
      <c r="F1378">
        <v>13</v>
      </c>
    </row>
    <row r="1379" spans="1:6" x14ac:dyDescent="0.25">
      <c r="A1379" t="s">
        <v>266</v>
      </c>
      <c r="C1379" t="s">
        <v>274</v>
      </c>
      <c r="D1379" t="s">
        <v>77</v>
      </c>
      <c r="E1379" t="s">
        <v>4</v>
      </c>
      <c r="F1379">
        <v>26</v>
      </c>
    </row>
    <row r="1380" spans="1:6" x14ac:dyDescent="0.25">
      <c r="A1380" t="s">
        <v>266</v>
      </c>
      <c r="C1380" t="s">
        <v>274</v>
      </c>
      <c r="D1380" t="s">
        <v>79</v>
      </c>
      <c r="E1380" t="s">
        <v>4</v>
      </c>
      <c r="F1380">
        <v>38</v>
      </c>
    </row>
    <row r="1381" spans="1:6" x14ac:dyDescent="0.25">
      <c r="A1381" t="s">
        <v>266</v>
      </c>
      <c r="C1381" t="s">
        <v>274</v>
      </c>
      <c r="D1381" t="s">
        <v>81</v>
      </c>
      <c r="E1381" t="s">
        <v>4</v>
      </c>
      <c r="F1381">
        <v>10</v>
      </c>
    </row>
    <row r="1382" spans="1:6" x14ac:dyDescent="0.25">
      <c r="A1382" t="s">
        <v>266</v>
      </c>
      <c r="C1382" t="s">
        <v>274</v>
      </c>
      <c r="D1382" t="s">
        <v>83</v>
      </c>
      <c r="E1382" t="s">
        <v>4</v>
      </c>
      <c r="F1382">
        <v>7</v>
      </c>
    </row>
    <row r="1383" spans="1:6" x14ac:dyDescent="0.25">
      <c r="A1383" t="s">
        <v>266</v>
      </c>
      <c r="C1383" t="s">
        <v>274</v>
      </c>
      <c r="D1383" t="s">
        <v>85</v>
      </c>
      <c r="E1383" t="s">
        <v>4</v>
      </c>
      <c r="F1383">
        <v>11</v>
      </c>
    </row>
    <row r="1384" spans="1:6" x14ac:dyDescent="0.25">
      <c r="A1384" t="s">
        <v>266</v>
      </c>
      <c r="C1384" t="s">
        <v>274</v>
      </c>
      <c r="D1384" t="s">
        <v>87</v>
      </c>
      <c r="E1384" t="s">
        <v>4</v>
      </c>
      <c r="F1384">
        <v>22</v>
      </c>
    </row>
    <row r="1385" spans="1:6" x14ac:dyDescent="0.25">
      <c r="A1385" t="s">
        <v>266</v>
      </c>
      <c r="C1385" t="s">
        <v>274</v>
      </c>
      <c r="D1385" t="s">
        <v>89</v>
      </c>
      <c r="E1385" t="s">
        <v>4</v>
      </c>
      <c r="F1385">
        <v>15</v>
      </c>
    </row>
    <row r="1386" spans="1:6" x14ac:dyDescent="0.25">
      <c r="A1386" t="s">
        <v>266</v>
      </c>
      <c r="C1386" t="s">
        <v>274</v>
      </c>
      <c r="D1386" t="s">
        <v>91</v>
      </c>
      <c r="E1386" t="s">
        <v>4</v>
      </c>
      <c r="F1386">
        <v>4</v>
      </c>
    </row>
    <row r="1387" spans="1:6" x14ac:dyDescent="0.25">
      <c r="A1387" t="s">
        <v>266</v>
      </c>
      <c r="C1387" t="s">
        <v>274</v>
      </c>
      <c r="D1387" t="s">
        <v>93</v>
      </c>
      <c r="E1387" t="s">
        <v>4</v>
      </c>
      <c r="F1387">
        <v>6</v>
      </c>
    </row>
    <row r="1388" spans="1:6" x14ac:dyDescent="0.25">
      <c r="A1388" t="s">
        <v>266</v>
      </c>
      <c r="C1388" t="s">
        <v>274</v>
      </c>
      <c r="D1388" t="s">
        <v>95</v>
      </c>
      <c r="E1388" t="s">
        <v>4</v>
      </c>
      <c r="F1388">
        <v>58</v>
      </c>
    </row>
    <row r="1389" spans="1:6" x14ac:dyDescent="0.25">
      <c r="A1389" t="s">
        <v>266</v>
      </c>
      <c r="C1389" t="s">
        <v>274</v>
      </c>
      <c r="D1389" t="s">
        <v>97</v>
      </c>
      <c r="E1389" t="s">
        <v>4</v>
      </c>
      <c r="F1389">
        <v>5</v>
      </c>
    </row>
    <row r="1390" spans="1:6" x14ac:dyDescent="0.25">
      <c r="A1390" t="s">
        <v>266</v>
      </c>
      <c r="C1390" t="s">
        <v>274</v>
      </c>
      <c r="D1390" t="s">
        <v>99</v>
      </c>
      <c r="E1390" t="s">
        <v>4</v>
      </c>
      <c r="F1390">
        <v>16</v>
      </c>
    </row>
    <row r="1391" spans="1:6" x14ac:dyDescent="0.25">
      <c r="A1391" t="s">
        <v>266</v>
      </c>
      <c r="C1391" t="s">
        <v>274</v>
      </c>
      <c r="D1391" t="s">
        <v>101</v>
      </c>
      <c r="E1391" t="s">
        <v>4</v>
      </c>
      <c r="F1391">
        <v>13</v>
      </c>
    </row>
    <row r="1392" spans="1:6" x14ac:dyDescent="0.25">
      <c r="A1392" t="s">
        <v>266</v>
      </c>
      <c r="C1392" t="s">
        <v>274</v>
      </c>
      <c r="D1392" t="s">
        <v>103</v>
      </c>
      <c r="E1392" t="s">
        <v>4</v>
      </c>
      <c r="F1392">
        <v>11</v>
      </c>
    </row>
    <row r="1393" spans="1:6" x14ac:dyDescent="0.25">
      <c r="A1393" t="s">
        <v>266</v>
      </c>
      <c r="C1393" t="s">
        <v>274</v>
      </c>
      <c r="D1393" t="s">
        <v>105</v>
      </c>
      <c r="E1393" t="s">
        <v>4</v>
      </c>
      <c r="F1393">
        <v>12</v>
      </c>
    </row>
    <row r="1394" spans="1:6" x14ac:dyDescent="0.25">
      <c r="A1394" t="s">
        <v>266</v>
      </c>
      <c r="C1394" t="s">
        <v>274</v>
      </c>
      <c r="D1394" t="s">
        <v>107</v>
      </c>
      <c r="E1394" t="s">
        <v>4</v>
      </c>
      <c r="F1394">
        <v>5</v>
      </c>
    </row>
    <row r="1395" spans="1:6" x14ac:dyDescent="0.25">
      <c r="A1395" t="s">
        <v>266</v>
      </c>
      <c r="C1395" t="s">
        <v>274</v>
      </c>
      <c r="D1395" t="s">
        <v>109</v>
      </c>
      <c r="E1395" t="s">
        <v>4</v>
      </c>
      <c r="F1395">
        <v>6</v>
      </c>
    </row>
    <row r="1396" spans="1:6" x14ac:dyDescent="0.25">
      <c r="A1396" t="s">
        <v>266</v>
      </c>
      <c r="C1396" t="s">
        <v>274</v>
      </c>
      <c r="D1396" t="s">
        <v>111</v>
      </c>
      <c r="E1396" t="s">
        <v>4</v>
      </c>
      <c r="F1396">
        <v>9</v>
      </c>
    </row>
    <row r="1397" spans="1:6" x14ac:dyDescent="0.25">
      <c r="A1397" t="s">
        <v>266</v>
      </c>
      <c r="C1397" t="s">
        <v>274</v>
      </c>
      <c r="D1397" t="s">
        <v>147</v>
      </c>
      <c r="E1397" t="s">
        <v>4</v>
      </c>
      <c r="F1397">
        <v>52</v>
      </c>
    </row>
    <row r="1398" spans="1:6" x14ac:dyDescent="0.25">
      <c r="A1398" t="s">
        <v>266</v>
      </c>
      <c r="C1398" t="s">
        <v>274</v>
      </c>
      <c r="D1398" t="s">
        <v>147</v>
      </c>
      <c r="E1398" t="s">
        <v>4</v>
      </c>
      <c r="F1398">
        <v>36</v>
      </c>
    </row>
    <row r="1399" spans="1:6" x14ac:dyDescent="0.25">
      <c r="A1399" t="s">
        <v>266</v>
      </c>
      <c r="C1399" t="s">
        <v>274</v>
      </c>
      <c r="D1399" t="s">
        <v>115</v>
      </c>
      <c r="E1399" t="s">
        <v>4</v>
      </c>
      <c r="F1399">
        <v>6</v>
      </c>
    </row>
    <row r="1400" spans="1:6" x14ac:dyDescent="0.25">
      <c r="A1400" t="s">
        <v>266</v>
      </c>
      <c r="C1400" t="s">
        <v>274</v>
      </c>
      <c r="D1400" t="s">
        <v>117</v>
      </c>
      <c r="E1400" t="s">
        <v>4</v>
      </c>
      <c r="F1400">
        <v>19</v>
      </c>
    </row>
    <row r="1401" spans="1:6" x14ac:dyDescent="0.25">
      <c r="A1401" t="s">
        <v>266</v>
      </c>
      <c r="C1401" t="s">
        <v>274</v>
      </c>
      <c r="D1401" t="s">
        <v>119</v>
      </c>
      <c r="E1401" t="s">
        <v>4</v>
      </c>
      <c r="F1401">
        <v>17</v>
      </c>
    </row>
    <row r="1402" spans="1:6" x14ac:dyDescent="0.25">
      <c r="A1402" t="s">
        <v>266</v>
      </c>
      <c r="C1402" t="s">
        <v>274</v>
      </c>
      <c r="D1402" t="s">
        <v>121</v>
      </c>
      <c r="E1402" t="s">
        <v>4</v>
      </c>
      <c r="F1402">
        <v>12</v>
      </c>
    </row>
    <row r="1403" spans="1:6" x14ac:dyDescent="0.25">
      <c r="A1403" t="s">
        <v>266</v>
      </c>
      <c r="C1403" t="s">
        <v>274</v>
      </c>
      <c r="D1403" t="s">
        <v>123</v>
      </c>
      <c r="E1403" t="s">
        <v>4</v>
      </c>
      <c r="F1403">
        <v>2</v>
      </c>
    </row>
    <row r="1404" spans="1:6" x14ac:dyDescent="0.25">
      <c r="A1404" t="s">
        <v>266</v>
      </c>
      <c r="C1404" t="s">
        <v>274</v>
      </c>
      <c r="D1404" t="s">
        <v>127</v>
      </c>
      <c r="E1404" t="s">
        <v>4</v>
      </c>
      <c r="F1404">
        <v>8</v>
      </c>
    </row>
    <row r="1405" spans="1:6" x14ac:dyDescent="0.25">
      <c r="A1405" t="s">
        <v>266</v>
      </c>
      <c r="C1405" t="s">
        <v>274</v>
      </c>
      <c r="D1405" t="s">
        <v>129</v>
      </c>
      <c r="E1405" t="s">
        <v>4</v>
      </c>
      <c r="F1405">
        <v>11</v>
      </c>
    </row>
    <row r="1406" spans="1:6" x14ac:dyDescent="0.25">
      <c r="A1406" t="s">
        <v>266</v>
      </c>
      <c r="C1406" t="s">
        <v>274</v>
      </c>
      <c r="D1406" t="s">
        <v>146</v>
      </c>
      <c r="E1406" t="s">
        <v>4</v>
      </c>
      <c r="F1406">
        <v>15</v>
      </c>
    </row>
    <row r="1407" spans="1:6" x14ac:dyDescent="0.25">
      <c r="A1407" t="s">
        <v>266</v>
      </c>
      <c r="C1407" t="s">
        <v>274</v>
      </c>
      <c r="D1407" t="s">
        <v>133</v>
      </c>
      <c r="E1407" t="s">
        <v>4</v>
      </c>
      <c r="F1407">
        <v>15</v>
      </c>
    </row>
    <row r="1408" spans="1:6" x14ac:dyDescent="0.25">
      <c r="A1408" t="s">
        <v>266</v>
      </c>
      <c r="C1408" t="s">
        <v>274</v>
      </c>
      <c r="D1408" t="s">
        <v>135</v>
      </c>
      <c r="E1408" t="s">
        <v>4</v>
      </c>
      <c r="F1408">
        <v>7</v>
      </c>
    </row>
    <row r="1409" spans="1:6" x14ac:dyDescent="0.25">
      <c r="A1409" t="s">
        <v>266</v>
      </c>
      <c r="C1409" t="s">
        <v>274</v>
      </c>
      <c r="D1409" t="s">
        <v>137</v>
      </c>
      <c r="E1409" t="s">
        <v>4</v>
      </c>
      <c r="F1409">
        <v>2</v>
      </c>
    </row>
    <row r="1410" spans="1:6" x14ac:dyDescent="0.25">
      <c r="A1410" t="s">
        <v>266</v>
      </c>
      <c r="C1410" t="s">
        <v>274</v>
      </c>
      <c r="D1410" t="s">
        <v>273</v>
      </c>
      <c r="E1410" t="s">
        <v>4</v>
      </c>
      <c r="F1410">
        <v>4</v>
      </c>
    </row>
    <row r="1411" spans="1:6" x14ac:dyDescent="0.25">
      <c r="A1411" t="s">
        <v>266</v>
      </c>
      <c r="C1411" t="s">
        <v>274</v>
      </c>
      <c r="D1411" t="s">
        <v>273</v>
      </c>
      <c r="E1411" t="s">
        <v>4</v>
      </c>
      <c r="F1411">
        <v>3</v>
      </c>
    </row>
    <row r="1412" spans="1:6" x14ac:dyDescent="0.25">
      <c r="A1412" t="s">
        <v>266</v>
      </c>
      <c r="C1412" t="s">
        <v>274</v>
      </c>
      <c r="D1412" t="s">
        <v>142</v>
      </c>
      <c r="E1412" t="s">
        <v>4</v>
      </c>
      <c r="F1412">
        <v>18</v>
      </c>
    </row>
    <row r="1413" spans="1:6" x14ac:dyDescent="0.25">
      <c r="A1413" t="s">
        <v>266</v>
      </c>
      <c r="C1413" t="s">
        <v>282</v>
      </c>
      <c r="D1413" t="s">
        <v>55</v>
      </c>
      <c r="E1413" t="s">
        <v>4</v>
      </c>
      <c r="F1413">
        <v>21</v>
      </c>
    </row>
    <row r="1414" spans="1:6" x14ac:dyDescent="0.25">
      <c r="A1414" t="s">
        <v>266</v>
      </c>
      <c r="C1414" t="s">
        <v>282</v>
      </c>
      <c r="D1414" t="s">
        <v>57</v>
      </c>
      <c r="E1414" t="s">
        <v>4</v>
      </c>
      <c r="F1414">
        <v>23</v>
      </c>
    </row>
    <row r="1415" spans="1:6" x14ac:dyDescent="0.25">
      <c r="A1415" t="s">
        <v>266</v>
      </c>
      <c r="C1415" t="s">
        <v>282</v>
      </c>
      <c r="D1415" t="s">
        <v>59</v>
      </c>
      <c r="E1415" t="s">
        <v>4</v>
      </c>
      <c r="F1415">
        <v>9</v>
      </c>
    </row>
    <row r="1416" spans="1:6" x14ac:dyDescent="0.25">
      <c r="A1416" t="s">
        <v>266</v>
      </c>
      <c r="C1416" t="s">
        <v>282</v>
      </c>
      <c r="D1416" t="s">
        <v>61</v>
      </c>
      <c r="E1416" t="s">
        <v>4</v>
      </c>
      <c r="F1416">
        <v>28</v>
      </c>
    </row>
    <row r="1417" spans="1:6" x14ac:dyDescent="0.25">
      <c r="A1417" t="s">
        <v>266</v>
      </c>
      <c r="C1417" t="s">
        <v>282</v>
      </c>
      <c r="D1417" t="s">
        <v>63</v>
      </c>
      <c r="E1417" t="s">
        <v>4</v>
      </c>
      <c r="F1417">
        <v>6</v>
      </c>
    </row>
    <row r="1418" spans="1:6" x14ac:dyDescent="0.25">
      <c r="A1418" t="s">
        <v>266</v>
      </c>
      <c r="C1418" t="s">
        <v>282</v>
      </c>
      <c r="D1418" t="s">
        <v>65</v>
      </c>
      <c r="E1418" t="s">
        <v>4</v>
      </c>
      <c r="F1418">
        <v>16</v>
      </c>
    </row>
    <row r="1419" spans="1:6" x14ac:dyDescent="0.25">
      <c r="A1419" t="s">
        <v>266</v>
      </c>
      <c r="C1419" t="s">
        <v>282</v>
      </c>
      <c r="D1419" t="s">
        <v>67</v>
      </c>
      <c r="E1419" t="s">
        <v>4</v>
      </c>
      <c r="F1419">
        <v>109</v>
      </c>
    </row>
    <row r="1420" spans="1:6" x14ac:dyDescent="0.25">
      <c r="A1420" t="s">
        <v>266</v>
      </c>
      <c r="C1420" t="s">
        <v>282</v>
      </c>
      <c r="D1420" t="s">
        <v>69</v>
      </c>
      <c r="E1420" t="s">
        <v>4</v>
      </c>
      <c r="F1420">
        <v>27</v>
      </c>
    </row>
    <row r="1421" spans="1:6" x14ac:dyDescent="0.25">
      <c r="A1421" t="s">
        <v>266</v>
      </c>
      <c r="C1421" t="s">
        <v>282</v>
      </c>
      <c r="D1421" t="s">
        <v>71</v>
      </c>
      <c r="E1421" t="s">
        <v>4</v>
      </c>
      <c r="F1421">
        <v>72</v>
      </c>
    </row>
    <row r="1422" spans="1:6" x14ac:dyDescent="0.25">
      <c r="A1422" t="s">
        <v>266</v>
      </c>
      <c r="C1422" t="s">
        <v>282</v>
      </c>
      <c r="D1422" t="s">
        <v>73</v>
      </c>
      <c r="E1422" t="s">
        <v>4</v>
      </c>
      <c r="F1422">
        <v>25</v>
      </c>
    </row>
    <row r="1423" spans="1:6" x14ac:dyDescent="0.25">
      <c r="A1423" t="s">
        <v>266</v>
      </c>
      <c r="C1423" t="s">
        <v>282</v>
      </c>
      <c r="D1423" t="s">
        <v>75</v>
      </c>
      <c r="E1423" t="s">
        <v>4</v>
      </c>
      <c r="F1423">
        <v>1</v>
      </c>
    </row>
    <row r="1424" spans="1:6" x14ac:dyDescent="0.25">
      <c r="A1424" t="s">
        <v>266</v>
      </c>
      <c r="C1424" t="s">
        <v>282</v>
      </c>
      <c r="D1424" t="s">
        <v>77</v>
      </c>
      <c r="E1424" t="s">
        <v>4</v>
      </c>
      <c r="F1424">
        <v>36</v>
      </c>
    </row>
    <row r="1425" spans="1:6" x14ac:dyDescent="0.25">
      <c r="A1425" t="s">
        <v>266</v>
      </c>
      <c r="C1425" t="s">
        <v>282</v>
      </c>
      <c r="D1425" t="s">
        <v>79</v>
      </c>
      <c r="E1425" t="s">
        <v>4</v>
      </c>
      <c r="F1425">
        <v>49</v>
      </c>
    </row>
    <row r="1426" spans="1:6" x14ac:dyDescent="0.25">
      <c r="A1426" t="s">
        <v>266</v>
      </c>
      <c r="C1426" t="s">
        <v>282</v>
      </c>
      <c r="D1426" t="s">
        <v>81</v>
      </c>
      <c r="E1426" t="s">
        <v>4</v>
      </c>
      <c r="F1426">
        <v>10</v>
      </c>
    </row>
    <row r="1427" spans="1:6" x14ac:dyDescent="0.25">
      <c r="A1427" t="s">
        <v>266</v>
      </c>
      <c r="C1427" t="s">
        <v>282</v>
      </c>
      <c r="D1427" t="s">
        <v>83</v>
      </c>
      <c r="E1427" t="s">
        <v>4</v>
      </c>
      <c r="F1427">
        <v>11</v>
      </c>
    </row>
    <row r="1428" spans="1:6" x14ac:dyDescent="0.25">
      <c r="A1428" t="s">
        <v>266</v>
      </c>
      <c r="C1428" t="s">
        <v>282</v>
      </c>
      <c r="D1428" t="s">
        <v>85</v>
      </c>
      <c r="E1428" t="s">
        <v>4</v>
      </c>
      <c r="F1428">
        <v>8</v>
      </c>
    </row>
    <row r="1429" spans="1:6" x14ac:dyDescent="0.25">
      <c r="A1429" t="s">
        <v>266</v>
      </c>
      <c r="C1429" t="s">
        <v>282</v>
      </c>
      <c r="D1429" t="s">
        <v>87</v>
      </c>
      <c r="E1429" t="s">
        <v>4</v>
      </c>
      <c r="F1429">
        <v>14</v>
      </c>
    </row>
    <row r="1430" spans="1:6" x14ac:dyDescent="0.25">
      <c r="A1430" t="s">
        <v>266</v>
      </c>
      <c r="C1430" t="s">
        <v>282</v>
      </c>
      <c r="D1430" t="s">
        <v>89</v>
      </c>
      <c r="E1430" t="s">
        <v>4</v>
      </c>
      <c r="F1430">
        <v>20</v>
      </c>
    </row>
    <row r="1431" spans="1:6" x14ac:dyDescent="0.25">
      <c r="A1431" t="s">
        <v>266</v>
      </c>
      <c r="C1431" t="s">
        <v>282</v>
      </c>
      <c r="D1431" t="s">
        <v>91</v>
      </c>
      <c r="E1431" t="s">
        <v>4</v>
      </c>
      <c r="F1431">
        <v>4</v>
      </c>
    </row>
    <row r="1432" spans="1:6" x14ac:dyDescent="0.25">
      <c r="A1432" t="s">
        <v>266</v>
      </c>
      <c r="C1432" t="s">
        <v>282</v>
      </c>
      <c r="D1432" t="s">
        <v>93</v>
      </c>
      <c r="E1432" t="s">
        <v>4</v>
      </c>
      <c r="F1432">
        <v>4</v>
      </c>
    </row>
    <row r="1433" spans="1:6" x14ac:dyDescent="0.25">
      <c r="A1433" t="s">
        <v>266</v>
      </c>
      <c r="C1433" t="s">
        <v>282</v>
      </c>
      <c r="D1433" t="s">
        <v>95</v>
      </c>
      <c r="E1433" t="s">
        <v>4</v>
      </c>
      <c r="F1433">
        <v>60</v>
      </c>
    </row>
    <row r="1434" spans="1:6" x14ac:dyDescent="0.25">
      <c r="A1434" t="s">
        <v>266</v>
      </c>
      <c r="C1434" t="s">
        <v>282</v>
      </c>
      <c r="D1434" t="s">
        <v>97</v>
      </c>
      <c r="E1434" t="s">
        <v>4</v>
      </c>
      <c r="F1434">
        <v>4</v>
      </c>
    </row>
    <row r="1435" spans="1:6" x14ac:dyDescent="0.25">
      <c r="A1435" t="s">
        <v>266</v>
      </c>
      <c r="C1435" t="s">
        <v>282</v>
      </c>
      <c r="D1435" t="s">
        <v>99</v>
      </c>
      <c r="E1435" t="s">
        <v>4</v>
      </c>
      <c r="F1435">
        <v>17</v>
      </c>
    </row>
    <row r="1436" spans="1:6" x14ac:dyDescent="0.25">
      <c r="A1436" t="s">
        <v>266</v>
      </c>
      <c r="C1436" t="s">
        <v>282</v>
      </c>
      <c r="D1436" t="s">
        <v>101</v>
      </c>
      <c r="E1436" t="s">
        <v>4</v>
      </c>
      <c r="F1436">
        <v>13</v>
      </c>
    </row>
    <row r="1437" spans="1:6" x14ac:dyDescent="0.25">
      <c r="A1437" t="s">
        <v>266</v>
      </c>
      <c r="C1437" t="s">
        <v>282</v>
      </c>
      <c r="D1437" t="s">
        <v>103</v>
      </c>
      <c r="E1437" t="s">
        <v>4</v>
      </c>
      <c r="F1437">
        <v>8</v>
      </c>
    </row>
    <row r="1438" spans="1:6" x14ac:dyDescent="0.25">
      <c r="A1438" t="s">
        <v>266</v>
      </c>
      <c r="C1438" t="s">
        <v>282</v>
      </c>
      <c r="D1438" t="s">
        <v>105</v>
      </c>
      <c r="E1438" t="s">
        <v>4</v>
      </c>
      <c r="F1438">
        <v>15</v>
      </c>
    </row>
    <row r="1439" spans="1:6" x14ac:dyDescent="0.25">
      <c r="A1439" t="s">
        <v>266</v>
      </c>
      <c r="C1439" t="s">
        <v>282</v>
      </c>
      <c r="D1439" t="s">
        <v>107</v>
      </c>
      <c r="E1439" t="s">
        <v>4</v>
      </c>
      <c r="F1439">
        <v>14</v>
      </c>
    </row>
    <row r="1440" spans="1:6" x14ac:dyDescent="0.25">
      <c r="A1440" t="s">
        <v>266</v>
      </c>
      <c r="C1440" t="s">
        <v>282</v>
      </c>
      <c r="D1440" t="s">
        <v>109</v>
      </c>
      <c r="E1440" t="s">
        <v>4</v>
      </c>
      <c r="F1440">
        <v>5</v>
      </c>
    </row>
    <row r="1441" spans="1:6" x14ac:dyDescent="0.25">
      <c r="A1441" t="s">
        <v>266</v>
      </c>
      <c r="C1441" t="s">
        <v>282</v>
      </c>
      <c r="D1441" t="s">
        <v>111</v>
      </c>
      <c r="E1441" t="s">
        <v>4</v>
      </c>
      <c r="F1441">
        <v>9</v>
      </c>
    </row>
    <row r="1442" spans="1:6" x14ac:dyDescent="0.25">
      <c r="A1442" t="s">
        <v>266</v>
      </c>
      <c r="C1442" t="s">
        <v>282</v>
      </c>
      <c r="D1442" t="s">
        <v>147</v>
      </c>
      <c r="E1442" t="s">
        <v>4</v>
      </c>
      <c r="F1442">
        <v>79</v>
      </c>
    </row>
    <row r="1443" spans="1:6" x14ac:dyDescent="0.25">
      <c r="A1443" t="s">
        <v>266</v>
      </c>
      <c r="C1443" t="s">
        <v>282</v>
      </c>
      <c r="D1443" t="s">
        <v>147</v>
      </c>
      <c r="E1443" t="s">
        <v>4</v>
      </c>
      <c r="F1443">
        <v>35</v>
      </c>
    </row>
    <row r="1444" spans="1:6" x14ac:dyDescent="0.25">
      <c r="A1444" t="s">
        <v>266</v>
      </c>
      <c r="C1444" t="s">
        <v>282</v>
      </c>
      <c r="D1444" t="s">
        <v>115</v>
      </c>
      <c r="E1444" t="s">
        <v>4</v>
      </c>
      <c r="F1444">
        <v>10</v>
      </c>
    </row>
    <row r="1445" spans="1:6" x14ac:dyDescent="0.25">
      <c r="A1445" t="s">
        <v>266</v>
      </c>
      <c r="C1445" t="s">
        <v>282</v>
      </c>
      <c r="D1445" t="s">
        <v>117</v>
      </c>
      <c r="E1445" t="s">
        <v>4</v>
      </c>
      <c r="F1445">
        <v>11</v>
      </c>
    </row>
    <row r="1446" spans="1:6" x14ac:dyDescent="0.25">
      <c r="A1446" t="s">
        <v>266</v>
      </c>
      <c r="C1446" t="s">
        <v>282</v>
      </c>
      <c r="D1446" t="s">
        <v>119</v>
      </c>
      <c r="E1446" t="s">
        <v>4</v>
      </c>
      <c r="F1446">
        <v>15</v>
      </c>
    </row>
    <row r="1447" spans="1:6" x14ac:dyDescent="0.25">
      <c r="A1447" t="s">
        <v>266</v>
      </c>
      <c r="C1447" t="s">
        <v>282</v>
      </c>
      <c r="D1447" t="s">
        <v>121</v>
      </c>
      <c r="E1447" t="s">
        <v>4</v>
      </c>
      <c r="F1447">
        <v>11</v>
      </c>
    </row>
    <row r="1448" spans="1:6" x14ac:dyDescent="0.25">
      <c r="A1448" t="s">
        <v>266</v>
      </c>
      <c r="C1448" t="s">
        <v>282</v>
      </c>
      <c r="D1448" t="s">
        <v>123</v>
      </c>
      <c r="E1448" t="s">
        <v>4</v>
      </c>
      <c r="F1448">
        <v>8</v>
      </c>
    </row>
    <row r="1449" spans="1:6" x14ac:dyDescent="0.25">
      <c r="A1449" t="s">
        <v>266</v>
      </c>
      <c r="C1449" t="s">
        <v>282</v>
      </c>
      <c r="D1449" t="s">
        <v>127</v>
      </c>
      <c r="E1449" t="s">
        <v>4</v>
      </c>
      <c r="F1449">
        <v>7</v>
      </c>
    </row>
    <row r="1450" spans="1:6" x14ac:dyDescent="0.25">
      <c r="A1450" t="s">
        <v>266</v>
      </c>
      <c r="C1450" t="s">
        <v>282</v>
      </c>
      <c r="D1450" t="s">
        <v>129</v>
      </c>
      <c r="E1450" t="s">
        <v>4</v>
      </c>
      <c r="F1450">
        <v>5</v>
      </c>
    </row>
    <row r="1451" spans="1:6" x14ac:dyDescent="0.25">
      <c r="A1451" t="s">
        <v>266</v>
      </c>
      <c r="C1451" t="s">
        <v>282</v>
      </c>
      <c r="D1451" t="s">
        <v>146</v>
      </c>
      <c r="E1451" t="s">
        <v>4</v>
      </c>
      <c r="F1451">
        <v>7</v>
      </c>
    </row>
    <row r="1452" spans="1:6" x14ac:dyDescent="0.25">
      <c r="A1452" t="s">
        <v>266</v>
      </c>
      <c r="C1452" t="s">
        <v>282</v>
      </c>
      <c r="D1452" t="s">
        <v>133</v>
      </c>
      <c r="E1452" t="s">
        <v>4</v>
      </c>
      <c r="F1452">
        <v>20</v>
      </c>
    </row>
    <row r="1453" spans="1:6" x14ac:dyDescent="0.25">
      <c r="A1453" t="s">
        <v>266</v>
      </c>
      <c r="C1453" t="s">
        <v>282</v>
      </c>
      <c r="D1453" t="s">
        <v>135</v>
      </c>
      <c r="E1453" t="s">
        <v>4</v>
      </c>
      <c r="F1453">
        <v>8</v>
      </c>
    </row>
    <row r="1454" spans="1:6" x14ac:dyDescent="0.25">
      <c r="A1454" t="s">
        <v>266</v>
      </c>
      <c r="C1454" t="s">
        <v>282</v>
      </c>
      <c r="D1454" t="s">
        <v>137</v>
      </c>
      <c r="E1454" t="s">
        <v>4</v>
      </c>
      <c r="F1454">
        <v>6</v>
      </c>
    </row>
    <row r="1455" spans="1:6" x14ac:dyDescent="0.25">
      <c r="A1455" t="s">
        <v>266</v>
      </c>
      <c r="C1455" t="s">
        <v>282</v>
      </c>
      <c r="D1455" t="s">
        <v>273</v>
      </c>
      <c r="E1455" t="s">
        <v>4</v>
      </c>
      <c r="F1455">
        <v>7</v>
      </c>
    </row>
    <row r="1456" spans="1:6" x14ac:dyDescent="0.25">
      <c r="A1456" t="s">
        <v>266</v>
      </c>
      <c r="C1456" t="s">
        <v>282</v>
      </c>
      <c r="D1456" t="s">
        <v>273</v>
      </c>
      <c r="E1456" t="s">
        <v>4</v>
      </c>
      <c r="F1456">
        <v>3</v>
      </c>
    </row>
    <row r="1457" spans="1:6" x14ac:dyDescent="0.25">
      <c r="A1457" t="s">
        <v>266</v>
      </c>
      <c r="C1457" t="s">
        <v>282</v>
      </c>
      <c r="D1457" t="s">
        <v>142</v>
      </c>
      <c r="E1457" t="s">
        <v>4</v>
      </c>
      <c r="F1457">
        <v>19</v>
      </c>
    </row>
    <row r="1458" spans="1:6" x14ac:dyDescent="0.25">
      <c r="A1458" t="s">
        <v>38</v>
      </c>
      <c r="C1458" t="s">
        <v>206</v>
      </c>
      <c r="D1458" t="s">
        <v>55</v>
      </c>
      <c r="E1458" t="s">
        <v>210</v>
      </c>
      <c r="F1458">
        <v>16</v>
      </c>
    </row>
    <row r="1459" spans="1:6" x14ac:dyDescent="0.25">
      <c r="A1459" t="s">
        <v>38</v>
      </c>
      <c r="C1459" t="s">
        <v>206</v>
      </c>
      <c r="D1459" t="s">
        <v>57</v>
      </c>
      <c r="E1459" t="s">
        <v>210</v>
      </c>
      <c r="F1459">
        <v>22</v>
      </c>
    </row>
    <row r="1460" spans="1:6" x14ac:dyDescent="0.25">
      <c r="A1460" t="s">
        <v>38</v>
      </c>
      <c r="C1460" t="s">
        <v>206</v>
      </c>
      <c r="D1460" t="s">
        <v>59</v>
      </c>
      <c r="E1460" t="s">
        <v>210</v>
      </c>
      <c r="F1460">
        <v>12</v>
      </c>
    </row>
    <row r="1461" spans="1:6" x14ac:dyDescent="0.25">
      <c r="A1461" t="s">
        <v>38</v>
      </c>
      <c r="C1461" t="s">
        <v>206</v>
      </c>
      <c r="D1461" t="s">
        <v>61</v>
      </c>
      <c r="E1461" t="s">
        <v>210</v>
      </c>
      <c r="F1461">
        <v>37</v>
      </c>
    </row>
    <row r="1462" spans="1:6" x14ac:dyDescent="0.25">
      <c r="A1462" t="s">
        <v>38</v>
      </c>
      <c r="C1462" t="s">
        <v>206</v>
      </c>
      <c r="D1462" t="s">
        <v>63</v>
      </c>
      <c r="E1462" t="s">
        <v>210</v>
      </c>
      <c r="F1462">
        <v>6</v>
      </c>
    </row>
    <row r="1463" spans="1:6" x14ac:dyDescent="0.25">
      <c r="A1463" t="s">
        <v>38</v>
      </c>
      <c r="C1463" t="s">
        <v>206</v>
      </c>
      <c r="D1463" t="s">
        <v>65</v>
      </c>
      <c r="E1463" t="s">
        <v>210</v>
      </c>
      <c r="F1463">
        <v>19</v>
      </c>
    </row>
    <row r="1464" spans="1:6" x14ac:dyDescent="0.25">
      <c r="A1464" t="s">
        <v>38</v>
      </c>
      <c r="C1464" t="s">
        <v>206</v>
      </c>
      <c r="D1464" t="s">
        <v>67</v>
      </c>
      <c r="E1464" t="s">
        <v>210</v>
      </c>
      <c r="F1464">
        <v>123</v>
      </c>
    </row>
    <row r="1465" spans="1:6" x14ac:dyDescent="0.25">
      <c r="A1465" t="s">
        <v>38</v>
      </c>
      <c r="C1465" t="s">
        <v>206</v>
      </c>
      <c r="D1465" t="s">
        <v>69</v>
      </c>
      <c r="E1465" t="s">
        <v>210</v>
      </c>
      <c r="F1465">
        <v>37</v>
      </c>
    </row>
    <row r="1466" spans="1:6" x14ac:dyDescent="0.25">
      <c r="A1466" t="s">
        <v>38</v>
      </c>
      <c r="C1466" t="s">
        <v>206</v>
      </c>
      <c r="D1466" t="s">
        <v>71</v>
      </c>
      <c r="E1466" t="s">
        <v>210</v>
      </c>
      <c r="F1466">
        <v>46</v>
      </c>
    </row>
    <row r="1467" spans="1:6" x14ac:dyDescent="0.25">
      <c r="A1467" t="s">
        <v>38</v>
      </c>
      <c r="C1467" t="s">
        <v>206</v>
      </c>
      <c r="D1467" t="s">
        <v>73</v>
      </c>
      <c r="E1467" t="s">
        <v>210</v>
      </c>
      <c r="F1467">
        <v>23</v>
      </c>
    </row>
    <row r="1468" spans="1:6" x14ac:dyDescent="0.25">
      <c r="A1468" t="s">
        <v>38</v>
      </c>
      <c r="C1468" t="s">
        <v>206</v>
      </c>
      <c r="D1468" t="s">
        <v>75</v>
      </c>
      <c r="E1468" t="s">
        <v>210</v>
      </c>
      <c r="F1468">
        <v>17</v>
      </c>
    </row>
    <row r="1469" spans="1:6" x14ac:dyDescent="0.25">
      <c r="A1469" t="s">
        <v>38</v>
      </c>
      <c r="C1469" t="s">
        <v>206</v>
      </c>
      <c r="D1469" t="s">
        <v>77</v>
      </c>
      <c r="E1469" t="s">
        <v>210</v>
      </c>
      <c r="F1469">
        <v>35</v>
      </c>
    </row>
    <row r="1470" spans="1:6" x14ac:dyDescent="0.25">
      <c r="A1470" t="s">
        <v>38</v>
      </c>
      <c r="C1470" t="s">
        <v>206</v>
      </c>
      <c r="D1470" t="s">
        <v>79</v>
      </c>
      <c r="E1470" t="s">
        <v>210</v>
      </c>
      <c r="F1470">
        <v>85</v>
      </c>
    </row>
    <row r="1471" spans="1:6" x14ac:dyDescent="0.25">
      <c r="A1471" t="s">
        <v>38</v>
      </c>
      <c r="C1471" t="s">
        <v>206</v>
      </c>
      <c r="D1471" t="s">
        <v>81</v>
      </c>
      <c r="E1471" t="s">
        <v>210</v>
      </c>
      <c r="F1471">
        <v>25</v>
      </c>
    </row>
    <row r="1472" spans="1:6" x14ac:dyDescent="0.25">
      <c r="A1472" t="s">
        <v>38</v>
      </c>
      <c r="C1472" t="s">
        <v>206</v>
      </c>
      <c r="D1472" t="s">
        <v>83</v>
      </c>
      <c r="E1472" t="s">
        <v>210</v>
      </c>
      <c r="F1472">
        <v>30</v>
      </c>
    </row>
    <row r="1473" spans="1:6" x14ac:dyDescent="0.25">
      <c r="A1473" t="s">
        <v>38</v>
      </c>
      <c r="C1473" t="s">
        <v>206</v>
      </c>
      <c r="D1473" t="s">
        <v>85</v>
      </c>
      <c r="E1473" t="s">
        <v>210</v>
      </c>
      <c r="F1473">
        <v>3</v>
      </c>
    </row>
    <row r="1474" spans="1:6" x14ac:dyDescent="0.25">
      <c r="A1474" t="s">
        <v>38</v>
      </c>
      <c r="C1474" t="s">
        <v>206</v>
      </c>
      <c r="D1474" t="s">
        <v>87</v>
      </c>
      <c r="E1474" t="s">
        <v>210</v>
      </c>
      <c r="F1474">
        <v>27</v>
      </c>
    </row>
    <row r="1475" spans="1:6" x14ac:dyDescent="0.25">
      <c r="A1475" t="s">
        <v>38</v>
      </c>
      <c r="C1475" t="s">
        <v>206</v>
      </c>
      <c r="D1475" t="s">
        <v>89</v>
      </c>
      <c r="E1475" t="s">
        <v>210</v>
      </c>
      <c r="F1475">
        <v>30</v>
      </c>
    </row>
    <row r="1476" spans="1:6" x14ac:dyDescent="0.25">
      <c r="A1476" t="s">
        <v>38</v>
      </c>
      <c r="C1476" t="s">
        <v>206</v>
      </c>
      <c r="D1476" t="s">
        <v>91</v>
      </c>
      <c r="E1476" t="s">
        <v>210</v>
      </c>
      <c r="F1476">
        <v>12</v>
      </c>
    </row>
    <row r="1477" spans="1:6" x14ac:dyDescent="0.25">
      <c r="A1477" t="s">
        <v>38</v>
      </c>
      <c r="C1477" t="s">
        <v>206</v>
      </c>
      <c r="D1477" t="s">
        <v>93</v>
      </c>
      <c r="E1477" t="s">
        <v>210</v>
      </c>
      <c r="F1477">
        <v>9</v>
      </c>
    </row>
    <row r="1478" spans="1:6" x14ac:dyDescent="0.25">
      <c r="A1478" t="s">
        <v>38</v>
      </c>
      <c r="C1478" t="s">
        <v>206</v>
      </c>
      <c r="D1478" t="s">
        <v>95</v>
      </c>
      <c r="E1478" t="s">
        <v>210</v>
      </c>
      <c r="F1478">
        <v>78</v>
      </c>
    </row>
    <row r="1479" spans="1:6" x14ac:dyDescent="0.25">
      <c r="A1479" t="s">
        <v>38</v>
      </c>
      <c r="C1479" t="s">
        <v>206</v>
      </c>
      <c r="D1479" t="s">
        <v>97</v>
      </c>
      <c r="E1479" t="s">
        <v>210</v>
      </c>
      <c r="F1479">
        <v>14</v>
      </c>
    </row>
    <row r="1480" spans="1:6" x14ac:dyDescent="0.25">
      <c r="A1480" t="s">
        <v>38</v>
      </c>
      <c r="C1480" t="s">
        <v>206</v>
      </c>
      <c r="D1480" t="s">
        <v>99</v>
      </c>
      <c r="E1480" t="s">
        <v>210</v>
      </c>
      <c r="F1480">
        <v>32</v>
      </c>
    </row>
    <row r="1481" spans="1:6" x14ac:dyDescent="0.25">
      <c r="A1481" t="s">
        <v>38</v>
      </c>
      <c r="C1481" t="s">
        <v>206</v>
      </c>
      <c r="D1481" t="s">
        <v>101</v>
      </c>
      <c r="E1481" t="s">
        <v>210</v>
      </c>
      <c r="F1481">
        <v>11</v>
      </c>
    </row>
    <row r="1482" spans="1:6" x14ac:dyDescent="0.25">
      <c r="A1482" t="s">
        <v>38</v>
      </c>
      <c r="C1482" t="s">
        <v>206</v>
      </c>
      <c r="D1482" t="s">
        <v>103</v>
      </c>
      <c r="E1482" t="s">
        <v>210</v>
      </c>
      <c r="F1482">
        <v>29</v>
      </c>
    </row>
    <row r="1483" spans="1:6" x14ac:dyDescent="0.25">
      <c r="A1483" t="s">
        <v>38</v>
      </c>
      <c r="C1483" t="s">
        <v>206</v>
      </c>
      <c r="D1483" t="s">
        <v>105</v>
      </c>
      <c r="E1483" t="s">
        <v>210</v>
      </c>
      <c r="F1483">
        <v>30</v>
      </c>
    </row>
    <row r="1484" spans="1:6" x14ac:dyDescent="0.25">
      <c r="A1484" t="s">
        <v>38</v>
      </c>
      <c r="C1484" t="s">
        <v>206</v>
      </c>
      <c r="D1484" t="s">
        <v>107</v>
      </c>
      <c r="E1484" t="s">
        <v>210</v>
      </c>
      <c r="F1484">
        <v>12</v>
      </c>
    </row>
    <row r="1485" spans="1:6" x14ac:dyDescent="0.25">
      <c r="A1485" t="s">
        <v>38</v>
      </c>
      <c r="C1485" t="s">
        <v>206</v>
      </c>
      <c r="D1485" t="s">
        <v>109</v>
      </c>
      <c r="E1485" t="s">
        <v>210</v>
      </c>
      <c r="F1485">
        <v>23</v>
      </c>
    </row>
    <row r="1486" spans="1:6" x14ac:dyDescent="0.25">
      <c r="A1486" t="s">
        <v>38</v>
      </c>
      <c r="C1486" t="s">
        <v>206</v>
      </c>
      <c r="D1486" t="s">
        <v>111</v>
      </c>
      <c r="E1486" t="s">
        <v>210</v>
      </c>
      <c r="F1486">
        <v>22</v>
      </c>
    </row>
    <row r="1487" spans="1:6" x14ac:dyDescent="0.25">
      <c r="A1487" t="s">
        <v>38</v>
      </c>
      <c r="C1487" t="s">
        <v>206</v>
      </c>
      <c r="D1487" t="s">
        <v>147</v>
      </c>
      <c r="E1487" t="s">
        <v>210</v>
      </c>
      <c r="F1487">
        <v>83</v>
      </c>
    </row>
    <row r="1488" spans="1:6" x14ac:dyDescent="0.25">
      <c r="A1488" t="s">
        <v>38</v>
      </c>
      <c r="C1488" t="s">
        <v>206</v>
      </c>
      <c r="D1488" t="s">
        <v>147</v>
      </c>
      <c r="E1488" t="s">
        <v>210</v>
      </c>
      <c r="F1488">
        <v>49</v>
      </c>
    </row>
    <row r="1489" spans="1:6" x14ac:dyDescent="0.25">
      <c r="A1489" t="s">
        <v>38</v>
      </c>
      <c r="C1489" t="s">
        <v>206</v>
      </c>
      <c r="D1489" t="s">
        <v>115</v>
      </c>
      <c r="E1489" t="s">
        <v>210</v>
      </c>
      <c r="F1489">
        <v>19</v>
      </c>
    </row>
    <row r="1490" spans="1:6" x14ac:dyDescent="0.25">
      <c r="A1490" t="s">
        <v>38</v>
      </c>
      <c r="C1490" t="s">
        <v>206</v>
      </c>
      <c r="D1490" t="s">
        <v>117</v>
      </c>
      <c r="E1490" t="s">
        <v>210</v>
      </c>
      <c r="F1490">
        <v>22</v>
      </c>
    </row>
    <row r="1491" spans="1:6" x14ac:dyDescent="0.25">
      <c r="A1491" t="s">
        <v>38</v>
      </c>
      <c r="C1491" t="s">
        <v>206</v>
      </c>
      <c r="D1491" t="s">
        <v>119</v>
      </c>
      <c r="E1491" t="s">
        <v>210</v>
      </c>
      <c r="F1491">
        <v>22</v>
      </c>
    </row>
    <row r="1492" spans="1:6" x14ac:dyDescent="0.25">
      <c r="A1492" t="s">
        <v>38</v>
      </c>
      <c r="C1492" t="s">
        <v>206</v>
      </c>
      <c r="D1492" t="s">
        <v>121</v>
      </c>
      <c r="E1492" t="s">
        <v>210</v>
      </c>
      <c r="F1492">
        <v>29</v>
      </c>
    </row>
    <row r="1493" spans="1:6" x14ac:dyDescent="0.25">
      <c r="A1493" t="s">
        <v>38</v>
      </c>
      <c r="C1493" t="s">
        <v>206</v>
      </c>
      <c r="D1493" t="s">
        <v>123</v>
      </c>
      <c r="E1493" t="s">
        <v>210</v>
      </c>
      <c r="F1493">
        <v>22</v>
      </c>
    </row>
    <row r="1494" spans="1:6" x14ac:dyDescent="0.25">
      <c r="A1494" t="s">
        <v>38</v>
      </c>
      <c r="C1494" t="s">
        <v>206</v>
      </c>
      <c r="D1494" t="s">
        <v>125</v>
      </c>
      <c r="E1494" t="s">
        <v>210</v>
      </c>
      <c r="F1494">
        <v>5</v>
      </c>
    </row>
    <row r="1495" spans="1:6" x14ac:dyDescent="0.25">
      <c r="A1495" t="s">
        <v>38</v>
      </c>
      <c r="C1495" t="s">
        <v>206</v>
      </c>
      <c r="D1495" t="s">
        <v>127</v>
      </c>
      <c r="E1495" t="s">
        <v>210</v>
      </c>
      <c r="F1495">
        <v>13</v>
      </c>
    </row>
    <row r="1496" spans="1:6" x14ac:dyDescent="0.25">
      <c r="A1496" t="s">
        <v>38</v>
      </c>
      <c r="C1496" t="s">
        <v>206</v>
      </c>
      <c r="D1496" t="s">
        <v>129</v>
      </c>
      <c r="E1496" t="s">
        <v>210</v>
      </c>
      <c r="F1496">
        <v>8</v>
      </c>
    </row>
    <row r="1497" spans="1:6" x14ac:dyDescent="0.25">
      <c r="A1497" t="s">
        <v>38</v>
      </c>
      <c r="C1497" t="s">
        <v>206</v>
      </c>
      <c r="D1497" t="s">
        <v>146</v>
      </c>
      <c r="E1497" t="s">
        <v>210</v>
      </c>
      <c r="F1497">
        <v>23</v>
      </c>
    </row>
    <row r="1498" spans="1:6" x14ac:dyDescent="0.25">
      <c r="A1498" t="s">
        <v>38</v>
      </c>
      <c r="C1498" t="s">
        <v>206</v>
      </c>
      <c r="D1498" t="s">
        <v>133</v>
      </c>
      <c r="E1498" t="s">
        <v>210</v>
      </c>
      <c r="F1498">
        <v>25</v>
      </c>
    </row>
    <row r="1499" spans="1:6" x14ac:dyDescent="0.25">
      <c r="A1499" t="s">
        <v>38</v>
      </c>
      <c r="C1499" t="s">
        <v>206</v>
      </c>
      <c r="D1499" t="s">
        <v>135</v>
      </c>
      <c r="E1499" t="s">
        <v>210</v>
      </c>
      <c r="F1499">
        <v>9</v>
      </c>
    </row>
    <row r="1500" spans="1:6" x14ac:dyDescent="0.25">
      <c r="A1500" t="s">
        <v>38</v>
      </c>
      <c r="C1500" t="s">
        <v>206</v>
      </c>
      <c r="D1500" t="s">
        <v>137</v>
      </c>
      <c r="E1500" t="s">
        <v>210</v>
      </c>
      <c r="F1500">
        <v>4</v>
      </c>
    </row>
    <row r="1501" spans="1:6" x14ac:dyDescent="0.25">
      <c r="A1501" t="s">
        <v>38</v>
      </c>
      <c r="C1501" t="s">
        <v>206</v>
      </c>
      <c r="D1501" t="s">
        <v>273</v>
      </c>
      <c r="E1501" t="s">
        <v>210</v>
      </c>
      <c r="F1501">
        <v>13</v>
      </c>
    </row>
    <row r="1502" spans="1:6" x14ac:dyDescent="0.25">
      <c r="A1502" t="s">
        <v>38</v>
      </c>
      <c r="C1502" t="s">
        <v>206</v>
      </c>
      <c r="D1502" t="s">
        <v>273</v>
      </c>
      <c r="E1502" t="s">
        <v>210</v>
      </c>
      <c r="F1502">
        <v>17</v>
      </c>
    </row>
    <row r="1503" spans="1:6" x14ac:dyDescent="0.25">
      <c r="A1503" t="s">
        <v>38</v>
      </c>
      <c r="C1503" t="s">
        <v>206</v>
      </c>
      <c r="D1503" t="s">
        <v>142</v>
      </c>
      <c r="E1503" t="s">
        <v>210</v>
      </c>
      <c r="F1503">
        <v>31</v>
      </c>
    </row>
    <row r="1504" spans="1:6" x14ac:dyDescent="0.25">
      <c r="A1504" t="s">
        <v>38</v>
      </c>
      <c r="C1504" t="s">
        <v>203</v>
      </c>
      <c r="D1504" t="s">
        <v>55</v>
      </c>
      <c r="E1504" t="s">
        <v>210</v>
      </c>
      <c r="F1504">
        <v>27</v>
      </c>
    </row>
    <row r="1505" spans="1:6" x14ac:dyDescent="0.25">
      <c r="A1505" t="s">
        <v>38</v>
      </c>
      <c r="C1505" t="s">
        <v>203</v>
      </c>
      <c r="D1505" t="s">
        <v>57</v>
      </c>
      <c r="E1505" t="s">
        <v>210</v>
      </c>
      <c r="F1505">
        <v>29</v>
      </c>
    </row>
    <row r="1506" spans="1:6" x14ac:dyDescent="0.25">
      <c r="A1506" t="s">
        <v>38</v>
      </c>
      <c r="C1506" t="s">
        <v>203</v>
      </c>
      <c r="D1506" t="s">
        <v>59</v>
      </c>
      <c r="E1506" t="s">
        <v>210</v>
      </c>
      <c r="F1506">
        <v>12</v>
      </c>
    </row>
    <row r="1507" spans="1:6" x14ac:dyDescent="0.25">
      <c r="A1507" t="s">
        <v>38</v>
      </c>
      <c r="C1507" t="s">
        <v>203</v>
      </c>
      <c r="D1507" t="s">
        <v>61</v>
      </c>
      <c r="E1507" t="s">
        <v>210</v>
      </c>
      <c r="F1507">
        <v>72</v>
      </c>
    </row>
    <row r="1508" spans="1:6" x14ac:dyDescent="0.25">
      <c r="A1508" t="s">
        <v>38</v>
      </c>
      <c r="C1508" t="s">
        <v>203</v>
      </c>
      <c r="D1508" t="s">
        <v>63</v>
      </c>
      <c r="E1508" t="s">
        <v>210</v>
      </c>
      <c r="F1508">
        <v>12</v>
      </c>
    </row>
    <row r="1509" spans="1:6" x14ac:dyDescent="0.25">
      <c r="A1509" t="s">
        <v>38</v>
      </c>
      <c r="C1509" t="s">
        <v>203</v>
      </c>
      <c r="D1509" t="s">
        <v>65</v>
      </c>
      <c r="E1509" t="s">
        <v>210</v>
      </c>
      <c r="F1509">
        <v>36</v>
      </c>
    </row>
    <row r="1510" spans="1:6" x14ac:dyDescent="0.25">
      <c r="A1510" t="s">
        <v>38</v>
      </c>
      <c r="C1510" t="s">
        <v>203</v>
      </c>
      <c r="D1510" t="s">
        <v>67</v>
      </c>
      <c r="E1510" t="s">
        <v>210</v>
      </c>
      <c r="F1510">
        <v>184</v>
      </c>
    </row>
    <row r="1511" spans="1:6" x14ac:dyDescent="0.25">
      <c r="A1511" t="s">
        <v>38</v>
      </c>
      <c r="C1511" t="s">
        <v>203</v>
      </c>
      <c r="D1511" t="s">
        <v>69</v>
      </c>
      <c r="E1511" t="s">
        <v>210</v>
      </c>
      <c r="F1511">
        <v>85</v>
      </c>
    </row>
    <row r="1512" spans="1:6" x14ac:dyDescent="0.25">
      <c r="A1512" t="s">
        <v>38</v>
      </c>
      <c r="C1512" t="s">
        <v>203</v>
      </c>
      <c r="D1512" t="s">
        <v>71</v>
      </c>
      <c r="E1512" t="s">
        <v>210</v>
      </c>
      <c r="F1512">
        <v>79</v>
      </c>
    </row>
    <row r="1513" spans="1:6" x14ac:dyDescent="0.25">
      <c r="A1513" t="s">
        <v>38</v>
      </c>
      <c r="C1513" t="s">
        <v>203</v>
      </c>
      <c r="D1513" t="s">
        <v>73</v>
      </c>
      <c r="E1513" t="s">
        <v>210</v>
      </c>
      <c r="F1513">
        <v>40</v>
      </c>
    </row>
    <row r="1514" spans="1:6" x14ac:dyDescent="0.25">
      <c r="A1514" t="s">
        <v>38</v>
      </c>
      <c r="C1514" t="s">
        <v>203</v>
      </c>
      <c r="D1514" t="s">
        <v>75</v>
      </c>
      <c r="E1514" t="s">
        <v>210</v>
      </c>
      <c r="F1514">
        <v>18</v>
      </c>
    </row>
    <row r="1515" spans="1:6" x14ac:dyDescent="0.25">
      <c r="A1515" t="s">
        <v>38</v>
      </c>
      <c r="C1515" t="s">
        <v>203</v>
      </c>
      <c r="D1515" t="s">
        <v>77</v>
      </c>
      <c r="E1515" t="s">
        <v>210</v>
      </c>
      <c r="F1515">
        <v>68</v>
      </c>
    </row>
    <row r="1516" spans="1:6" x14ac:dyDescent="0.25">
      <c r="A1516" t="s">
        <v>38</v>
      </c>
      <c r="C1516" t="s">
        <v>203</v>
      </c>
      <c r="D1516" t="s">
        <v>79</v>
      </c>
      <c r="E1516" t="s">
        <v>210</v>
      </c>
      <c r="F1516">
        <v>121</v>
      </c>
    </row>
    <row r="1517" spans="1:6" x14ac:dyDescent="0.25">
      <c r="A1517" t="s">
        <v>38</v>
      </c>
      <c r="C1517" t="s">
        <v>203</v>
      </c>
      <c r="D1517" t="s">
        <v>81</v>
      </c>
      <c r="E1517" t="s">
        <v>210</v>
      </c>
      <c r="F1517">
        <v>28</v>
      </c>
    </row>
    <row r="1518" spans="1:6" x14ac:dyDescent="0.25">
      <c r="A1518" t="s">
        <v>38</v>
      </c>
      <c r="C1518" t="s">
        <v>203</v>
      </c>
      <c r="D1518" t="s">
        <v>83</v>
      </c>
      <c r="E1518" t="s">
        <v>210</v>
      </c>
      <c r="F1518">
        <v>30</v>
      </c>
    </row>
    <row r="1519" spans="1:6" x14ac:dyDescent="0.25">
      <c r="A1519" t="s">
        <v>38</v>
      </c>
      <c r="C1519" t="s">
        <v>203</v>
      </c>
      <c r="D1519" t="s">
        <v>85</v>
      </c>
      <c r="E1519" t="s">
        <v>210</v>
      </c>
      <c r="F1519">
        <v>23</v>
      </c>
    </row>
    <row r="1520" spans="1:6" x14ac:dyDescent="0.25">
      <c r="A1520" t="s">
        <v>38</v>
      </c>
      <c r="C1520" t="s">
        <v>203</v>
      </c>
      <c r="D1520" t="s">
        <v>87</v>
      </c>
      <c r="E1520" t="s">
        <v>210</v>
      </c>
      <c r="F1520">
        <v>40</v>
      </c>
    </row>
    <row r="1521" spans="1:6" x14ac:dyDescent="0.25">
      <c r="A1521" t="s">
        <v>38</v>
      </c>
      <c r="C1521" t="s">
        <v>203</v>
      </c>
      <c r="D1521" t="s">
        <v>89</v>
      </c>
      <c r="E1521" t="s">
        <v>210</v>
      </c>
      <c r="F1521">
        <v>50</v>
      </c>
    </row>
    <row r="1522" spans="1:6" x14ac:dyDescent="0.25">
      <c r="A1522" t="s">
        <v>38</v>
      </c>
      <c r="C1522" t="s">
        <v>203</v>
      </c>
      <c r="D1522" t="s">
        <v>91</v>
      </c>
      <c r="E1522" t="s">
        <v>210</v>
      </c>
      <c r="F1522">
        <v>10</v>
      </c>
    </row>
    <row r="1523" spans="1:6" x14ac:dyDescent="0.25">
      <c r="A1523" t="s">
        <v>38</v>
      </c>
      <c r="C1523" t="s">
        <v>203</v>
      </c>
      <c r="D1523" t="s">
        <v>93</v>
      </c>
      <c r="E1523" t="s">
        <v>210</v>
      </c>
      <c r="F1523">
        <v>13</v>
      </c>
    </row>
    <row r="1524" spans="1:6" x14ac:dyDescent="0.25">
      <c r="A1524" t="s">
        <v>38</v>
      </c>
      <c r="C1524" t="s">
        <v>203</v>
      </c>
      <c r="D1524" t="s">
        <v>95</v>
      </c>
      <c r="E1524" t="s">
        <v>210</v>
      </c>
      <c r="F1524">
        <v>128</v>
      </c>
    </row>
    <row r="1525" spans="1:6" x14ac:dyDescent="0.25">
      <c r="A1525" t="s">
        <v>38</v>
      </c>
      <c r="C1525" t="s">
        <v>203</v>
      </c>
      <c r="D1525" t="s">
        <v>97</v>
      </c>
      <c r="E1525" t="s">
        <v>210</v>
      </c>
      <c r="F1525">
        <v>17</v>
      </c>
    </row>
    <row r="1526" spans="1:6" x14ac:dyDescent="0.25">
      <c r="A1526" t="s">
        <v>38</v>
      </c>
      <c r="C1526" t="s">
        <v>203</v>
      </c>
      <c r="D1526" t="s">
        <v>99</v>
      </c>
      <c r="E1526" t="s">
        <v>210</v>
      </c>
      <c r="F1526">
        <v>38</v>
      </c>
    </row>
    <row r="1527" spans="1:6" x14ac:dyDescent="0.25">
      <c r="A1527" t="s">
        <v>38</v>
      </c>
      <c r="C1527" t="s">
        <v>203</v>
      </c>
      <c r="D1527" t="s">
        <v>101</v>
      </c>
      <c r="E1527" t="s">
        <v>210</v>
      </c>
      <c r="F1527">
        <v>28</v>
      </c>
    </row>
    <row r="1528" spans="1:6" x14ac:dyDescent="0.25">
      <c r="A1528" t="s">
        <v>38</v>
      </c>
      <c r="C1528" t="s">
        <v>203</v>
      </c>
      <c r="D1528" t="s">
        <v>103</v>
      </c>
      <c r="E1528" t="s">
        <v>210</v>
      </c>
      <c r="F1528">
        <v>25</v>
      </c>
    </row>
    <row r="1529" spans="1:6" x14ac:dyDescent="0.25">
      <c r="A1529" t="s">
        <v>38</v>
      </c>
      <c r="C1529" t="s">
        <v>203</v>
      </c>
      <c r="D1529" t="s">
        <v>105</v>
      </c>
      <c r="E1529" t="s">
        <v>210</v>
      </c>
      <c r="F1529">
        <v>39</v>
      </c>
    </row>
    <row r="1530" spans="1:6" x14ac:dyDescent="0.25">
      <c r="A1530" t="s">
        <v>38</v>
      </c>
      <c r="C1530" t="s">
        <v>203</v>
      </c>
      <c r="D1530" t="s">
        <v>107</v>
      </c>
      <c r="E1530" t="s">
        <v>210</v>
      </c>
      <c r="F1530">
        <v>19</v>
      </c>
    </row>
    <row r="1531" spans="1:6" x14ac:dyDescent="0.25">
      <c r="A1531" t="s">
        <v>38</v>
      </c>
      <c r="C1531" t="s">
        <v>203</v>
      </c>
      <c r="D1531" t="s">
        <v>109</v>
      </c>
      <c r="E1531" t="s">
        <v>210</v>
      </c>
      <c r="F1531">
        <v>18</v>
      </c>
    </row>
    <row r="1532" spans="1:6" x14ac:dyDescent="0.25">
      <c r="A1532" t="s">
        <v>38</v>
      </c>
      <c r="C1532" t="s">
        <v>203</v>
      </c>
      <c r="D1532" t="s">
        <v>111</v>
      </c>
      <c r="E1532" t="s">
        <v>210</v>
      </c>
      <c r="F1532">
        <v>18</v>
      </c>
    </row>
    <row r="1533" spans="1:6" x14ac:dyDescent="0.25">
      <c r="A1533" t="s">
        <v>38</v>
      </c>
      <c r="C1533" t="s">
        <v>203</v>
      </c>
      <c r="D1533" t="s">
        <v>147</v>
      </c>
      <c r="E1533" t="s">
        <v>210</v>
      </c>
      <c r="F1533">
        <v>113</v>
      </c>
    </row>
    <row r="1534" spans="1:6" x14ac:dyDescent="0.25">
      <c r="A1534" t="s">
        <v>38</v>
      </c>
      <c r="C1534" t="s">
        <v>203</v>
      </c>
      <c r="D1534" t="s">
        <v>147</v>
      </c>
      <c r="E1534" t="s">
        <v>210</v>
      </c>
      <c r="F1534">
        <v>53</v>
      </c>
    </row>
    <row r="1535" spans="1:6" x14ac:dyDescent="0.25">
      <c r="A1535" t="s">
        <v>38</v>
      </c>
      <c r="C1535" t="s">
        <v>203</v>
      </c>
      <c r="D1535" t="s">
        <v>115</v>
      </c>
      <c r="E1535" t="s">
        <v>210</v>
      </c>
      <c r="F1535">
        <v>24</v>
      </c>
    </row>
    <row r="1536" spans="1:6" x14ac:dyDescent="0.25">
      <c r="A1536" t="s">
        <v>38</v>
      </c>
      <c r="C1536" t="s">
        <v>203</v>
      </c>
      <c r="D1536" t="s">
        <v>117</v>
      </c>
      <c r="E1536" t="s">
        <v>210</v>
      </c>
      <c r="F1536">
        <v>26</v>
      </c>
    </row>
    <row r="1537" spans="1:6" x14ac:dyDescent="0.25">
      <c r="A1537" t="s">
        <v>38</v>
      </c>
      <c r="C1537" t="s">
        <v>203</v>
      </c>
      <c r="D1537" t="s">
        <v>119</v>
      </c>
      <c r="E1537" t="s">
        <v>210</v>
      </c>
      <c r="F1537">
        <v>32</v>
      </c>
    </row>
    <row r="1538" spans="1:6" x14ac:dyDescent="0.25">
      <c r="A1538" t="s">
        <v>38</v>
      </c>
      <c r="C1538" t="s">
        <v>203</v>
      </c>
      <c r="D1538" t="s">
        <v>121</v>
      </c>
      <c r="E1538" t="s">
        <v>210</v>
      </c>
      <c r="F1538">
        <v>60</v>
      </c>
    </row>
    <row r="1539" spans="1:6" x14ac:dyDescent="0.25">
      <c r="A1539" t="s">
        <v>38</v>
      </c>
      <c r="C1539" t="s">
        <v>203</v>
      </c>
      <c r="D1539" t="s">
        <v>123</v>
      </c>
      <c r="E1539" t="s">
        <v>210</v>
      </c>
      <c r="F1539">
        <v>24</v>
      </c>
    </row>
    <row r="1540" spans="1:6" x14ac:dyDescent="0.25">
      <c r="A1540" t="s">
        <v>38</v>
      </c>
      <c r="C1540" t="s">
        <v>203</v>
      </c>
      <c r="D1540" t="s">
        <v>125</v>
      </c>
      <c r="E1540" t="s">
        <v>210</v>
      </c>
      <c r="F1540">
        <v>4</v>
      </c>
    </row>
    <row r="1541" spans="1:6" x14ac:dyDescent="0.25">
      <c r="A1541" t="s">
        <v>38</v>
      </c>
      <c r="C1541" t="s">
        <v>203</v>
      </c>
      <c r="D1541" t="s">
        <v>127</v>
      </c>
      <c r="E1541" t="s">
        <v>210</v>
      </c>
      <c r="F1541">
        <v>26</v>
      </c>
    </row>
    <row r="1542" spans="1:6" x14ac:dyDescent="0.25">
      <c r="A1542" t="s">
        <v>38</v>
      </c>
      <c r="C1542" t="s">
        <v>203</v>
      </c>
      <c r="D1542" t="s">
        <v>129</v>
      </c>
      <c r="E1542" t="s">
        <v>210</v>
      </c>
      <c r="F1542">
        <v>25</v>
      </c>
    </row>
    <row r="1543" spans="1:6" x14ac:dyDescent="0.25">
      <c r="A1543" t="s">
        <v>38</v>
      </c>
      <c r="C1543" t="s">
        <v>203</v>
      </c>
      <c r="D1543" t="s">
        <v>146</v>
      </c>
      <c r="E1543" t="s">
        <v>210</v>
      </c>
      <c r="F1543">
        <v>21</v>
      </c>
    </row>
    <row r="1544" spans="1:6" x14ac:dyDescent="0.25">
      <c r="A1544" t="s">
        <v>38</v>
      </c>
      <c r="C1544" t="s">
        <v>203</v>
      </c>
      <c r="D1544" t="s">
        <v>133</v>
      </c>
      <c r="E1544" t="s">
        <v>210</v>
      </c>
      <c r="F1544">
        <v>46</v>
      </c>
    </row>
    <row r="1545" spans="1:6" x14ac:dyDescent="0.25">
      <c r="A1545" t="s">
        <v>38</v>
      </c>
      <c r="C1545" t="s">
        <v>203</v>
      </c>
      <c r="D1545" t="s">
        <v>135</v>
      </c>
      <c r="E1545" t="s">
        <v>210</v>
      </c>
      <c r="F1545">
        <v>15</v>
      </c>
    </row>
    <row r="1546" spans="1:6" x14ac:dyDescent="0.25">
      <c r="A1546" t="s">
        <v>38</v>
      </c>
      <c r="C1546" t="s">
        <v>203</v>
      </c>
      <c r="D1546" t="s">
        <v>137</v>
      </c>
      <c r="E1546" t="s">
        <v>210</v>
      </c>
      <c r="F1546">
        <v>16</v>
      </c>
    </row>
    <row r="1547" spans="1:6" x14ac:dyDescent="0.25">
      <c r="A1547" t="s">
        <v>38</v>
      </c>
      <c r="C1547" t="s">
        <v>203</v>
      </c>
      <c r="D1547" t="s">
        <v>273</v>
      </c>
      <c r="E1547" t="s">
        <v>210</v>
      </c>
      <c r="F1547">
        <v>12</v>
      </c>
    </row>
    <row r="1548" spans="1:6" x14ac:dyDescent="0.25">
      <c r="A1548" t="s">
        <v>38</v>
      </c>
      <c r="C1548" t="s">
        <v>203</v>
      </c>
      <c r="D1548" t="s">
        <v>273</v>
      </c>
      <c r="E1548" t="s">
        <v>210</v>
      </c>
      <c r="F1548">
        <v>19</v>
      </c>
    </row>
    <row r="1549" spans="1:6" x14ac:dyDescent="0.25">
      <c r="A1549" t="s">
        <v>38</v>
      </c>
      <c r="C1549" t="s">
        <v>203</v>
      </c>
      <c r="D1549" t="s">
        <v>142</v>
      </c>
      <c r="E1549" t="s">
        <v>210</v>
      </c>
      <c r="F1549">
        <v>45</v>
      </c>
    </row>
    <row r="1550" spans="1:6" x14ac:dyDescent="0.25">
      <c r="A1550" t="s">
        <v>38</v>
      </c>
      <c r="C1550" t="s">
        <v>204</v>
      </c>
      <c r="D1550" t="s">
        <v>55</v>
      </c>
      <c r="E1550" t="s">
        <v>210</v>
      </c>
      <c r="F1550">
        <v>18</v>
      </c>
    </row>
    <row r="1551" spans="1:6" x14ac:dyDescent="0.25">
      <c r="A1551" t="s">
        <v>38</v>
      </c>
      <c r="C1551" t="s">
        <v>204</v>
      </c>
      <c r="D1551" t="s">
        <v>57</v>
      </c>
      <c r="E1551" t="s">
        <v>210</v>
      </c>
      <c r="F1551">
        <v>23</v>
      </c>
    </row>
    <row r="1552" spans="1:6" x14ac:dyDescent="0.25">
      <c r="A1552" t="s">
        <v>38</v>
      </c>
      <c r="C1552" t="s">
        <v>204</v>
      </c>
      <c r="D1552" t="s">
        <v>59</v>
      </c>
      <c r="E1552" t="s">
        <v>210</v>
      </c>
      <c r="F1552">
        <v>10</v>
      </c>
    </row>
    <row r="1553" spans="1:6" x14ac:dyDescent="0.25">
      <c r="A1553" t="s">
        <v>38</v>
      </c>
      <c r="C1553" t="s">
        <v>204</v>
      </c>
      <c r="D1553" t="s">
        <v>61</v>
      </c>
      <c r="E1553" t="s">
        <v>210</v>
      </c>
      <c r="F1553">
        <v>62</v>
      </c>
    </row>
    <row r="1554" spans="1:6" x14ac:dyDescent="0.25">
      <c r="A1554" t="s">
        <v>38</v>
      </c>
      <c r="C1554" t="s">
        <v>204</v>
      </c>
      <c r="D1554" t="s">
        <v>63</v>
      </c>
      <c r="E1554" t="s">
        <v>210</v>
      </c>
      <c r="F1554">
        <v>7</v>
      </c>
    </row>
    <row r="1555" spans="1:6" x14ac:dyDescent="0.25">
      <c r="A1555" t="s">
        <v>38</v>
      </c>
      <c r="C1555" t="s">
        <v>204</v>
      </c>
      <c r="D1555" t="s">
        <v>65</v>
      </c>
      <c r="E1555" t="s">
        <v>210</v>
      </c>
      <c r="F1555">
        <v>24</v>
      </c>
    </row>
    <row r="1556" spans="1:6" x14ac:dyDescent="0.25">
      <c r="A1556" t="s">
        <v>38</v>
      </c>
      <c r="C1556" t="s">
        <v>204</v>
      </c>
      <c r="D1556" t="s">
        <v>67</v>
      </c>
      <c r="E1556" t="s">
        <v>210</v>
      </c>
      <c r="F1556">
        <v>146</v>
      </c>
    </row>
    <row r="1557" spans="1:6" x14ac:dyDescent="0.25">
      <c r="A1557" t="s">
        <v>38</v>
      </c>
      <c r="C1557" t="s">
        <v>204</v>
      </c>
      <c r="D1557" t="s">
        <v>69</v>
      </c>
      <c r="E1557" t="s">
        <v>210</v>
      </c>
      <c r="F1557">
        <v>66</v>
      </c>
    </row>
    <row r="1558" spans="1:6" x14ac:dyDescent="0.25">
      <c r="A1558" t="s">
        <v>38</v>
      </c>
      <c r="C1558" t="s">
        <v>204</v>
      </c>
      <c r="D1558" t="s">
        <v>71</v>
      </c>
      <c r="E1558" t="s">
        <v>210</v>
      </c>
      <c r="F1558">
        <v>61</v>
      </c>
    </row>
    <row r="1559" spans="1:6" x14ac:dyDescent="0.25">
      <c r="A1559" t="s">
        <v>38</v>
      </c>
      <c r="C1559" t="s">
        <v>204</v>
      </c>
      <c r="D1559" t="s">
        <v>73</v>
      </c>
      <c r="E1559" t="s">
        <v>210</v>
      </c>
      <c r="F1559">
        <v>55</v>
      </c>
    </row>
    <row r="1560" spans="1:6" x14ac:dyDescent="0.25">
      <c r="A1560" t="s">
        <v>38</v>
      </c>
      <c r="C1560" t="s">
        <v>204</v>
      </c>
      <c r="D1560" t="s">
        <v>75</v>
      </c>
      <c r="E1560" t="s">
        <v>210</v>
      </c>
      <c r="F1560">
        <v>19</v>
      </c>
    </row>
    <row r="1561" spans="1:6" x14ac:dyDescent="0.25">
      <c r="A1561" t="s">
        <v>38</v>
      </c>
      <c r="C1561" t="s">
        <v>204</v>
      </c>
      <c r="D1561" t="s">
        <v>77</v>
      </c>
      <c r="E1561" t="s">
        <v>210</v>
      </c>
      <c r="F1561">
        <v>53</v>
      </c>
    </row>
    <row r="1562" spans="1:6" x14ac:dyDescent="0.25">
      <c r="A1562" t="s">
        <v>38</v>
      </c>
      <c r="C1562" t="s">
        <v>204</v>
      </c>
      <c r="D1562" t="s">
        <v>79</v>
      </c>
      <c r="E1562" t="s">
        <v>210</v>
      </c>
      <c r="F1562">
        <v>90</v>
      </c>
    </row>
    <row r="1563" spans="1:6" x14ac:dyDescent="0.25">
      <c r="A1563" t="s">
        <v>38</v>
      </c>
      <c r="C1563" t="s">
        <v>204</v>
      </c>
      <c r="D1563" t="s">
        <v>81</v>
      </c>
      <c r="E1563" t="s">
        <v>210</v>
      </c>
      <c r="F1563">
        <v>25</v>
      </c>
    </row>
    <row r="1564" spans="1:6" x14ac:dyDescent="0.25">
      <c r="A1564" t="s">
        <v>38</v>
      </c>
      <c r="C1564" t="s">
        <v>204</v>
      </c>
      <c r="D1564" t="s">
        <v>83</v>
      </c>
      <c r="E1564" t="s">
        <v>210</v>
      </c>
      <c r="F1564">
        <v>23</v>
      </c>
    </row>
    <row r="1565" spans="1:6" x14ac:dyDescent="0.25">
      <c r="A1565" t="s">
        <v>38</v>
      </c>
      <c r="C1565" t="s">
        <v>204</v>
      </c>
      <c r="D1565" t="s">
        <v>85</v>
      </c>
      <c r="E1565" t="s">
        <v>210</v>
      </c>
      <c r="F1565">
        <v>11</v>
      </c>
    </row>
    <row r="1566" spans="1:6" x14ac:dyDescent="0.25">
      <c r="A1566" t="s">
        <v>38</v>
      </c>
      <c r="C1566" t="s">
        <v>204</v>
      </c>
      <c r="D1566" t="s">
        <v>87</v>
      </c>
      <c r="E1566" t="s">
        <v>210</v>
      </c>
      <c r="F1566">
        <v>28</v>
      </c>
    </row>
    <row r="1567" spans="1:6" x14ac:dyDescent="0.25">
      <c r="A1567" t="s">
        <v>38</v>
      </c>
      <c r="C1567" t="s">
        <v>204</v>
      </c>
      <c r="D1567" t="s">
        <v>89</v>
      </c>
      <c r="E1567" t="s">
        <v>210</v>
      </c>
      <c r="F1567">
        <v>46</v>
      </c>
    </row>
    <row r="1568" spans="1:6" x14ac:dyDescent="0.25">
      <c r="A1568" t="s">
        <v>38</v>
      </c>
      <c r="C1568" t="s">
        <v>204</v>
      </c>
      <c r="D1568" t="s">
        <v>91</v>
      </c>
      <c r="E1568" t="s">
        <v>210</v>
      </c>
      <c r="F1568">
        <v>24</v>
      </c>
    </row>
    <row r="1569" spans="1:6" x14ac:dyDescent="0.25">
      <c r="A1569" t="s">
        <v>38</v>
      </c>
      <c r="C1569" t="s">
        <v>204</v>
      </c>
      <c r="D1569" t="s">
        <v>93</v>
      </c>
      <c r="E1569" t="s">
        <v>210</v>
      </c>
      <c r="F1569">
        <v>10</v>
      </c>
    </row>
    <row r="1570" spans="1:6" x14ac:dyDescent="0.25">
      <c r="A1570" t="s">
        <v>38</v>
      </c>
      <c r="C1570" t="s">
        <v>204</v>
      </c>
      <c r="D1570" t="s">
        <v>95</v>
      </c>
      <c r="E1570" t="s">
        <v>210</v>
      </c>
      <c r="F1570">
        <v>105</v>
      </c>
    </row>
    <row r="1571" spans="1:6" x14ac:dyDescent="0.25">
      <c r="A1571" t="s">
        <v>38</v>
      </c>
      <c r="C1571" t="s">
        <v>204</v>
      </c>
      <c r="D1571" t="s">
        <v>97</v>
      </c>
      <c r="E1571" t="s">
        <v>210</v>
      </c>
      <c r="F1571">
        <v>16</v>
      </c>
    </row>
    <row r="1572" spans="1:6" x14ac:dyDescent="0.25">
      <c r="A1572" t="s">
        <v>38</v>
      </c>
      <c r="C1572" t="s">
        <v>204</v>
      </c>
      <c r="D1572" t="s">
        <v>99</v>
      </c>
      <c r="E1572" t="s">
        <v>210</v>
      </c>
      <c r="F1572">
        <v>46</v>
      </c>
    </row>
    <row r="1573" spans="1:6" x14ac:dyDescent="0.25">
      <c r="A1573" t="s">
        <v>38</v>
      </c>
      <c r="C1573" t="s">
        <v>204</v>
      </c>
      <c r="D1573" t="s">
        <v>101</v>
      </c>
      <c r="E1573" t="s">
        <v>210</v>
      </c>
      <c r="F1573">
        <v>25</v>
      </c>
    </row>
    <row r="1574" spans="1:6" x14ac:dyDescent="0.25">
      <c r="A1574" t="s">
        <v>38</v>
      </c>
      <c r="C1574" t="s">
        <v>204</v>
      </c>
      <c r="D1574" t="s">
        <v>103</v>
      </c>
      <c r="E1574" t="s">
        <v>210</v>
      </c>
      <c r="F1574">
        <v>24</v>
      </c>
    </row>
    <row r="1575" spans="1:6" x14ac:dyDescent="0.25">
      <c r="A1575" t="s">
        <v>38</v>
      </c>
      <c r="C1575" t="s">
        <v>204</v>
      </c>
      <c r="D1575" t="s">
        <v>105</v>
      </c>
      <c r="E1575" t="s">
        <v>210</v>
      </c>
      <c r="F1575">
        <v>26</v>
      </c>
    </row>
    <row r="1576" spans="1:6" x14ac:dyDescent="0.25">
      <c r="A1576" t="s">
        <v>38</v>
      </c>
      <c r="C1576" t="s">
        <v>204</v>
      </c>
      <c r="D1576" t="s">
        <v>107</v>
      </c>
      <c r="E1576" t="s">
        <v>210</v>
      </c>
      <c r="F1576">
        <v>28</v>
      </c>
    </row>
    <row r="1577" spans="1:6" x14ac:dyDescent="0.25">
      <c r="A1577" t="s">
        <v>38</v>
      </c>
      <c r="C1577" t="s">
        <v>204</v>
      </c>
      <c r="D1577" t="s">
        <v>109</v>
      </c>
      <c r="E1577" t="s">
        <v>210</v>
      </c>
      <c r="F1577">
        <v>16</v>
      </c>
    </row>
    <row r="1578" spans="1:6" x14ac:dyDescent="0.25">
      <c r="A1578" t="s">
        <v>38</v>
      </c>
      <c r="C1578" t="s">
        <v>204</v>
      </c>
      <c r="D1578" t="s">
        <v>111</v>
      </c>
      <c r="E1578" t="s">
        <v>210</v>
      </c>
      <c r="F1578">
        <v>22</v>
      </c>
    </row>
    <row r="1579" spans="1:6" x14ac:dyDescent="0.25">
      <c r="A1579" t="s">
        <v>38</v>
      </c>
      <c r="C1579" t="s">
        <v>204</v>
      </c>
      <c r="D1579" t="s">
        <v>147</v>
      </c>
      <c r="E1579" t="s">
        <v>210</v>
      </c>
      <c r="F1579">
        <v>111</v>
      </c>
    </row>
    <row r="1580" spans="1:6" x14ac:dyDescent="0.25">
      <c r="A1580" t="s">
        <v>38</v>
      </c>
      <c r="C1580" t="s">
        <v>204</v>
      </c>
      <c r="D1580" t="s">
        <v>147</v>
      </c>
      <c r="E1580" t="s">
        <v>210</v>
      </c>
      <c r="F1580">
        <v>58</v>
      </c>
    </row>
    <row r="1581" spans="1:6" x14ac:dyDescent="0.25">
      <c r="A1581" t="s">
        <v>38</v>
      </c>
      <c r="C1581" t="s">
        <v>204</v>
      </c>
      <c r="D1581" t="s">
        <v>115</v>
      </c>
      <c r="E1581" t="s">
        <v>210</v>
      </c>
      <c r="F1581">
        <v>18</v>
      </c>
    </row>
    <row r="1582" spans="1:6" x14ac:dyDescent="0.25">
      <c r="A1582" t="s">
        <v>38</v>
      </c>
      <c r="C1582" t="s">
        <v>204</v>
      </c>
      <c r="D1582" t="s">
        <v>117</v>
      </c>
      <c r="E1582" t="s">
        <v>210</v>
      </c>
      <c r="F1582">
        <v>24</v>
      </c>
    </row>
    <row r="1583" spans="1:6" x14ac:dyDescent="0.25">
      <c r="A1583" t="s">
        <v>38</v>
      </c>
      <c r="C1583" t="s">
        <v>204</v>
      </c>
      <c r="D1583" t="s">
        <v>119</v>
      </c>
      <c r="E1583" t="s">
        <v>210</v>
      </c>
      <c r="F1583">
        <v>32</v>
      </c>
    </row>
    <row r="1584" spans="1:6" x14ac:dyDescent="0.25">
      <c r="A1584" t="s">
        <v>38</v>
      </c>
      <c r="C1584" t="s">
        <v>204</v>
      </c>
      <c r="D1584" t="s">
        <v>121</v>
      </c>
      <c r="E1584" t="s">
        <v>210</v>
      </c>
      <c r="F1584">
        <v>37</v>
      </c>
    </row>
    <row r="1585" spans="1:6" x14ac:dyDescent="0.25">
      <c r="A1585" t="s">
        <v>38</v>
      </c>
      <c r="C1585" t="s">
        <v>204</v>
      </c>
      <c r="D1585" t="s">
        <v>123</v>
      </c>
      <c r="E1585" t="s">
        <v>210</v>
      </c>
      <c r="F1585">
        <v>25</v>
      </c>
    </row>
    <row r="1586" spans="1:6" x14ac:dyDescent="0.25">
      <c r="A1586" t="s">
        <v>38</v>
      </c>
      <c r="C1586" t="s">
        <v>204</v>
      </c>
      <c r="D1586" t="s">
        <v>125</v>
      </c>
      <c r="E1586" t="s">
        <v>210</v>
      </c>
      <c r="F1586">
        <v>4</v>
      </c>
    </row>
    <row r="1587" spans="1:6" x14ac:dyDescent="0.25">
      <c r="A1587" t="s">
        <v>38</v>
      </c>
      <c r="C1587" t="s">
        <v>204</v>
      </c>
      <c r="D1587" t="s">
        <v>127</v>
      </c>
      <c r="E1587" t="s">
        <v>210</v>
      </c>
      <c r="F1587">
        <v>21</v>
      </c>
    </row>
    <row r="1588" spans="1:6" x14ac:dyDescent="0.25">
      <c r="A1588" t="s">
        <v>38</v>
      </c>
      <c r="C1588" t="s">
        <v>204</v>
      </c>
      <c r="D1588" t="s">
        <v>129</v>
      </c>
      <c r="E1588" t="s">
        <v>210</v>
      </c>
      <c r="F1588">
        <v>8</v>
      </c>
    </row>
    <row r="1589" spans="1:6" x14ac:dyDescent="0.25">
      <c r="A1589" t="s">
        <v>38</v>
      </c>
      <c r="C1589" t="s">
        <v>204</v>
      </c>
      <c r="D1589" t="s">
        <v>146</v>
      </c>
      <c r="E1589" t="s">
        <v>210</v>
      </c>
      <c r="F1589">
        <v>18</v>
      </c>
    </row>
    <row r="1590" spans="1:6" x14ac:dyDescent="0.25">
      <c r="A1590" t="s">
        <v>38</v>
      </c>
      <c r="C1590" t="s">
        <v>204</v>
      </c>
      <c r="D1590" t="s">
        <v>133</v>
      </c>
      <c r="E1590" t="s">
        <v>210</v>
      </c>
      <c r="F1590">
        <v>48</v>
      </c>
    </row>
    <row r="1591" spans="1:6" x14ac:dyDescent="0.25">
      <c r="A1591" t="s">
        <v>38</v>
      </c>
      <c r="C1591" t="s">
        <v>204</v>
      </c>
      <c r="D1591" t="s">
        <v>135</v>
      </c>
      <c r="E1591" t="s">
        <v>210</v>
      </c>
      <c r="F1591">
        <v>7</v>
      </c>
    </row>
    <row r="1592" spans="1:6" x14ac:dyDescent="0.25">
      <c r="A1592" t="s">
        <v>38</v>
      </c>
      <c r="C1592" t="s">
        <v>204</v>
      </c>
      <c r="D1592" t="s">
        <v>137</v>
      </c>
      <c r="E1592" t="s">
        <v>210</v>
      </c>
      <c r="F1592">
        <v>15</v>
      </c>
    </row>
    <row r="1593" spans="1:6" x14ac:dyDescent="0.25">
      <c r="A1593" t="s">
        <v>38</v>
      </c>
      <c r="C1593" t="s">
        <v>204</v>
      </c>
      <c r="D1593" t="s">
        <v>273</v>
      </c>
      <c r="E1593" t="s">
        <v>210</v>
      </c>
      <c r="F1593">
        <v>13</v>
      </c>
    </row>
    <row r="1594" spans="1:6" x14ac:dyDescent="0.25">
      <c r="A1594" t="s">
        <v>38</v>
      </c>
      <c r="C1594" t="s">
        <v>204</v>
      </c>
      <c r="D1594" t="s">
        <v>273</v>
      </c>
      <c r="E1594" t="s">
        <v>210</v>
      </c>
      <c r="F1594">
        <v>17</v>
      </c>
    </row>
    <row r="1595" spans="1:6" x14ac:dyDescent="0.25">
      <c r="A1595" t="s">
        <v>38</v>
      </c>
      <c r="C1595" t="s">
        <v>204</v>
      </c>
      <c r="D1595" t="s">
        <v>142</v>
      </c>
      <c r="E1595" t="s">
        <v>210</v>
      </c>
      <c r="F1595">
        <v>39</v>
      </c>
    </row>
    <row r="1596" spans="1:6" x14ac:dyDescent="0.25">
      <c r="A1596" t="s">
        <v>38</v>
      </c>
      <c r="C1596" t="s">
        <v>205</v>
      </c>
      <c r="D1596" t="s">
        <v>55</v>
      </c>
      <c r="E1596" t="s">
        <v>210</v>
      </c>
      <c r="F1596">
        <v>11</v>
      </c>
    </row>
    <row r="1597" spans="1:6" x14ac:dyDescent="0.25">
      <c r="A1597" t="s">
        <v>38</v>
      </c>
      <c r="C1597" t="s">
        <v>205</v>
      </c>
      <c r="D1597" t="s">
        <v>57</v>
      </c>
      <c r="E1597" t="s">
        <v>210</v>
      </c>
      <c r="F1597">
        <v>21</v>
      </c>
    </row>
    <row r="1598" spans="1:6" x14ac:dyDescent="0.25">
      <c r="A1598" t="s">
        <v>38</v>
      </c>
      <c r="C1598" t="s">
        <v>205</v>
      </c>
      <c r="D1598" t="s">
        <v>59</v>
      </c>
      <c r="E1598" t="s">
        <v>210</v>
      </c>
      <c r="F1598">
        <v>5</v>
      </c>
    </row>
    <row r="1599" spans="1:6" x14ac:dyDescent="0.25">
      <c r="A1599" t="s">
        <v>38</v>
      </c>
      <c r="C1599" t="s">
        <v>205</v>
      </c>
      <c r="D1599" t="s">
        <v>61</v>
      </c>
      <c r="E1599" t="s">
        <v>210</v>
      </c>
      <c r="F1599">
        <v>36</v>
      </c>
    </row>
    <row r="1600" spans="1:6" x14ac:dyDescent="0.25">
      <c r="A1600" t="s">
        <v>38</v>
      </c>
      <c r="C1600" t="s">
        <v>205</v>
      </c>
      <c r="D1600" t="s">
        <v>63</v>
      </c>
      <c r="E1600" t="s">
        <v>210</v>
      </c>
      <c r="F1600">
        <v>13</v>
      </c>
    </row>
    <row r="1601" spans="1:6" x14ac:dyDescent="0.25">
      <c r="A1601" t="s">
        <v>38</v>
      </c>
      <c r="C1601" t="s">
        <v>205</v>
      </c>
      <c r="D1601" t="s">
        <v>65</v>
      </c>
      <c r="E1601" t="s">
        <v>210</v>
      </c>
      <c r="F1601">
        <v>29</v>
      </c>
    </row>
    <row r="1602" spans="1:6" x14ac:dyDescent="0.25">
      <c r="A1602" t="s">
        <v>38</v>
      </c>
      <c r="C1602" t="s">
        <v>205</v>
      </c>
      <c r="D1602" t="s">
        <v>67</v>
      </c>
      <c r="E1602" t="s">
        <v>210</v>
      </c>
      <c r="F1602">
        <v>163</v>
      </c>
    </row>
    <row r="1603" spans="1:6" x14ac:dyDescent="0.25">
      <c r="A1603" t="s">
        <v>38</v>
      </c>
      <c r="C1603" t="s">
        <v>205</v>
      </c>
      <c r="D1603" t="s">
        <v>69</v>
      </c>
      <c r="E1603" t="s">
        <v>210</v>
      </c>
      <c r="F1603">
        <v>49</v>
      </c>
    </row>
    <row r="1604" spans="1:6" x14ac:dyDescent="0.25">
      <c r="A1604" t="s">
        <v>38</v>
      </c>
      <c r="C1604" t="s">
        <v>205</v>
      </c>
      <c r="D1604" t="s">
        <v>71</v>
      </c>
      <c r="E1604" t="s">
        <v>210</v>
      </c>
      <c r="F1604">
        <v>58</v>
      </c>
    </row>
    <row r="1605" spans="1:6" x14ac:dyDescent="0.25">
      <c r="A1605" t="s">
        <v>38</v>
      </c>
      <c r="C1605" t="s">
        <v>205</v>
      </c>
      <c r="D1605" t="s">
        <v>73</v>
      </c>
      <c r="E1605" t="s">
        <v>210</v>
      </c>
      <c r="F1605">
        <v>20</v>
      </c>
    </row>
    <row r="1606" spans="1:6" x14ac:dyDescent="0.25">
      <c r="A1606" t="s">
        <v>38</v>
      </c>
      <c r="C1606" t="s">
        <v>205</v>
      </c>
      <c r="D1606" t="s">
        <v>75</v>
      </c>
      <c r="E1606" t="s">
        <v>210</v>
      </c>
      <c r="F1606">
        <v>17</v>
      </c>
    </row>
    <row r="1607" spans="1:6" x14ac:dyDescent="0.25">
      <c r="A1607" t="s">
        <v>38</v>
      </c>
      <c r="C1607" t="s">
        <v>205</v>
      </c>
      <c r="D1607" t="s">
        <v>77</v>
      </c>
      <c r="E1607" t="s">
        <v>210</v>
      </c>
      <c r="F1607">
        <v>45</v>
      </c>
    </row>
    <row r="1608" spans="1:6" x14ac:dyDescent="0.25">
      <c r="A1608" t="s">
        <v>38</v>
      </c>
      <c r="C1608" t="s">
        <v>205</v>
      </c>
      <c r="D1608" t="s">
        <v>79</v>
      </c>
      <c r="E1608" t="s">
        <v>210</v>
      </c>
      <c r="F1608">
        <v>78</v>
      </c>
    </row>
    <row r="1609" spans="1:6" x14ac:dyDescent="0.25">
      <c r="A1609" t="s">
        <v>38</v>
      </c>
      <c r="C1609" t="s">
        <v>205</v>
      </c>
      <c r="D1609" t="s">
        <v>81</v>
      </c>
      <c r="E1609" t="s">
        <v>210</v>
      </c>
      <c r="F1609">
        <v>29</v>
      </c>
    </row>
    <row r="1610" spans="1:6" x14ac:dyDescent="0.25">
      <c r="A1610" t="s">
        <v>38</v>
      </c>
      <c r="C1610" t="s">
        <v>205</v>
      </c>
      <c r="D1610" t="s">
        <v>83</v>
      </c>
      <c r="E1610" t="s">
        <v>210</v>
      </c>
      <c r="F1610">
        <v>26</v>
      </c>
    </row>
    <row r="1611" spans="1:6" x14ac:dyDescent="0.25">
      <c r="A1611" t="s">
        <v>38</v>
      </c>
      <c r="C1611" t="s">
        <v>205</v>
      </c>
      <c r="D1611" t="s">
        <v>85</v>
      </c>
      <c r="E1611" t="s">
        <v>210</v>
      </c>
      <c r="F1611">
        <v>9</v>
      </c>
    </row>
    <row r="1612" spans="1:6" x14ac:dyDescent="0.25">
      <c r="A1612" t="s">
        <v>38</v>
      </c>
      <c r="C1612" t="s">
        <v>205</v>
      </c>
      <c r="D1612" t="s">
        <v>87</v>
      </c>
      <c r="E1612" t="s">
        <v>210</v>
      </c>
      <c r="F1612">
        <v>29</v>
      </c>
    </row>
    <row r="1613" spans="1:6" x14ac:dyDescent="0.25">
      <c r="A1613" t="s">
        <v>38</v>
      </c>
      <c r="C1613" t="s">
        <v>205</v>
      </c>
      <c r="D1613" t="s">
        <v>89</v>
      </c>
      <c r="E1613" t="s">
        <v>210</v>
      </c>
      <c r="F1613">
        <v>43</v>
      </c>
    </row>
    <row r="1614" spans="1:6" x14ac:dyDescent="0.25">
      <c r="A1614" t="s">
        <v>38</v>
      </c>
      <c r="C1614" t="s">
        <v>205</v>
      </c>
      <c r="D1614" t="s">
        <v>91</v>
      </c>
      <c r="E1614" t="s">
        <v>210</v>
      </c>
      <c r="F1614">
        <v>12</v>
      </c>
    </row>
    <row r="1615" spans="1:6" x14ac:dyDescent="0.25">
      <c r="A1615" t="s">
        <v>38</v>
      </c>
      <c r="C1615" t="s">
        <v>205</v>
      </c>
      <c r="D1615" t="s">
        <v>93</v>
      </c>
      <c r="E1615" t="s">
        <v>210</v>
      </c>
      <c r="F1615">
        <v>16</v>
      </c>
    </row>
    <row r="1616" spans="1:6" x14ac:dyDescent="0.25">
      <c r="A1616" t="s">
        <v>38</v>
      </c>
      <c r="C1616" t="s">
        <v>205</v>
      </c>
      <c r="D1616" t="s">
        <v>95</v>
      </c>
      <c r="E1616" t="s">
        <v>210</v>
      </c>
      <c r="F1616">
        <v>64</v>
      </c>
    </row>
    <row r="1617" spans="1:6" x14ac:dyDescent="0.25">
      <c r="A1617" t="s">
        <v>38</v>
      </c>
      <c r="C1617" t="s">
        <v>205</v>
      </c>
      <c r="D1617" t="s">
        <v>97</v>
      </c>
      <c r="E1617" t="s">
        <v>210</v>
      </c>
      <c r="F1617">
        <v>8</v>
      </c>
    </row>
    <row r="1618" spans="1:6" x14ac:dyDescent="0.25">
      <c r="A1618" t="s">
        <v>38</v>
      </c>
      <c r="C1618" t="s">
        <v>205</v>
      </c>
      <c r="D1618" t="s">
        <v>99</v>
      </c>
      <c r="E1618" t="s">
        <v>210</v>
      </c>
      <c r="F1618">
        <v>41</v>
      </c>
    </row>
    <row r="1619" spans="1:6" x14ac:dyDescent="0.25">
      <c r="A1619" t="s">
        <v>38</v>
      </c>
      <c r="C1619" t="s">
        <v>205</v>
      </c>
      <c r="D1619" t="s">
        <v>101</v>
      </c>
      <c r="E1619" t="s">
        <v>210</v>
      </c>
      <c r="F1619">
        <v>11</v>
      </c>
    </row>
    <row r="1620" spans="1:6" x14ac:dyDescent="0.25">
      <c r="A1620" t="s">
        <v>38</v>
      </c>
      <c r="C1620" t="s">
        <v>205</v>
      </c>
      <c r="D1620" t="s">
        <v>103</v>
      </c>
      <c r="E1620" t="s">
        <v>210</v>
      </c>
      <c r="F1620">
        <v>19</v>
      </c>
    </row>
    <row r="1621" spans="1:6" x14ac:dyDescent="0.25">
      <c r="A1621" t="s">
        <v>38</v>
      </c>
      <c r="C1621" t="s">
        <v>205</v>
      </c>
      <c r="D1621" t="s">
        <v>105</v>
      </c>
      <c r="E1621" t="s">
        <v>210</v>
      </c>
      <c r="F1621">
        <v>33</v>
      </c>
    </row>
    <row r="1622" spans="1:6" x14ac:dyDescent="0.25">
      <c r="A1622" t="s">
        <v>38</v>
      </c>
      <c r="C1622" t="s">
        <v>205</v>
      </c>
      <c r="D1622" t="s">
        <v>107</v>
      </c>
      <c r="E1622" t="s">
        <v>210</v>
      </c>
      <c r="F1622">
        <v>20</v>
      </c>
    </row>
    <row r="1623" spans="1:6" x14ac:dyDescent="0.25">
      <c r="A1623" t="s">
        <v>38</v>
      </c>
      <c r="C1623" t="s">
        <v>205</v>
      </c>
      <c r="D1623" t="s">
        <v>109</v>
      </c>
      <c r="E1623" t="s">
        <v>210</v>
      </c>
      <c r="F1623">
        <v>7</v>
      </c>
    </row>
    <row r="1624" spans="1:6" x14ac:dyDescent="0.25">
      <c r="A1624" t="s">
        <v>38</v>
      </c>
      <c r="C1624" t="s">
        <v>205</v>
      </c>
      <c r="D1624" t="s">
        <v>111</v>
      </c>
      <c r="E1624" t="s">
        <v>210</v>
      </c>
      <c r="F1624">
        <v>13</v>
      </c>
    </row>
    <row r="1625" spans="1:6" x14ac:dyDescent="0.25">
      <c r="A1625" t="s">
        <v>38</v>
      </c>
      <c r="C1625" t="s">
        <v>205</v>
      </c>
      <c r="D1625" t="s">
        <v>147</v>
      </c>
      <c r="E1625" t="s">
        <v>210</v>
      </c>
      <c r="F1625">
        <v>111</v>
      </c>
    </row>
    <row r="1626" spans="1:6" x14ac:dyDescent="0.25">
      <c r="A1626" t="s">
        <v>38</v>
      </c>
      <c r="C1626" t="s">
        <v>205</v>
      </c>
      <c r="D1626" t="s">
        <v>147</v>
      </c>
      <c r="E1626" t="s">
        <v>210</v>
      </c>
      <c r="F1626">
        <v>39</v>
      </c>
    </row>
    <row r="1627" spans="1:6" x14ac:dyDescent="0.25">
      <c r="A1627" t="s">
        <v>38</v>
      </c>
      <c r="C1627" t="s">
        <v>205</v>
      </c>
      <c r="D1627" t="s">
        <v>115</v>
      </c>
      <c r="E1627" t="s">
        <v>210</v>
      </c>
      <c r="F1627">
        <v>24</v>
      </c>
    </row>
    <row r="1628" spans="1:6" x14ac:dyDescent="0.25">
      <c r="A1628" t="s">
        <v>38</v>
      </c>
      <c r="C1628" t="s">
        <v>205</v>
      </c>
      <c r="D1628" t="s">
        <v>117</v>
      </c>
      <c r="E1628" t="s">
        <v>210</v>
      </c>
      <c r="F1628">
        <v>20</v>
      </c>
    </row>
    <row r="1629" spans="1:6" x14ac:dyDescent="0.25">
      <c r="A1629" t="s">
        <v>38</v>
      </c>
      <c r="C1629" t="s">
        <v>205</v>
      </c>
      <c r="D1629" t="s">
        <v>119</v>
      </c>
      <c r="E1629" t="s">
        <v>210</v>
      </c>
      <c r="F1629">
        <v>17</v>
      </c>
    </row>
    <row r="1630" spans="1:6" x14ac:dyDescent="0.25">
      <c r="A1630" t="s">
        <v>38</v>
      </c>
      <c r="C1630" t="s">
        <v>205</v>
      </c>
      <c r="D1630" t="s">
        <v>121</v>
      </c>
      <c r="E1630" t="s">
        <v>210</v>
      </c>
      <c r="F1630">
        <v>34</v>
      </c>
    </row>
    <row r="1631" spans="1:6" x14ac:dyDescent="0.25">
      <c r="A1631" t="s">
        <v>38</v>
      </c>
      <c r="C1631" t="s">
        <v>205</v>
      </c>
      <c r="D1631" t="s">
        <v>123</v>
      </c>
      <c r="E1631" t="s">
        <v>210</v>
      </c>
      <c r="F1631">
        <v>11</v>
      </c>
    </row>
    <row r="1632" spans="1:6" x14ac:dyDescent="0.25">
      <c r="A1632" t="s">
        <v>38</v>
      </c>
      <c r="C1632" t="s">
        <v>205</v>
      </c>
      <c r="D1632" t="s">
        <v>125</v>
      </c>
      <c r="E1632" t="s">
        <v>210</v>
      </c>
      <c r="F1632">
        <v>4</v>
      </c>
    </row>
    <row r="1633" spans="1:6" x14ac:dyDescent="0.25">
      <c r="A1633" t="s">
        <v>38</v>
      </c>
      <c r="C1633" t="s">
        <v>205</v>
      </c>
      <c r="D1633" t="s">
        <v>127</v>
      </c>
      <c r="E1633" t="s">
        <v>210</v>
      </c>
      <c r="F1633">
        <v>15</v>
      </c>
    </row>
    <row r="1634" spans="1:6" x14ac:dyDescent="0.25">
      <c r="A1634" t="s">
        <v>38</v>
      </c>
      <c r="C1634" t="s">
        <v>205</v>
      </c>
      <c r="D1634" t="s">
        <v>129</v>
      </c>
      <c r="E1634" t="s">
        <v>210</v>
      </c>
      <c r="F1634">
        <v>7</v>
      </c>
    </row>
    <row r="1635" spans="1:6" x14ac:dyDescent="0.25">
      <c r="A1635" t="s">
        <v>38</v>
      </c>
      <c r="C1635" t="s">
        <v>205</v>
      </c>
      <c r="D1635" t="s">
        <v>146</v>
      </c>
      <c r="E1635" t="s">
        <v>210</v>
      </c>
      <c r="F1635">
        <v>15</v>
      </c>
    </row>
    <row r="1636" spans="1:6" x14ac:dyDescent="0.25">
      <c r="A1636" t="s">
        <v>38</v>
      </c>
      <c r="C1636" t="s">
        <v>205</v>
      </c>
      <c r="D1636" t="s">
        <v>133</v>
      </c>
      <c r="E1636" t="s">
        <v>210</v>
      </c>
      <c r="F1636">
        <v>29</v>
      </c>
    </row>
    <row r="1637" spans="1:6" x14ac:dyDescent="0.25">
      <c r="A1637" t="s">
        <v>38</v>
      </c>
      <c r="C1637" t="s">
        <v>205</v>
      </c>
      <c r="D1637" t="s">
        <v>135</v>
      </c>
      <c r="E1637" t="s">
        <v>210</v>
      </c>
      <c r="F1637">
        <v>10</v>
      </c>
    </row>
    <row r="1638" spans="1:6" x14ac:dyDescent="0.25">
      <c r="A1638" t="s">
        <v>38</v>
      </c>
      <c r="C1638" t="s">
        <v>205</v>
      </c>
      <c r="D1638" t="s">
        <v>137</v>
      </c>
      <c r="E1638" t="s">
        <v>210</v>
      </c>
      <c r="F1638">
        <v>9</v>
      </c>
    </row>
    <row r="1639" spans="1:6" x14ac:dyDescent="0.25">
      <c r="A1639" t="s">
        <v>38</v>
      </c>
      <c r="C1639" t="s">
        <v>205</v>
      </c>
      <c r="D1639" t="s">
        <v>273</v>
      </c>
      <c r="E1639" t="s">
        <v>210</v>
      </c>
      <c r="F1639">
        <v>19</v>
      </c>
    </row>
    <row r="1640" spans="1:6" x14ac:dyDescent="0.25">
      <c r="A1640" t="s">
        <v>38</v>
      </c>
      <c r="C1640" t="s">
        <v>205</v>
      </c>
      <c r="D1640" t="s">
        <v>273</v>
      </c>
      <c r="E1640" t="s">
        <v>210</v>
      </c>
      <c r="F1640">
        <v>14</v>
      </c>
    </row>
    <row r="1641" spans="1:6" x14ac:dyDescent="0.25">
      <c r="A1641" t="s">
        <v>38</v>
      </c>
      <c r="C1641" t="s">
        <v>205</v>
      </c>
      <c r="D1641" t="s">
        <v>142</v>
      </c>
      <c r="E1641" t="s">
        <v>210</v>
      </c>
      <c r="F1641">
        <v>31</v>
      </c>
    </row>
    <row r="1642" spans="1:6" x14ac:dyDescent="0.25">
      <c r="A1642" t="s">
        <v>39</v>
      </c>
      <c r="C1642" t="s">
        <v>179</v>
      </c>
      <c r="D1642" t="s">
        <v>55</v>
      </c>
      <c r="E1642" t="s">
        <v>210</v>
      </c>
      <c r="F1642">
        <v>19</v>
      </c>
    </row>
    <row r="1643" spans="1:6" x14ac:dyDescent="0.25">
      <c r="A1643" t="s">
        <v>39</v>
      </c>
      <c r="C1643" t="s">
        <v>179</v>
      </c>
      <c r="D1643" t="s">
        <v>57</v>
      </c>
      <c r="E1643" t="s">
        <v>210</v>
      </c>
      <c r="F1643">
        <v>22</v>
      </c>
    </row>
    <row r="1644" spans="1:6" x14ac:dyDescent="0.25">
      <c r="A1644" t="s">
        <v>39</v>
      </c>
      <c r="C1644" t="s">
        <v>179</v>
      </c>
      <c r="D1644" t="s">
        <v>59</v>
      </c>
      <c r="E1644" t="s">
        <v>210</v>
      </c>
      <c r="F1644">
        <v>7</v>
      </c>
    </row>
    <row r="1645" spans="1:6" x14ac:dyDescent="0.25">
      <c r="A1645" t="s">
        <v>39</v>
      </c>
      <c r="C1645" t="s">
        <v>179</v>
      </c>
      <c r="D1645" t="s">
        <v>61</v>
      </c>
      <c r="E1645" t="s">
        <v>210</v>
      </c>
      <c r="F1645">
        <v>48</v>
      </c>
    </row>
    <row r="1646" spans="1:6" x14ac:dyDescent="0.25">
      <c r="A1646" t="s">
        <v>39</v>
      </c>
      <c r="C1646" t="s">
        <v>179</v>
      </c>
      <c r="D1646" t="s">
        <v>63</v>
      </c>
      <c r="E1646" t="s">
        <v>210</v>
      </c>
      <c r="F1646">
        <v>7</v>
      </c>
    </row>
    <row r="1647" spans="1:6" x14ac:dyDescent="0.25">
      <c r="A1647" t="s">
        <v>39</v>
      </c>
      <c r="C1647" t="s">
        <v>179</v>
      </c>
      <c r="D1647" t="s">
        <v>65</v>
      </c>
      <c r="E1647" t="s">
        <v>210</v>
      </c>
      <c r="F1647">
        <v>33</v>
      </c>
    </row>
    <row r="1648" spans="1:6" x14ac:dyDescent="0.25">
      <c r="A1648" t="s">
        <v>39</v>
      </c>
      <c r="C1648" t="s">
        <v>179</v>
      </c>
      <c r="D1648" t="s">
        <v>67</v>
      </c>
      <c r="E1648" t="s">
        <v>210</v>
      </c>
      <c r="F1648">
        <v>103</v>
      </c>
    </row>
    <row r="1649" spans="1:6" x14ac:dyDescent="0.25">
      <c r="A1649" t="s">
        <v>39</v>
      </c>
      <c r="C1649" t="s">
        <v>179</v>
      </c>
      <c r="D1649" t="s">
        <v>69</v>
      </c>
      <c r="E1649" t="s">
        <v>210</v>
      </c>
      <c r="F1649">
        <v>40</v>
      </c>
    </row>
    <row r="1650" spans="1:6" x14ac:dyDescent="0.25">
      <c r="A1650" t="s">
        <v>39</v>
      </c>
      <c r="C1650" t="s">
        <v>179</v>
      </c>
      <c r="D1650" t="s">
        <v>71</v>
      </c>
      <c r="E1650" t="s">
        <v>210</v>
      </c>
      <c r="F1650">
        <v>39</v>
      </c>
    </row>
    <row r="1651" spans="1:6" x14ac:dyDescent="0.25">
      <c r="A1651" t="s">
        <v>39</v>
      </c>
      <c r="C1651" t="s">
        <v>179</v>
      </c>
      <c r="D1651" t="s">
        <v>73</v>
      </c>
      <c r="E1651" t="s">
        <v>210</v>
      </c>
      <c r="F1651">
        <v>24</v>
      </c>
    </row>
    <row r="1652" spans="1:6" x14ac:dyDescent="0.25">
      <c r="A1652" t="s">
        <v>39</v>
      </c>
      <c r="C1652" t="s">
        <v>179</v>
      </c>
      <c r="D1652" t="s">
        <v>75</v>
      </c>
      <c r="E1652" t="s">
        <v>210</v>
      </c>
      <c r="F1652">
        <v>12</v>
      </c>
    </row>
    <row r="1653" spans="1:6" x14ac:dyDescent="0.25">
      <c r="A1653" t="s">
        <v>39</v>
      </c>
      <c r="C1653" t="s">
        <v>179</v>
      </c>
      <c r="D1653" t="s">
        <v>77</v>
      </c>
      <c r="E1653" t="s">
        <v>210</v>
      </c>
      <c r="F1653">
        <v>53</v>
      </c>
    </row>
    <row r="1654" spans="1:6" x14ac:dyDescent="0.25">
      <c r="A1654" t="s">
        <v>39</v>
      </c>
      <c r="C1654" t="s">
        <v>179</v>
      </c>
      <c r="D1654" t="s">
        <v>79</v>
      </c>
      <c r="E1654" t="s">
        <v>210</v>
      </c>
      <c r="F1654">
        <v>59</v>
      </c>
    </row>
    <row r="1655" spans="1:6" x14ac:dyDescent="0.25">
      <c r="A1655" t="s">
        <v>39</v>
      </c>
      <c r="C1655" t="s">
        <v>179</v>
      </c>
      <c r="D1655" t="s">
        <v>81</v>
      </c>
      <c r="E1655" t="s">
        <v>210</v>
      </c>
      <c r="F1655">
        <v>18</v>
      </c>
    </row>
    <row r="1656" spans="1:6" x14ac:dyDescent="0.25">
      <c r="A1656" t="s">
        <v>39</v>
      </c>
      <c r="C1656" t="s">
        <v>179</v>
      </c>
      <c r="D1656" t="s">
        <v>83</v>
      </c>
      <c r="E1656" t="s">
        <v>210</v>
      </c>
      <c r="F1656">
        <v>23</v>
      </c>
    </row>
    <row r="1657" spans="1:6" x14ac:dyDescent="0.25">
      <c r="A1657" t="s">
        <v>39</v>
      </c>
      <c r="C1657" t="s">
        <v>179</v>
      </c>
      <c r="D1657" t="s">
        <v>85</v>
      </c>
      <c r="E1657" t="s">
        <v>210</v>
      </c>
      <c r="F1657">
        <v>12</v>
      </c>
    </row>
    <row r="1658" spans="1:6" x14ac:dyDescent="0.25">
      <c r="A1658" t="s">
        <v>39</v>
      </c>
      <c r="C1658" t="s">
        <v>179</v>
      </c>
      <c r="D1658" t="s">
        <v>87</v>
      </c>
      <c r="E1658" t="s">
        <v>210</v>
      </c>
      <c r="F1658">
        <v>27</v>
      </c>
    </row>
    <row r="1659" spans="1:6" x14ac:dyDescent="0.25">
      <c r="A1659" t="s">
        <v>39</v>
      </c>
      <c r="C1659" t="s">
        <v>179</v>
      </c>
      <c r="D1659" t="s">
        <v>89</v>
      </c>
      <c r="E1659" t="s">
        <v>210</v>
      </c>
      <c r="F1659">
        <v>38</v>
      </c>
    </row>
    <row r="1660" spans="1:6" x14ac:dyDescent="0.25">
      <c r="A1660" t="s">
        <v>39</v>
      </c>
      <c r="C1660" t="s">
        <v>179</v>
      </c>
      <c r="D1660" t="s">
        <v>91</v>
      </c>
      <c r="E1660" t="s">
        <v>210</v>
      </c>
      <c r="F1660">
        <v>16</v>
      </c>
    </row>
    <row r="1661" spans="1:6" x14ac:dyDescent="0.25">
      <c r="A1661" t="s">
        <v>39</v>
      </c>
      <c r="C1661" t="s">
        <v>179</v>
      </c>
      <c r="D1661" t="s">
        <v>93</v>
      </c>
      <c r="E1661" t="s">
        <v>210</v>
      </c>
      <c r="F1661">
        <v>14</v>
      </c>
    </row>
    <row r="1662" spans="1:6" x14ac:dyDescent="0.25">
      <c r="A1662" t="s">
        <v>39</v>
      </c>
      <c r="C1662" t="s">
        <v>179</v>
      </c>
      <c r="D1662" t="s">
        <v>95</v>
      </c>
      <c r="E1662" t="s">
        <v>210</v>
      </c>
      <c r="F1662">
        <v>89</v>
      </c>
    </row>
    <row r="1663" spans="1:6" x14ac:dyDescent="0.25">
      <c r="A1663" t="s">
        <v>39</v>
      </c>
      <c r="C1663" t="s">
        <v>179</v>
      </c>
      <c r="D1663" t="s">
        <v>97</v>
      </c>
      <c r="E1663" t="s">
        <v>210</v>
      </c>
      <c r="F1663">
        <v>8</v>
      </c>
    </row>
    <row r="1664" spans="1:6" x14ac:dyDescent="0.25">
      <c r="A1664" t="s">
        <v>39</v>
      </c>
      <c r="C1664" t="s">
        <v>179</v>
      </c>
      <c r="D1664" t="s">
        <v>99</v>
      </c>
      <c r="E1664" t="s">
        <v>210</v>
      </c>
      <c r="F1664">
        <v>34</v>
      </c>
    </row>
    <row r="1665" spans="1:6" x14ac:dyDescent="0.25">
      <c r="A1665" t="s">
        <v>39</v>
      </c>
      <c r="C1665" t="s">
        <v>179</v>
      </c>
      <c r="D1665" t="s">
        <v>101</v>
      </c>
      <c r="E1665" t="s">
        <v>210</v>
      </c>
      <c r="F1665">
        <v>20</v>
      </c>
    </row>
    <row r="1666" spans="1:6" x14ac:dyDescent="0.25">
      <c r="A1666" t="s">
        <v>39</v>
      </c>
      <c r="C1666" t="s">
        <v>179</v>
      </c>
      <c r="D1666" t="s">
        <v>103</v>
      </c>
      <c r="E1666" t="s">
        <v>210</v>
      </c>
      <c r="F1666">
        <v>15</v>
      </c>
    </row>
    <row r="1667" spans="1:6" x14ac:dyDescent="0.25">
      <c r="A1667" t="s">
        <v>39</v>
      </c>
      <c r="C1667" t="s">
        <v>179</v>
      </c>
      <c r="D1667" t="s">
        <v>105</v>
      </c>
      <c r="E1667" t="s">
        <v>210</v>
      </c>
      <c r="F1667">
        <v>24</v>
      </c>
    </row>
    <row r="1668" spans="1:6" x14ac:dyDescent="0.25">
      <c r="A1668" t="s">
        <v>39</v>
      </c>
      <c r="C1668" t="s">
        <v>179</v>
      </c>
      <c r="D1668" t="s">
        <v>107</v>
      </c>
      <c r="E1668" t="s">
        <v>210</v>
      </c>
      <c r="F1668">
        <v>13</v>
      </c>
    </row>
    <row r="1669" spans="1:6" x14ac:dyDescent="0.25">
      <c r="A1669" t="s">
        <v>39</v>
      </c>
      <c r="C1669" t="s">
        <v>179</v>
      </c>
      <c r="D1669" t="s">
        <v>109</v>
      </c>
      <c r="E1669" t="s">
        <v>210</v>
      </c>
      <c r="F1669">
        <v>19</v>
      </c>
    </row>
    <row r="1670" spans="1:6" x14ac:dyDescent="0.25">
      <c r="A1670" t="s">
        <v>39</v>
      </c>
      <c r="C1670" t="s">
        <v>179</v>
      </c>
      <c r="D1670" t="s">
        <v>111</v>
      </c>
      <c r="E1670" t="s">
        <v>210</v>
      </c>
      <c r="F1670">
        <v>7</v>
      </c>
    </row>
    <row r="1671" spans="1:6" x14ac:dyDescent="0.25">
      <c r="A1671" t="s">
        <v>39</v>
      </c>
      <c r="C1671" t="s">
        <v>179</v>
      </c>
      <c r="D1671" t="s">
        <v>147</v>
      </c>
      <c r="E1671" t="s">
        <v>210</v>
      </c>
      <c r="F1671">
        <v>70</v>
      </c>
    </row>
    <row r="1672" spans="1:6" x14ac:dyDescent="0.25">
      <c r="A1672" t="s">
        <v>39</v>
      </c>
      <c r="C1672" t="s">
        <v>179</v>
      </c>
      <c r="D1672" t="s">
        <v>147</v>
      </c>
      <c r="E1672" t="s">
        <v>210</v>
      </c>
      <c r="F1672">
        <v>37</v>
      </c>
    </row>
    <row r="1673" spans="1:6" x14ac:dyDescent="0.25">
      <c r="A1673" t="s">
        <v>39</v>
      </c>
      <c r="C1673" t="s">
        <v>179</v>
      </c>
      <c r="D1673" t="s">
        <v>115</v>
      </c>
      <c r="E1673" t="s">
        <v>210</v>
      </c>
      <c r="F1673">
        <v>19</v>
      </c>
    </row>
    <row r="1674" spans="1:6" x14ac:dyDescent="0.25">
      <c r="A1674" t="s">
        <v>39</v>
      </c>
      <c r="C1674" t="s">
        <v>179</v>
      </c>
      <c r="D1674" t="s">
        <v>117</v>
      </c>
      <c r="E1674" t="s">
        <v>210</v>
      </c>
      <c r="F1674">
        <v>16</v>
      </c>
    </row>
    <row r="1675" spans="1:6" x14ac:dyDescent="0.25">
      <c r="A1675" t="s">
        <v>39</v>
      </c>
      <c r="C1675" t="s">
        <v>179</v>
      </c>
      <c r="D1675" t="s">
        <v>119</v>
      </c>
      <c r="E1675" t="s">
        <v>210</v>
      </c>
      <c r="F1675">
        <v>18</v>
      </c>
    </row>
    <row r="1676" spans="1:6" x14ac:dyDescent="0.25">
      <c r="A1676" t="s">
        <v>39</v>
      </c>
      <c r="C1676" t="s">
        <v>179</v>
      </c>
      <c r="D1676" t="s">
        <v>121</v>
      </c>
      <c r="E1676" t="s">
        <v>210</v>
      </c>
      <c r="F1676">
        <v>27</v>
      </c>
    </row>
    <row r="1677" spans="1:6" x14ac:dyDescent="0.25">
      <c r="A1677" t="s">
        <v>39</v>
      </c>
      <c r="C1677" t="s">
        <v>179</v>
      </c>
      <c r="D1677" t="s">
        <v>123</v>
      </c>
      <c r="E1677" t="s">
        <v>210</v>
      </c>
      <c r="F1677">
        <v>14</v>
      </c>
    </row>
    <row r="1678" spans="1:6" x14ac:dyDescent="0.25">
      <c r="A1678" t="s">
        <v>39</v>
      </c>
      <c r="C1678" t="s">
        <v>179</v>
      </c>
      <c r="D1678" t="s">
        <v>125</v>
      </c>
      <c r="E1678" t="s">
        <v>210</v>
      </c>
      <c r="F1678">
        <v>5</v>
      </c>
    </row>
    <row r="1679" spans="1:6" x14ac:dyDescent="0.25">
      <c r="A1679" t="s">
        <v>39</v>
      </c>
      <c r="C1679" t="s">
        <v>179</v>
      </c>
      <c r="D1679" t="s">
        <v>127</v>
      </c>
      <c r="E1679" t="s">
        <v>210</v>
      </c>
      <c r="F1679">
        <v>17</v>
      </c>
    </row>
    <row r="1680" spans="1:6" x14ac:dyDescent="0.25">
      <c r="A1680" t="s">
        <v>39</v>
      </c>
      <c r="C1680" t="s">
        <v>179</v>
      </c>
      <c r="D1680" t="s">
        <v>129</v>
      </c>
      <c r="E1680" t="s">
        <v>210</v>
      </c>
      <c r="F1680">
        <v>11</v>
      </c>
    </row>
    <row r="1681" spans="1:6" x14ac:dyDescent="0.25">
      <c r="A1681" t="s">
        <v>39</v>
      </c>
      <c r="C1681" t="s">
        <v>179</v>
      </c>
      <c r="D1681" t="s">
        <v>146</v>
      </c>
      <c r="E1681" t="s">
        <v>210</v>
      </c>
      <c r="F1681">
        <v>13</v>
      </c>
    </row>
    <row r="1682" spans="1:6" x14ac:dyDescent="0.25">
      <c r="A1682" t="s">
        <v>39</v>
      </c>
      <c r="C1682" t="s">
        <v>179</v>
      </c>
      <c r="D1682" t="s">
        <v>133</v>
      </c>
      <c r="E1682" t="s">
        <v>210</v>
      </c>
      <c r="F1682">
        <v>23</v>
      </c>
    </row>
    <row r="1683" spans="1:6" x14ac:dyDescent="0.25">
      <c r="A1683" t="s">
        <v>39</v>
      </c>
      <c r="C1683" t="s">
        <v>179</v>
      </c>
      <c r="D1683" t="s">
        <v>135</v>
      </c>
      <c r="E1683" t="s">
        <v>210</v>
      </c>
      <c r="F1683">
        <v>10</v>
      </c>
    </row>
    <row r="1684" spans="1:6" x14ac:dyDescent="0.25">
      <c r="A1684" t="s">
        <v>39</v>
      </c>
      <c r="C1684" t="s">
        <v>179</v>
      </c>
      <c r="D1684" t="s">
        <v>137</v>
      </c>
      <c r="E1684" t="s">
        <v>210</v>
      </c>
      <c r="F1684">
        <v>9</v>
      </c>
    </row>
    <row r="1685" spans="1:6" x14ac:dyDescent="0.25">
      <c r="A1685" t="s">
        <v>39</v>
      </c>
      <c r="C1685" t="s">
        <v>179</v>
      </c>
      <c r="D1685" t="s">
        <v>273</v>
      </c>
      <c r="E1685" t="s">
        <v>210</v>
      </c>
      <c r="F1685">
        <v>18</v>
      </c>
    </row>
    <row r="1686" spans="1:6" x14ac:dyDescent="0.25">
      <c r="A1686" t="s">
        <v>39</v>
      </c>
      <c r="C1686" t="s">
        <v>179</v>
      </c>
      <c r="D1686" t="s">
        <v>273</v>
      </c>
      <c r="E1686" t="s">
        <v>210</v>
      </c>
      <c r="F1686">
        <v>10</v>
      </c>
    </row>
    <row r="1687" spans="1:6" x14ac:dyDescent="0.25">
      <c r="A1687" t="s">
        <v>39</v>
      </c>
      <c r="C1687" t="s">
        <v>179</v>
      </c>
      <c r="D1687" t="s">
        <v>142</v>
      </c>
      <c r="E1687" t="s">
        <v>210</v>
      </c>
      <c r="F1687">
        <v>39</v>
      </c>
    </row>
    <row r="1688" spans="1:6" x14ac:dyDescent="0.25">
      <c r="A1688" t="s">
        <v>39</v>
      </c>
      <c r="C1688" t="s">
        <v>180</v>
      </c>
      <c r="D1688" t="s">
        <v>55</v>
      </c>
      <c r="E1688" t="s">
        <v>210</v>
      </c>
      <c r="F1688">
        <v>22</v>
      </c>
    </row>
    <row r="1689" spans="1:6" x14ac:dyDescent="0.25">
      <c r="A1689" t="s">
        <v>39</v>
      </c>
      <c r="C1689" t="s">
        <v>180</v>
      </c>
      <c r="D1689" t="s">
        <v>57</v>
      </c>
      <c r="E1689" t="s">
        <v>210</v>
      </c>
      <c r="F1689">
        <v>24</v>
      </c>
    </row>
    <row r="1690" spans="1:6" x14ac:dyDescent="0.25">
      <c r="A1690" t="s">
        <v>39</v>
      </c>
      <c r="C1690" t="s">
        <v>180</v>
      </c>
      <c r="D1690" t="s">
        <v>59</v>
      </c>
      <c r="E1690" t="s">
        <v>210</v>
      </c>
      <c r="F1690">
        <v>10</v>
      </c>
    </row>
    <row r="1691" spans="1:6" x14ac:dyDescent="0.25">
      <c r="A1691" t="s">
        <v>39</v>
      </c>
      <c r="C1691" t="s">
        <v>180</v>
      </c>
      <c r="D1691" t="s">
        <v>61</v>
      </c>
      <c r="E1691" t="s">
        <v>210</v>
      </c>
      <c r="F1691">
        <v>58</v>
      </c>
    </row>
    <row r="1692" spans="1:6" x14ac:dyDescent="0.25">
      <c r="A1692" t="s">
        <v>39</v>
      </c>
      <c r="C1692" t="s">
        <v>180</v>
      </c>
      <c r="D1692" t="s">
        <v>63</v>
      </c>
      <c r="E1692" t="s">
        <v>210</v>
      </c>
      <c r="F1692">
        <v>18</v>
      </c>
    </row>
    <row r="1693" spans="1:6" x14ac:dyDescent="0.25">
      <c r="A1693" t="s">
        <v>39</v>
      </c>
      <c r="C1693" t="s">
        <v>180</v>
      </c>
      <c r="D1693" t="s">
        <v>65</v>
      </c>
      <c r="E1693" t="s">
        <v>210</v>
      </c>
      <c r="F1693">
        <v>31</v>
      </c>
    </row>
    <row r="1694" spans="1:6" x14ac:dyDescent="0.25">
      <c r="A1694" t="s">
        <v>39</v>
      </c>
      <c r="C1694" t="s">
        <v>180</v>
      </c>
      <c r="D1694" t="s">
        <v>67</v>
      </c>
      <c r="E1694" t="s">
        <v>210</v>
      </c>
      <c r="F1694">
        <v>159</v>
      </c>
    </row>
    <row r="1695" spans="1:6" x14ac:dyDescent="0.25">
      <c r="A1695" t="s">
        <v>39</v>
      </c>
      <c r="C1695" t="s">
        <v>180</v>
      </c>
      <c r="D1695" t="s">
        <v>69</v>
      </c>
      <c r="E1695" t="s">
        <v>210</v>
      </c>
      <c r="F1695">
        <v>73</v>
      </c>
    </row>
    <row r="1696" spans="1:6" x14ac:dyDescent="0.25">
      <c r="A1696" t="s">
        <v>39</v>
      </c>
      <c r="C1696" t="s">
        <v>180</v>
      </c>
      <c r="D1696" t="s">
        <v>71</v>
      </c>
      <c r="E1696" t="s">
        <v>210</v>
      </c>
      <c r="F1696">
        <v>68</v>
      </c>
    </row>
    <row r="1697" spans="1:6" x14ac:dyDescent="0.25">
      <c r="A1697" t="s">
        <v>39</v>
      </c>
      <c r="C1697" t="s">
        <v>180</v>
      </c>
      <c r="D1697" t="s">
        <v>73</v>
      </c>
      <c r="E1697" t="s">
        <v>210</v>
      </c>
      <c r="F1697">
        <v>49</v>
      </c>
    </row>
    <row r="1698" spans="1:6" x14ac:dyDescent="0.25">
      <c r="A1698" t="s">
        <v>39</v>
      </c>
      <c r="C1698" t="s">
        <v>180</v>
      </c>
      <c r="D1698" t="s">
        <v>75</v>
      </c>
      <c r="E1698" t="s">
        <v>210</v>
      </c>
      <c r="F1698">
        <v>14</v>
      </c>
    </row>
    <row r="1699" spans="1:6" x14ac:dyDescent="0.25">
      <c r="A1699" t="s">
        <v>39</v>
      </c>
      <c r="C1699" t="s">
        <v>180</v>
      </c>
      <c r="D1699" t="s">
        <v>77</v>
      </c>
      <c r="E1699" t="s">
        <v>210</v>
      </c>
      <c r="F1699">
        <v>59</v>
      </c>
    </row>
    <row r="1700" spans="1:6" x14ac:dyDescent="0.25">
      <c r="A1700" t="s">
        <v>39</v>
      </c>
      <c r="C1700" t="s">
        <v>180</v>
      </c>
      <c r="D1700" t="s">
        <v>79</v>
      </c>
      <c r="E1700" t="s">
        <v>210</v>
      </c>
      <c r="F1700">
        <v>107</v>
      </c>
    </row>
    <row r="1701" spans="1:6" x14ac:dyDescent="0.25">
      <c r="A1701" t="s">
        <v>39</v>
      </c>
      <c r="C1701" t="s">
        <v>180</v>
      </c>
      <c r="D1701" t="s">
        <v>81</v>
      </c>
      <c r="E1701" t="s">
        <v>210</v>
      </c>
      <c r="F1701">
        <v>31</v>
      </c>
    </row>
    <row r="1702" spans="1:6" x14ac:dyDescent="0.25">
      <c r="A1702" t="s">
        <v>39</v>
      </c>
      <c r="C1702" t="s">
        <v>180</v>
      </c>
      <c r="D1702" t="s">
        <v>83</v>
      </c>
      <c r="E1702" t="s">
        <v>210</v>
      </c>
      <c r="F1702">
        <v>40</v>
      </c>
    </row>
    <row r="1703" spans="1:6" x14ac:dyDescent="0.25">
      <c r="A1703" t="s">
        <v>39</v>
      </c>
      <c r="C1703" t="s">
        <v>180</v>
      </c>
      <c r="D1703" t="s">
        <v>85</v>
      </c>
      <c r="E1703" t="s">
        <v>210</v>
      </c>
      <c r="F1703">
        <v>8</v>
      </c>
    </row>
    <row r="1704" spans="1:6" x14ac:dyDescent="0.25">
      <c r="A1704" t="s">
        <v>39</v>
      </c>
      <c r="C1704" t="s">
        <v>180</v>
      </c>
      <c r="D1704" t="s">
        <v>87</v>
      </c>
      <c r="E1704" t="s">
        <v>210</v>
      </c>
      <c r="F1704">
        <v>32</v>
      </c>
    </row>
    <row r="1705" spans="1:6" x14ac:dyDescent="0.25">
      <c r="A1705" t="s">
        <v>39</v>
      </c>
      <c r="C1705" t="s">
        <v>180</v>
      </c>
      <c r="D1705" t="s">
        <v>89</v>
      </c>
      <c r="E1705" t="s">
        <v>210</v>
      </c>
      <c r="F1705">
        <v>53</v>
      </c>
    </row>
    <row r="1706" spans="1:6" x14ac:dyDescent="0.25">
      <c r="A1706" t="s">
        <v>39</v>
      </c>
      <c r="C1706" t="s">
        <v>180</v>
      </c>
      <c r="D1706" t="s">
        <v>91</v>
      </c>
      <c r="E1706" t="s">
        <v>210</v>
      </c>
      <c r="F1706">
        <v>13</v>
      </c>
    </row>
    <row r="1707" spans="1:6" x14ac:dyDescent="0.25">
      <c r="A1707" t="s">
        <v>39</v>
      </c>
      <c r="C1707" t="s">
        <v>180</v>
      </c>
      <c r="D1707" t="s">
        <v>93</v>
      </c>
      <c r="E1707" t="s">
        <v>210</v>
      </c>
      <c r="F1707">
        <v>16</v>
      </c>
    </row>
    <row r="1708" spans="1:6" x14ac:dyDescent="0.25">
      <c r="A1708" t="s">
        <v>39</v>
      </c>
      <c r="C1708" t="s">
        <v>180</v>
      </c>
      <c r="D1708" t="s">
        <v>95</v>
      </c>
      <c r="E1708" t="s">
        <v>210</v>
      </c>
      <c r="F1708">
        <v>140</v>
      </c>
    </row>
    <row r="1709" spans="1:6" x14ac:dyDescent="0.25">
      <c r="A1709" t="s">
        <v>39</v>
      </c>
      <c r="C1709" t="s">
        <v>180</v>
      </c>
      <c r="D1709" t="s">
        <v>97</v>
      </c>
      <c r="E1709" t="s">
        <v>210</v>
      </c>
      <c r="F1709">
        <v>12</v>
      </c>
    </row>
    <row r="1710" spans="1:6" x14ac:dyDescent="0.25">
      <c r="A1710" t="s">
        <v>39</v>
      </c>
      <c r="C1710" t="s">
        <v>180</v>
      </c>
      <c r="D1710" t="s">
        <v>99</v>
      </c>
      <c r="E1710" t="s">
        <v>210</v>
      </c>
      <c r="F1710">
        <v>42</v>
      </c>
    </row>
    <row r="1711" spans="1:6" x14ac:dyDescent="0.25">
      <c r="A1711" t="s">
        <v>39</v>
      </c>
      <c r="C1711" t="s">
        <v>180</v>
      </c>
      <c r="D1711" t="s">
        <v>101</v>
      </c>
      <c r="E1711" t="s">
        <v>210</v>
      </c>
      <c r="F1711">
        <v>28</v>
      </c>
    </row>
    <row r="1712" spans="1:6" x14ac:dyDescent="0.25">
      <c r="A1712" t="s">
        <v>39</v>
      </c>
      <c r="C1712" t="s">
        <v>180</v>
      </c>
      <c r="D1712" t="s">
        <v>103</v>
      </c>
      <c r="E1712" t="s">
        <v>210</v>
      </c>
      <c r="F1712">
        <v>34</v>
      </c>
    </row>
    <row r="1713" spans="1:6" x14ac:dyDescent="0.25">
      <c r="A1713" t="s">
        <v>39</v>
      </c>
      <c r="C1713" t="s">
        <v>180</v>
      </c>
      <c r="D1713" t="s">
        <v>105</v>
      </c>
      <c r="E1713" t="s">
        <v>210</v>
      </c>
      <c r="F1713">
        <v>25</v>
      </c>
    </row>
    <row r="1714" spans="1:6" x14ac:dyDescent="0.25">
      <c r="A1714" t="s">
        <v>39</v>
      </c>
      <c r="C1714" t="s">
        <v>180</v>
      </c>
      <c r="D1714" t="s">
        <v>107</v>
      </c>
      <c r="E1714" t="s">
        <v>210</v>
      </c>
      <c r="F1714">
        <v>29</v>
      </c>
    </row>
    <row r="1715" spans="1:6" x14ac:dyDescent="0.25">
      <c r="A1715" t="s">
        <v>39</v>
      </c>
      <c r="C1715" t="s">
        <v>180</v>
      </c>
      <c r="D1715" t="s">
        <v>109</v>
      </c>
      <c r="E1715" t="s">
        <v>210</v>
      </c>
      <c r="F1715">
        <v>31</v>
      </c>
    </row>
    <row r="1716" spans="1:6" x14ac:dyDescent="0.25">
      <c r="A1716" t="s">
        <v>39</v>
      </c>
      <c r="C1716" t="s">
        <v>180</v>
      </c>
      <c r="D1716" t="s">
        <v>111</v>
      </c>
      <c r="E1716" t="s">
        <v>210</v>
      </c>
      <c r="F1716">
        <v>15</v>
      </c>
    </row>
    <row r="1717" spans="1:6" x14ac:dyDescent="0.25">
      <c r="A1717" t="s">
        <v>39</v>
      </c>
      <c r="C1717" t="s">
        <v>180</v>
      </c>
      <c r="D1717" t="s">
        <v>147</v>
      </c>
      <c r="E1717" t="s">
        <v>210</v>
      </c>
      <c r="F1717">
        <v>105</v>
      </c>
    </row>
    <row r="1718" spans="1:6" x14ac:dyDescent="0.25">
      <c r="A1718" t="s">
        <v>39</v>
      </c>
      <c r="C1718" t="s">
        <v>180</v>
      </c>
      <c r="D1718" t="s">
        <v>147</v>
      </c>
      <c r="E1718" t="s">
        <v>210</v>
      </c>
      <c r="F1718">
        <v>92</v>
      </c>
    </row>
    <row r="1719" spans="1:6" x14ac:dyDescent="0.25">
      <c r="A1719" t="s">
        <v>39</v>
      </c>
      <c r="C1719" t="s">
        <v>180</v>
      </c>
      <c r="D1719" t="s">
        <v>115</v>
      </c>
      <c r="E1719" t="s">
        <v>210</v>
      </c>
      <c r="F1719">
        <v>26</v>
      </c>
    </row>
    <row r="1720" spans="1:6" x14ac:dyDescent="0.25">
      <c r="A1720" t="s">
        <v>39</v>
      </c>
      <c r="C1720" t="s">
        <v>180</v>
      </c>
      <c r="D1720" t="s">
        <v>117</v>
      </c>
      <c r="E1720" t="s">
        <v>210</v>
      </c>
      <c r="F1720">
        <v>19</v>
      </c>
    </row>
    <row r="1721" spans="1:6" x14ac:dyDescent="0.25">
      <c r="A1721" t="s">
        <v>39</v>
      </c>
      <c r="C1721" t="s">
        <v>180</v>
      </c>
      <c r="D1721" t="s">
        <v>119</v>
      </c>
      <c r="E1721" t="s">
        <v>210</v>
      </c>
      <c r="F1721">
        <v>32</v>
      </c>
    </row>
    <row r="1722" spans="1:6" x14ac:dyDescent="0.25">
      <c r="A1722" t="s">
        <v>39</v>
      </c>
      <c r="C1722" t="s">
        <v>180</v>
      </c>
      <c r="D1722" t="s">
        <v>121</v>
      </c>
      <c r="E1722" t="s">
        <v>210</v>
      </c>
      <c r="F1722">
        <v>62</v>
      </c>
    </row>
    <row r="1723" spans="1:6" x14ac:dyDescent="0.25">
      <c r="A1723" t="s">
        <v>39</v>
      </c>
      <c r="C1723" t="s">
        <v>180</v>
      </c>
      <c r="D1723" t="s">
        <v>123</v>
      </c>
      <c r="E1723" t="s">
        <v>210</v>
      </c>
      <c r="F1723">
        <v>24</v>
      </c>
    </row>
    <row r="1724" spans="1:6" x14ac:dyDescent="0.25">
      <c r="A1724" t="s">
        <v>39</v>
      </c>
      <c r="C1724" t="s">
        <v>180</v>
      </c>
      <c r="D1724" t="s">
        <v>125</v>
      </c>
      <c r="E1724" t="s">
        <v>210</v>
      </c>
      <c r="F1724">
        <v>6</v>
      </c>
    </row>
    <row r="1725" spans="1:6" x14ac:dyDescent="0.25">
      <c r="A1725" t="s">
        <v>39</v>
      </c>
      <c r="C1725" t="s">
        <v>180</v>
      </c>
      <c r="D1725" t="s">
        <v>127</v>
      </c>
      <c r="E1725" t="s">
        <v>210</v>
      </c>
      <c r="F1725">
        <v>15</v>
      </c>
    </row>
    <row r="1726" spans="1:6" x14ac:dyDescent="0.25">
      <c r="A1726" t="s">
        <v>39</v>
      </c>
      <c r="C1726" t="s">
        <v>180</v>
      </c>
      <c r="D1726" t="s">
        <v>129</v>
      </c>
      <c r="E1726" t="s">
        <v>210</v>
      </c>
      <c r="F1726">
        <v>12</v>
      </c>
    </row>
    <row r="1727" spans="1:6" x14ac:dyDescent="0.25">
      <c r="A1727" t="s">
        <v>39</v>
      </c>
      <c r="C1727" t="s">
        <v>180</v>
      </c>
      <c r="D1727" t="s">
        <v>146</v>
      </c>
      <c r="E1727" t="s">
        <v>210</v>
      </c>
      <c r="F1727">
        <v>25</v>
      </c>
    </row>
    <row r="1728" spans="1:6" x14ac:dyDescent="0.25">
      <c r="A1728" t="s">
        <v>39</v>
      </c>
      <c r="C1728" t="s">
        <v>180</v>
      </c>
      <c r="D1728" t="s">
        <v>133</v>
      </c>
      <c r="E1728" t="s">
        <v>210</v>
      </c>
      <c r="F1728">
        <v>43</v>
      </c>
    </row>
    <row r="1729" spans="1:6" x14ac:dyDescent="0.25">
      <c r="A1729" t="s">
        <v>39</v>
      </c>
      <c r="C1729" t="s">
        <v>180</v>
      </c>
      <c r="D1729" t="s">
        <v>135</v>
      </c>
      <c r="E1729" t="s">
        <v>210</v>
      </c>
      <c r="F1729">
        <v>16</v>
      </c>
    </row>
    <row r="1730" spans="1:6" x14ac:dyDescent="0.25">
      <c r="A1730" t="s">
        <v>39</v>
      </c>
      <c r="C1730" t="s">
        <v>180</v>
      </c>
      <c r="D1730" t="s">
        <v>137</v>
      </c>
      <c r="E1730" t="s">
        <v>210</v>
      </c>
      <c r="F1730">
        <v>11</v>
      </c>
    </row>
    <row r="1731" spans="1:6" x14ac:dyDescent="0.25">
      <c r="A1731" t="s">
        <v>39</v>
      </c>
      <c r="C1731" t="s">
        <v>180</v>
      </c>
      <c r="D1731" t="s">
        <v>273</v>
      </c>
      <c r="E1731" t="s">
        <v>210</v>
      </c>
      <c r="F1731">
        <v>16</v>
      </c>
    </row>
    <row r="1732" spans="1:6" x14ac:dyDescent="0.25">
      <c r="A1732" t="s">
        <v>39</v>
      </c>
      <c r="C1732" t="s">
        <v>180</v>
      </c>
      <c r="D1732" t="s">
        <v>273</v>
      </c>
      <c r="E1732" t="s">
        <v>210</v>
      </c>
      <c r="F1732">
        <v>16</v>
      </c>
    </row>
    <row r="1733" spans="1:6" x14ac:dyDescent="0.25">
      <c r="A1733" t="s">
        <v>39</v>
      </c>
      <c r="C1733" t="s">
        <v>180</v>
      </c>
      <c r="D1733" t="s">
        <v>142</v>
      </c>
      <c r="E1733" t="s">
        <v>210</v>
      </c>
      <c r="F1733">
        <v>45</v>
      </c>
    </row>
    <row r="1734" spans="1:6" x14ac:dyDescent="0.25">
      <c r="A1734" t="s">
        <v>39</v>
      </c>
      <c r="C1734" t="s">
        <v>181</v>
      </c>
      <c r="D1734" t="s">
        <v>55</v>
      </c>
      <c r="E1734" t="s">
        <v>210</v>
      </c>
      <c r="F1734">
        <v>18</v>
      </c>
    </row>
    <row r="1735" spans="1:6" x14ac:dyDescent="0.25">
      <c r="A1735" t="s">
        <v>39</v>
      </c>
      <c r="C1735" t="s">
        <v>181</v>
      </c>
      <c r="D1735" t="s">
        <v>57</v>
      </c>
      <c r="E1735" t="s">
        <v>210</v>
      </c>
      <c r="F1735">
        <v>21</v>
      </c>
    </row>
    <row r="1736" spans="1:6" x14ac:dyDescent="0.25">
      <c r="A1736" t="s">
        <v>39</v>
      </c>
      <c r="C1736" t="s">
        <v>181</v>
      </c>
      <c r="D1736" t="s">
        <v>59</v>
      </c>
      <c r="E1736" t="s">
        <v>210</v>
      </c>
      <c r="F1736">
        <v>8</v>
      </c>
    </row>
    <row r="1737" spans="1:6" x14ac:dyDescent="0.25">
      <c r="A1737" t="s">
        <v>39</v>
      </c>
      <c r="C1737" t="s">
        <v>181</v>
      </c>
      <c r="D1737" t="s">
        <v>61</v>
      </c>
      <c r="E1737" t="s">
        <v>210</v>
      </c>
      <c r="F1737">
        <v>39</v>
      </c>
    </row>
    <row r="1738" spans="1:6" x14ac:dyDescent="0.25">
      <c r="A1738" t="s">
        <v>39</v>
      </c>
      <c r="C1738" t="s">
        <v>181</v>
      </c>
      <c r="D1738" t="s">
        <v>63</v>
      </c>
      <c r="E1738" t="s">
        <v>210</v>
      </c>
      <c r="F1738">
        <v>9</v>
      </c>
    </row>
    <row r="1739" spans="1:6" x14ac:dyDescent="0.25">
      <c r="A1739" t="s">
        <v>39</v>
      </c>
      <c r="C1739" t="s">
        <v>181</v>
      </c>
      <c r="D1739" t="s">
        <v>65</v>
      </c>
      <c r="E1739" t="s">
        <v>210</v>
      </c>
      <c r="F1739">
        <v>39</v>
      </c>
    </row>
    <row r="1740" spans="1:6" x14ac:dyDescent="0.25">
      <c r="A1740" t="s">
        <v>39</v>
      </c>
      <c r="C1740" t="s">
        <v>181</v>
      </c>
      <c r="D1740" t="s">
        <v>67</v>
      </c>
      <c r="E1740" t="s">
        <v>210</v>
      </c>
      <c r="F1740">
        <v>186</v>
      </c>
    </row>
    <row r="1741" spans="1:6" x14ac:dyDescent="0.25">
      <c r="A1741" t="s">
        <v>39</v>
      </c>
      <c r="C1741" t="s">
        <v>181</v>
      </c>
      <c r="D1741" t="s">
        <v>69</v>
      </c>
      <c r="E1741" t="s">
        <v>210</v>
      </c>
      <c r="F1741">
        <v>40</v>
      </c>
    </row>
    <row r="1742" spans="1:6" x14ac:dyDescent="0.25">
      <c r="A1742" t="s">
        <v>39</v>
      </c>
      <c r="C1742" t="s">
        <v>181</v>
      </c>
      <c r="D1742" t="s">
        <v>71</v>
      </c>
      <c r="E1742" t="s">
        <v>210</v>
      </c>
      <c r="F1742">
        <v>64</v>
      </c>
    </row>
    <row r="1743" spans="1:6" x14ac:dyDescent="0.25">
      <c r="A1743" t="s">
        <v>39</v>
      </c>
      <c r="C1743" t="s">
        <v>181</v>
      </c>
      <c r="D1743" t="s">
        <v>73</v>
      </c>
      <c r="E1743" t="s">
        <v>210</v>
      </c>
      <c r="F1743">
        <v>34</v>
      </c>
    </row>
    <row r="1744" spans="1:6" x14ac:dyDescent="0.25">
      <c r="A1744" t="s">
        <v>39</v>
      </c>
      <c r="C1744" t="s">
        <v>181</v>
      </c>
      <c r="D1744" t="s">
        <v>75</v>
      </c>
      <c r="E1744" t="s">
        <v>210</v>
      </c>
      <c r="F1744">
        <v>16</v>
      </c>
    </row>
    <row r="1745" spans="1:6" x14ac:dyDescent="0.25">
      <c r="A1745" t="s">
        <v>39</v>
      </c>
      <c r="C1745" t="s">
        <v>181</v>
      </c>
      <c r="D1745" t="s">
        <v>77</v>
      </c>
      <c r="E1745" t="s">
        <v>210</v>
      </c>
      <c r="F1745">
        <v>55</v>
      </c>
    </row>
    <row r="1746" spans="1:6" x14ac:dyDescent="0.25">
      <c r="A1746" t="s">
        <v>39</v>
      </c>
      <c r="C1746" t="s">
        <v>181</v>
      </c>
      <c r="D1746" t="s">
        <v>79</v>
      </c>
      <c r="E1746" t="s">
        <v>210</v>
      </c>
      <c r="F1746">
        <v>124</v>
      </c>
    </row>
    <row r="1747" spans="1:6" x14ac:dyDescent="0.25">
      <c r="A1747" t="s">
        <v>39</v>
      </c>
      <c r="C1747" t="s">
        <v>181</v>
      </c>
      <c r="D1747" t="s">
        <v>81</v>
      </c>
      <c r="E1747" t="s">
        <v>210</v>
      </c>
      <c r="F1747">
        <v>22</v>
      </c>
    </row>
    <row r="1748" spans="1:6" x14ac:dyDescent="0.25">
      <c r="A1748" t="s">
        <v>39</v>
      </c>
      <c r="C1748" t="s">
        <v>181</v>
      </c>
      <c r="D1748" t="s">
        <v>83</v>
      </c>
      <c r="E1748" t="s">
        <v>210</v>
      </c>
      <c r="F1748">
        <v>35</v>
      </c>
    </row>
    <row r="1749" spans="1:6" x14ac:dyDescent="0.25">
      <c r="A1749" t="s">
        <v>39</v>
      </c>
      <c r="C1749" t="s">
        <v>181</v>
      </c>
      <c r="D1749" t="s">
        <v>85</v>
      </c>
      <c r="E1749" t="s">
        <v>210</v>
      </c>
      <c r="F1749">
        <v>9</v>
      </c>
    </row>
    <row r="1750" spans="1:6" x14ac:dyDescent="0.25">
      <c r="A1750" t="s">
        <v>39</v>
      </c>
      <c r="C1750" t="s">
        <v>181</v>
      </c>
      <c r="D1750" t="s">
        <v>87</v>
      </c>
      <c r="E1750" t="s">
        <v>210</v>
      </c>
      <c r="F1750">
        <v>31</v>
      </c>
    </row>
    <row r="1751" spans="1:6" x14ac:dyDescent="0.25">
      <c r="A1751" t="s">
        <v>39</v>
      </c>
      <c r="C1751" t="s">
        <v>181</v>
      </c>
      <c r="D1751" t="s">
        <v>89</v>
      </c>
      <c r="E1751" t="s">
        <v>210</v>
      </c>
      <c r="F1751">
        <v>53</v>
      </c>
    </row>
    <row r="1752" spans="1:6" x14ac:dyDescent="0.25">
      <c r="A1752" t="s">
        <v>39</v>
      </c>
      <c r="C1752" t="s">
        <v>181</v>
      </c>
      <c r="D1752" t="s">
        <v>91</v>
      </c>
      <c r="E1752" t="s">
        <v>210</v>
      </c>
      <c r="F1752">
        <v>21</v>
      </c>
    </row>
    <row r="1753" spans="1:6" x14ac:dyDescent="0.25">
      <c r="A1753" t="s">
        <v>39</v>
      </c>
      <c r="C1753" t="s">
        <v>181</v>
      </c>
      <c r="D1753" t="s">
        <v>93</v>
      </c>
      <c r="E1753" t="s">
        <v>210</v>
      </c>
      <c r="F1753">
        <v>9</v>
      </c>
    </row>
    <row r="1754" spans="1:6" x14ac:dyDescent="0.25">
      <c r="A1754" t="s">
        <v>39</v>
      </c>
      <c r="C1754" t="s">
        <v>181</v>
      </c>
      <c r="D1754" t="s">
        <v>95</v>
      </c>
      <c r="E1754" t="s">
        <v>210</v>
      </c>
      <c r="F1754">
        <v>140</v>
      </c>
    </row>
    <row r="1755" spans="1:6" x14ac:dyDescent="0.25">
      <c r="A1755" t="s">
        <v>39</v>
      </c>
      <c r="C1755" t="s">
        <v>181</v>
      </c>
      <c r="D1755" t="s">
        <v>97</v>
      </c>
      <c r="E1755" t="s">
        <v>210</v>
      </c>
      <c r="F1755">
        <v>17</v>
      </c>
    </row>
    <row r="1756" spans="1:6" x14ac:dyDescent="0.25">
      <c r="A1756" t="s">
        <v>39</v>
      </c>
      <c r="C1756" t="s">
        <v>181</v>
      </c>
      <c r="D1756" t="s">
        <v>99</v>
      </c>
      <c r="E1756" t="s">
        <v>210</v>
      </c>
      <c r="F1756">
        <v>48</v>
      </c>
    </row>
    <row r="1757" spans="1:6" x14ac:dyDescent="0.25">
      <c r="A1757" t="s">
        <v>39</v>
      </c>
      <c r="C1757" t="s">
        <v>181</v>
      </c>
      <c r="D1757" t="s">
        <v>101</v>
      </c>
      <c r="E1757" t="s">
        <v>210</v>
      </c>
      <c r="F1757">
        <v>32</v>
      </c>
    </row>
    <row r="1758" spans="1:6" x14ac:dyDescent="0.25">
      <c r="A1758" t="s">
        <v>39</v>
      </c>
      <c r="C1758" t="s">
        <v>181</v>
      </c>
      <c r="D1758" t="s">
        <v>103</v>
      </c>
      <c r="E1758" t="s">
        <v>210</v>
      </c>
      <c r="F1758">
        <v>25</v>
      </c>
    </row>
    <row r="1759" spans="1:6" x14ac:dyDescent="0.25">
      <c r="A1759" t="s">
        <v>39</v>
      </c>
      <c r="C1759" t="s">
        <v>181</v>
      </c>
      <c r="D1759" t="s">
        <v>105</v>
      </c>
      <c r="E1759" t="s">
        <v>210</v>
      </c>
      <c r="F1759">
        <v>34</v>
      </c>
    </row>
    <row r="1760" spans="1:6" x14ac:dyDescent="0.25">
      <c r="A1760" t="s">
        <v>39</v>
      </c>
      <c r="C1760" t="s">
        <v>181</v>
      </c>
      <c r="D1760" t="s">
        <v>107</v>
      </c>
      <c r="E1760" t="s">
        <v>210</v>
      </c>
      <c r="F1760">
        <v>22</v>
      </c>
    </row>
    <row r="1761" spans="1:6" x14ac:dyDescent="0.25">
      <c r="A1761" t="s">
        <v>39</v>
      </c>
      <c r="C1761" t="s">
        <v>181</v>
      </c>
      <c r="D1761" t="s">
        <v>109</v>
      </c>
      <c r="E1761" t="s">
        <v>210</v>
      </c>
      <c r="F1761">
        <v>26</v>
      </c>
    </row>
    <row r="1762" spans="1:6" x14ac:dyDescent="0.25">
      <c r="A1762" t="s">
        <v>39</v>
      </c>
      <c r="C1762" t="s">
        <v>181</v>
      </c>
      <c r="D1762" t="s">
        <v>111</v>
      </c>
      <c r="E1762" t="s">
        <v>210</v>
      </c>
      <c r="F1762">
        <v>13</v>
      </c>
    </row>
    <row r="1763" spans="1:6" x14ac:dyDescent="0.25">
      <c r="A1763" t="s">
        <v>39</v>
      </c>
      <c r="C1763" t="s">
        <v>181</v>
      </c>
      <c r="D1763" t="s">
        <v>147</v>
      </c>
      <c r="E1763" t="s">
        <v>210</v>
      </c>
      <c r="F1763">
        <v>126</v>
      </c>
    </row>
    <row r="1764" spans="1:6" x14ac:dyDescent="0.25">
      <c r="A1764" t="s">
        <v>39</v>
      </c>
      <c r="C1764" t="s">
        <v>181</v>
      </c>
      <c r="D1764" t="s">
        <v>147</v>
      </c>
      <c r="E1764" t="s">
        <v>210</v>
      </c>
      <c r="F1764">
        <v>96</v>
      </c>
    </row>
    <row r="1765" spans="1:6" x14ac:dyDescent="0.25">
      <c r="A1765" t="s">
        <v>39</v>
      </c>
      <c r="C1765" t="s">
        <v>181</v>
      </c>
      <c r="D1765" t="s">
        <v>115</v>
      </c>
      <c r="E1765" t="s">
        <v>210</v>
      </c>
      <c r="F1765">
        <v>16</v>
      </c>
    </row>
    <row r="1766" spans="1:6" x14ac:dyDescent="0.25">
      <c r="A1766" t="s">
        <v>39</v>
      </c>
      <c r="C1766" t="s">
        <v>181</v>
      </c>
      <c r="D1766" t="s">
        <v>117</v>
      </c>
      <c r="E1766" t="s">
        <v>210</v>
      </c>
      <c r="F1766">
        <v>21</v>
      </c>
    </row>
    <row r="1767" spans="1:6" x14ac:dyDescent="0.25">
      <c r="A1767" t="s">
        <v>39</v>
      </c>
      <c r="C1767" t="s">
        <v>181</v>
      </c>
      <c r="D1767" t="s">
        <v>119</v>
      </c>
      <c r="E1767" t="s">
        <v>210</v>
      </c>
      <c r="F1767">
        <v>30</v>
      </c>
    </row>
    <row r="1768" spans="1:6" x14ac:dyDescent="0.25">
      <c r="A1768" t="s">
        <v>39</v>
      </c>
      <c r="C1768" t="s">
        <v>181</v>
      </c>
      <c r="D1768" t="s">
        <v>121</v>
      </c>
      <c r="E1768" t="s">
        <v>210</v>
      </c>
      <c r="F1768">
        <v>51</v>
      </c>
    </row>
    <row r="1769" spans="1:6" x14ac:dyDescent="0.25">
      <c r="A1769" t="s">
        <v>39</v>
      </c>
      <c r="C1769" t="s">
        <v>181</v>
      </c>
      <c r="D1769" t="s">
        <v>123</v>
      </c>
      <c r="E1769" t="s">
        <v>210</v>
      </c>
      <c r="F1769">
        <v>23</v>
      </c>
    </row>
    <row r="1770" spans="1:6" x14ac:dyDescent="0.25">
      <c r="A1770" t="s">
        <v>39</v>
      </c>
      <c r="C1770" t="s">
        <v>181</v>
      </c>
      <c r="D1770" t="s">
        <v>125</v>
      </c>
      <c r="E1770" t="s">
        <v>210</v>
      </c>
      <c r="F1770">
        <v>5</v>
      </c>
    </row>
    <row r="1771" spans="1:6" x14ac:dyDescent="0.25">
      <c r="A1771" t="s">
        <v>39</v>
      </c>
      <c r="C1771" t="s">
        <v>181</v>
      </c>
      <c r="D1771" t="s">
        <v>127</v>
      </c>
      <c r="E1771" t="s">
        <v>210</v>
      </c>
      <c r="F1771">
        <v>27</v>
      </c>
    </row>
    <row r="1772" spans="1:6" x14ac:dyDescent="0.25">
      <c r="A1772" t="s">
        <v>39</v>
      </c>
      <c r="C1772" t="s">
        <v>181</v>
      </c>
      <c r="D1772" t="s">
        <v>129</v>
      </c>
      <c r="E1772" t="s">
        <v>210</v>
      </c>
      <c r="F1772">
        <v>13</v>
      </c>
    </row>
    <row r="1773" spans="1:6" x14ac:dyDescent="0.25">
      <c r="A1773" t="s">
        <v>39</v>
      </c>
      <c r="C1773" t="s">
        <v>181</v>
      </c>
      <c r="D1773" t="s">
        <v>146</v>
      </c>
      <c r="E1773" t="s">
        <v>210</v>
      </c>
      <c r="F1773">
        <v>18</v>
      </c>
    </row>
    <row r="1774" spans="1:6" x14ac:dyDescent="0.25">
      <c r="A1774" t="s">
        <v>39</v>
      </c>
      <c r="C1774" t="s">
        <v>181</v>
      </c>
      <c r="D1774" t="s">
        <v>133</v>
      </c>
      <c r="E1774" t="s">
        <v>210</v>
      </c>
      <c r="F1774">
        <v>35</v>
      </c>
    </row>
    <row r="1775" spans="1:6" x14ac:dyDescent="0.25">
      <c r="A1775" t="s">
        <v>39</v>
      </c>
      <c r="C1775" t="s">
        <v>181</v>
      </c>
      <c r="D1775" t="s">
        <v>135</v>
      </c>
      <c r="E1775" t="s">
        <v>210</v>
      </c>
      <c r="F1775">
        <v>14</v>
      </c>
    </row>
    <row r="1776" spans="1:6" x14ac:dyDescent="0.25">
      <c r="A1776" t="s">
        <v>39</v>
      </c>
      <c r="C1776" t="s">
        <v>181</v>
      </c>
      <c r="D1776" t="s">
        <v>137</v>
      </c>
      <c r="E1776" t="s">
        <v>210</v>
      </c>
      <c r="F1776">
        <v>12</v>
      </c>
    </row>
    <row r="1777" spans="1:6" x14ac:dyDescent="0.25">
      <c r="A1777" t="s">
        <v>39</v>
      </c>
      <c r="C1777" t="s">
        <v>181</v>
      </c>
      <c r="D1777" t="s">
        <v>273</v>
      </c>
      <c r="E1777" t="s">
        <v>210</v>
      </c>
      <c r="F1777">
        <v>11</v>
      </c>
    </row>
    <row r="1778" spans="1:6" x14ac:dyDescent="0.25">
      <c r="A1778" t="s">
        <v>39</v>
      </c>
      <c r="C1778" t="s">
        <v>181</v>
      </c>
      <c r="D1778" t="s">
        <v>273</v>
      </c>
      <c r="E1778" t="s">
        <v>210</v>
      </c>
      <c r="F1778">
        <v>11</v>
      </c>
    </row>
    <row r="1779" spans="1:6" x14ac:dyDescent="0.25">
      <c r="A1779" t="s">
        <v>39</v>
      </c>
      <c r="C1779" t="s">
        <v>181</v>
      </c>
      <c r="D1779" t="s">
        <v>142</v>
      </c>
      <c r="E1779" t="s">
        <v>210</v>
      </c>
      <c r="F1779">
        <v>40</v>
      </c>
    </row>
    <row r="1780" spans="1:6" x14ac:dyDescent="0.25">
      <c r="A1780" t="s">
        <v>39</v>
      </c>
      <c r="C1780" t="s">
        <v>182</v>
      </c>
      <c r="D1780" t="s">
        <v>55</v>
      </c>
      <c r="E1780" t="s">
        <v>210</v>
      </c>
      <c r="F1780">
        <v>17</v>
      </c>
    </row>
    <row r="1781" spans="1:6" x14ac:dyDescent="0.25">
      <c r="A1781" t="s">
        <v>39</v>
      </c>
      <c r="C1781" t="s">
        <v>182</v>
      </c>
      <c r="D1781" t="s">
        <v>57</v>
      </c>
      <c r="E1781" t="s">
        <v>210</v>
      </c>
      <c r="F1781">
        <v>14</v>
      </c>
    </row>
    <row r="1782" spans="1:6" x14ac:dyDescent="0.25">
      <c r="A1782" t="s">
        <v>39</v>
      </c>
      <c r="C1782" t="s">
        <v>182</v>
      </c>
      <c r="D1782" t="s">
        <v>59</v>
      </c>
      <c r="E1782" t="s">
        <v>210</v>
      </c>
      <c r="F1782">
        <v>10</v>
      </c>
    </row>
    <row r="1783" spans="1:6" x14ac:dyDescent="0.25">
      <c r="A1783" t="s">
        <v>39</v>
      </c>
      <c r="C1783" t="s">
        <v>182</v>
      </c>
      <c r="D1783" t="s">
        <v>61</v>
      </c>
      <c r="E1783" t="s">
        <v>210</v>
      </c>
      <c r="F1783">
        <v>47</v>
      </c>
    </row>
    <row r="1784" spans="1:6" x14ac:dyDescent="0.25">
      <c r="A1784" t="s">
        <v>39</v>
      </c>
      <c r="C1784" t="s">
        <v>182</v>
      </c>
      <c r="D1784" t="s">
        <v>63</v>
      </c>
      <c r="E1784" t="s">
        <v>210</v>
      </c>
      <c r="F1784">
        <v>10</v>
      </c>
    </row>
    <row r="1785" spans="1:6" x14ac:dyDescent="0.25">
      <c r="A1785" t="s">
        <v>39</v>
      </c>
      <c r="C1785" t="s">
        <v>182</v>
      </c>
      <c r="D1785" t="s">
        <v>65</v>
      </c>
      <c r="E1785" t="s">
        <v>210</v>
      </c>
      <c r="F1785">
        <v>31</v>
      </c>
    </row>
    <row r="1786" spans="1:6" x14ac:dyDescent="0.25">
      <c r="A1786" t="s">
        <v>39</v>
      </c>
      <c r="C1786" t="s">
        <v>182</v>
      </c>
      <c r="D1786" t="s">
        <v>67</v>
      </c>
      <c r="E1786" t="s">
        <v>210</v>
      </c>
      <c r="F1786">
        <v>122</v>
      </c>
    </row>
    <row r="1787" spans="1:6" x14ac:dyDescent="0.25">
      <c r="A1787" t="s">
        <v>39</v>
      </c>
      <c r="C1787" t="s">
        <v>182</v>
      </c>
      <c r="D1787" t="s">
        <v>69</v>
      </c>
      <c r="E1787" t="s">
        <v>210</v>
      </c>
      <c r="F1787">
        <v>50</v>
      </c>
    </row>
    <row r="1788" spans="1:6" x14ac:dyDescent="0.25">
      <c r="A1788" t="s">
        <v>39</v>
      </c>
      <c r="C1788" t="s">
        <v>182</v>
      </c>
      <c r="D1788" t="s">
        <v>71</v>
      </c>
      <c r="E1788" t="s">
        <v>210</v>
      </c>
      <c r="F1788">
        <v>43</v>
      </c>
    </row>
    <row r="1789" spans="1:6" x14ac:dyDescent="0.25">
      <c r="A1789" t="s">
        <v>39</v>
      </c>
      <c r="C1789" t="s">
        <v>182</v>
      </c>
      <c r="D1789" t="s">
        <v>73</v>
      </c>
      <c r="E1789" t="s">
        <v>210</v>
      </c>
      <c r="F1789">
        <v>41</v>
      </c>
    </row>
    <row r="1790" spans="1:6" x14ac:dyDescent="0.25">
      <c r="A1790" t="s">
        <v>39</v>
      </c>
      <c r="C1790" t="s">
        <v>182</v>
      </c>
      <c r="D1790" t="s">
        <v>75</v>
      </c>
      <c r="E1790" t="s">
        <v>210</v>
      </c>
      <c r="F1790">
        <v>12</v>
      </c>
    </row>
    <row r="1791" spans="1:6" x14ac:dyDescent="0.25">
      <c r="A1791" t="s">
        <v>39</v>
      </c>
      <c r="C1791" t="s">
        <v>182</v>
      </c>
      <c r="D1791" t="s">
        <v>77</v>
      </c>
      <c r="E1791" t="s">
        <v>210</v>
      </c>
      <c r="F1791">
        <v>49</v>
      </c>
    </row>
    <row r="1792" spans="1:6" x14ac:dyDescent="0.25">
      <c r="A1792" t="s">
        <v>39</v>
      </c>
      <c r="C1792" t="s">
        <v>182</v>
      </c>
      <c r="D1792" t="s">
        <v>79</v>
      </c>
      <c r="E1792" t="s">
        <v>210</v>
      </c>
      <c r="F1792">
        <v>77</v>
      </c>
    </row>
    <row r="1793" spans="1:6" x14ac:dyDescent="0.25">
      <c r="A1793" t="s">
        <v>39</v>
      </c>
      <c r="C1793" t="s">
        <v>182</v>
      </c>
      <c r="D1793" t="s">
        <v>81</v>
      </c>
      <c r="E1793" t="s">
        <v>210</v>
      </c>
      <c r="F1793">
        <v>29</v>
      </c>
    </row>
    <row r="1794" spans="1:6" x14ac:dyDescent="0.25">
      <c r="A1794" t="s">
        <v>39</v>
      </c>
      <c r="C1794" t="s">
        <v>182</v>
      </c>
      <c r="D1794" t="s">
        <v>83</v>
      </c>
      <c r="E1794" t="s">
        <v>210</v>
      </c>
      <c r="F1794">
        <v>27</v>
      </c>
    </row>
    <row r="1795" spans="1:6" x14ac:dyDescent="0.25">
      <c r="A1795" t="s">
        <v>39</v>
      </c>
      <c r="C1795" t="s">
        <v>182</v>
      </c>
      <c r="D1795" t="s">
        <v>85</v>
      </c>
      <c r="E1795" t="s">
        <v>210</v>
      </c>
      <c r="F1795">
        <v>18</v>
      </c>
    </row>
    <row r="1796" spans="1:6" x14ac:dyDescent="0.25">
      <c r="A1796" t="s">
        <v>39</v>
      </c>
      <c r="C1796" t="s">
        <v>182</v>
      </c>
      <c r="D1796" t="s">
        <v>87</v>
      </c>
      <c r="E1796" t="s">
        <v>210</v>
      </c>
      <c r="F1796">
        <v>31</v>
      </c>
    </row>
    <row r="1797" spans="1:6" x14ac:dyDescent="0.25">
      <c r="A1797" t="s">
        <v>39</v>
      </c>
      <c r="C1797" t="s">
        <v>182</v>
      </c>
      <c r="D1797" t="s">
        <v>89</v>
      </c>
      <c r="E1797" t="s">
        <v>210</v>
      </c>
      <c r="F1797">
        <v>40</v>
      </c>
    </row>
    <row r="1798" spans="1:6" x14ac:dyDescent="0.25">
      <c r="A1798" t="s">
        <v>39</v>
      </c>
      <c r="C1798" t="s">
        <v>182</v>
      </c>
      <c r="D1798" t="s">
        <v>91</v>
      </c>
      <c r="E1798" t="s">
        <v>210</v>
      </c>
      <c r="F1798">
        <v>15</v>
      </c>
    </row>
    <row r="1799" spans="1:6" x14ac:dyDescent="0.25">
      <c r="A1799" t="s">
        <v>39</v>
      </c>
      <c r="C1799" t="s">
        <v>182</v>
      </c>
      <c r="D1799" t="s">
        <v>93</v>
      </c>
      <c r="E1799" t="s">
        <v>210</v>
      </c>
      <c r="F1799">
        <v>9</v>
      </c>
    </row>
    <row r="1800" spans="1:6" x14ac:dyDescent="0.25">
      <c r="A1800" t="s">
        <v>39</v>
      </c>
      <c r="C1800" t="s">
        <v>182</v>
      </c>
      <c r="D1800" t="s">
        <v>95</v>
      </c>
      <c r="E1800" t="s">
        <v>210</v>
      </c>
      <c r="F1800">
        <v>91</v>
      </c>
    </row>
    <row r="1801" spans="1:6" x14ac:dyDescent="0.25">
      <c r="A1801" t="s">
        <v>39</v>
      </c>
      <c r="C1801" t="s">
        <v>182</v>
      </c>
      <c r="D1801" t="s">
        <v>97</v>
      </c>
      <c r="E1801" t="s">
        <v>210</v>
      </c>
      <c r="F1801">
        <v>9</v>
      </c>
    </row>
    <row r="1802" spans="1:6" x14ac:dyDescent="0.25">
      <c r="A1802" t="s">
        <v>39</v>
      </c>
      <c r="C1802" t="s">
        <v>182</v>
      </c>
      <c r="D1802" t="s">
        <v>99</v>
      </c>
      <c r="E1802" t="s">
        <v>210</v>
      </c>
      <c r="F1802">
        <v>38</v>
      </c>
    </row>
    <row r="1803" spans="1:6" x14ac:dyDescent="0.25">
      <c r="A1803" t="s">
        <v>39</v>
      </c>
      <c r="C1803" t="s">
        <v>182</v>
      </c>
      <c r="D1803" t="s">
        <v>101</v>
      </c>
      <c r="E1803" t="s">
        <v>210</v>
      </c>
      <c r="F1803">
        <v>16</v>
      </c>
    </row>
    <row r="1804" spans="1:6" x14ac:dyDescent="0.25">
      <c r="A1804" t="s">
        <v>39</v>
      </c>
      <c r="C1804" t="s">
        <v>182</v>
      </c>
      <c r="D1804" t="s">
        <v>103</v>
      </c>
      <c r="E1804" t="s">
        <v>210</v>
      </c>
      <c r="F1804">
        <v>23</v>
      </c>
    </row>
    <row r="1805" spans="1:6" x14ac:dyDescent="0.25">
      <c r="A1805" t="s">
        <v>39</v>
      </c>
      <c r="C1805" t="s">
        <v>182</v>
      </c>
      <c r="D1805" t="s">
        <v>105</v>
      </c>
      <c r="E1805" t="s">
        <v>210</v>
      </c>
      <c r="F1805">
        <v>47</v>
      </c>
    </row>
    <row r="1806" spans="1:6" x14ac:dyDescent="0.25">
      <c r="A1806" t="s">
        <v>39</v>
      </c>
      <c r="C1806" t="s">
        <v>182</v>
      </c>
      <c r="D1806" t="s">
        <v>107</v>
      </c>
      <c r="E1806" t="s">
        <v>210</v>
      </c>
      <c r="F1806">
        <v>17</v>
      </c>
    </row>
    <row r="1807" spans="1:6" x14ac:dyDescent="0.25">
      <c r="A1807" t="s">
        <v>39</v>
      </c>
      <c r="C1807" t="s">
        <v>182</v>
      </c>
      <c r="D1807" t="s">
        <v>109</v>
      </c>
      <c r="E1807" t="s">
        <v>210</v>
      </c>
      <c r="F1807">
        <v>23</v>
      </c>
    </row>
    <row r="1808" spans="1:6" x14ac:dyDescent="0.25">
      <c r="A1808" t="s">
        <v>39</v>
      </c>
      <c r="C1808" t="s">
        <v>182</v>
      </c>
      <c r="D1808" t="s">
        <v>111</v>
      </c>
      <c r="E1808" t="s">
        <v>210</v>
      </c>
      <c r="F1808">
        <v>15</v>
      </c>
    </row>
    <row r="1809" spans="1:6" x14ac:dyDescent="0.25">
      <c r="A1809" t="s">
        <v>39</v>
      </c>
      <c r="C1809" t="s">
        <v>182</v>
      </c>
      <c r="D1809" t="s">
        <v>147</v>
      </c>
      <c r="E1809" t="s">
        <v>210</v>
      </c>
      <c r="F1809">
        <v>86</v>
      </c>
    </row>
    <row r="1810" spans="1:6" x14ac:dyDescent="0.25">
      <c r="A1810" t="s">
        <v>39</v>
      </c>
      <c r="C1810" t="s">
        <v>182</v>
      </c>
      <c r="D1810" t="s">
        <v>147</v>
      </c>
      <c r="E1810" t="s">
        <v>210</v>
      </c>
      <c r="F1810">
        <v>34</v>
      </c>
    </row>
    <row r="1811" spans="1:6" x14ac:dyDescent="0.25">
      <c r="A1811" t="s">
        <v>39</v>
      </c>
      <c r="C1811" t="s">
        <v>182</v>
      </c>
      <c r="D1811" t="s">
        <v>115</v>
      </c>
      <c r="E1811" t="s">
        <v>210</v>
      </c>
      <c r="F1811">
        <v>20</v>
      </c>
    </row>
    <row r="1812" spans="1:6" x14ac:dyDescent="0.25">
      <c r="A1812" t="s">
        <v>39</v>
      </c>
      <c r="C1812" t="s">
        <v>182</v>
      </c>
      <c r="D1812" t="s">
        <v>117</v>
      </c>
      <c r="E1812" t="s">
        <v>210</v>
      </c>
      <c r="F1812">
        <v>21</v>
      </c>
    </row>
    <row r="1813" spans="1:6" x14ac:dyDescent="0.25">
      <c r="A1813" t="s">
        <v>39</v>
      </c>
      <c r="C1813" t="s">
        <v>182</v>
      </c>
      <c r="D1813" t="s">
        <v>119</v>
      </c>
      <c r="E1813" t="s">
        <v>210</v>
      </c>
      <c r="F1813">
        <v>21</v>
      </c>
    </row>
    <row r="1814" spans="1:6" x14ac:dyDescent="0.25">
      <c r="A1814" t="s">
        <v>39</v>
      </c>
      <c r="C1814" t="s">
        <v>182</v>
      </c>
      <c r="D1814" t="s">
        <v>121</v>
      </c>
      <c r="E1814" t="s">
        <v>210</v>
      </c>
      <c r="F1814">
        <v>46</v>
      </c>
    </row>
    <row r="1815" spans="1:6" x14ac:dyDescent="0.25">
      <c r="A1815" t="s">
        <v>39</v>
      </c>
      <c r="C1815" t="s">
        <v>182</v>
      </c>
      <c r="D1815" t="s">
        <v>123</v>
      </c>
      <c r="E1815" t="s">
        <v>210</v>
      </c>
      <c r="F1815">
        <v>21</v>
      </c>
    </row>
    <row r="1816" spans="1:6" x14ac:dyDescent="0.25">
      <c r="A1816" t="s">
        <v>39</v>
      </c>
      <c r="C1816" t="s">
        <v>182</v>
      </c>
      <c r="D1816" t="s">
        <v>125</v>
      </c>
      <c r="E1816" t="s">
        <v>210</v>
      </c>
      <c r="F1816">
        <v>7</v>
      </c>
    </row>
    <row r="1817" spans="1:6" x14ac:dyDescent="0.25">
      <c r="A1817" t="s">
        <v>39</v>
      </c>
      <c r="C1817" t="s">
        <v>182</v>
      </c>
      <c r="D1817" t="s">
        <v>127</v>
      </c>
      <c r="E1817" t="s">
        <v>210</v>
      </c>
      <c r="F1817">
        <v>21</v>
      </c>
    </row>
    <row r="1818" spans="1:6" x14ac:dyDescent="0.25">
      <c r="A1818" t="s">
        <v>39</v>
      </c>
      <c r="C1818" t="s">
        <v>182</v>
      </c>
      <c r="D1818" t="s">
        <v>129</v>
      </c>
      <c r="E1818" t="s">
        <v>210</v>
      </c>
      <c r="F1818">
        <v>7</v>
      </c>
    </row>
    <row r="1819" spans="1:6" x14ac:dyDescent="0.25">
      <c r="A1819" t="s">
        <v>39</v>
      </c>
      <c r="C1819" t="s">
        <v>182</v>
      </c>
      <c r="D1819" t="s">
        <v>146</v>
      </c>
      <c r="E1819" t="s">
        <v>210</v>
      </c>
      <c r="F1819">
        <v>18</v>
      </c>
    </row>
    <row r="1820" spans="1:6" x14ac:dyDescent="0.25">
      <c r="A1820" t="s">
        <v>39</v>
      </c>
      <c r="C1820" t="s">
        <v>182</v>
      </c>
      <c r="D1820" t="s">
        <v>133</v>
      </c>
      <c r="E1820" t="s">
        <v>210</v>
      </c>
      <c r="F1820">
        <v>29</v>
      </c>
    </row>
    <row r="1821" spans="1:6" x14ac:dyDescent="0.25">
      <c r="A1821" t="s">
        <v>39</v>
      </c>
      <c r="C1821" t="s">
        <v>182</v>
      </c>
      <c r="D1821" t="s">
        <v>135</v>
      </c>
      <c r="E1821" t="s">
        <v>210</v>
      </c>
      <c r="F1821">
        <v>13</v>
      </c>
    </row>
    <row r="1822" spans="1:6" x14ac:dyDescent="0.25">
      <c r="A1822" t="s">
        <v>39</v>
      </c>
      <c r="C1822" t="s">
        <v>182</v>
      </c>
      <c r="D1822" t="s">
        <v>137</v>
      </c>
      <c r="E1822" t="s">
        <v>210</v>
      </c>
      <c r="F1822">
        <v>10</v>
      </c>
    </row>
    <row r="1823" spans="1:6" x14ac:dyDescent="0.25">
      <c r="A1823" t="s">
        <v>39</v>
      </c>
      <c r="C1823" t="s">
        <v>182</v>
      </c>
      <c r="D1823" t="s">
        <v>273</v>
      </c>
      <c r="E1823" t="s">
        <v>210</v>
      </c>
      <c r="F1823">
        <v>11</v>
      </c>
    </row>
    <row r="1824" spans="1:6" x14ac:dyDescent="0.25">
      <c r="A1824" t="s">
        <v>39</v>
      </c>
      <c r="C1824" t="s">
        <v>182</v>
      </c>
      <c r="D1824" t="s">
        <v>273</v>
      </c>
      <c r="E1824" t="s">
        <v>210</v>
      </c>
      <c r="F1824">
        <v>10</v>
      </c>
    </row>
    <row r="1825" spans="1:6" x14ac:dyDescent="0.25">
      <c r="A1825" t="s">
        <v>39</v>
      </c>
      <c r="C1825" t="s">
        <v>182</v>
      </c>
      <c r="D1825" t="s">
        <v>142</v>
      </c>
      <c r="E1825" t="s">
        <v>210</v>
      </c>
      <c r="F1825">
        <v>26</v>
      </c>
    </row>
    <row r="1826" spans="1:6" x14ac:dyDescent="0.25">
      <c r="A1826" t="s">
        <v>40</v>
      </c>
      <c r="C1826" t="s">
        <v>183</v>
      </c>
      <c r="D1826" t="s">
        <v>55</v>
      </c>
      <c r="E1826" t="s">
        <v>210</v>
      </c>
      <c r="F1826">
        <v>16</v>
      </c>
    </row>
    <row r="1827" spans="1:6" x14ac:dyDescent="0.25">
      <c r="A1827" t="s">
        <v>40</v>
      </c>
      <c r="C1827" t="s">
        <v>183</v>
      </c>
      <c r="D1827" t="s">
        <v>57</v>
      </c>
      <c r="E1827" t="s">
        <v>210</v>
      </c>
      <c r="F1827">
        <v>11</v>
      </c>
    </row>
    <row r="1828" spans="1:6" x14ac:dyDescent="0.25">
      <c r="A1828" t="s">
        <v>40</v>
      </c>
      <c r="C1828" t="s">
        <v>183</v>
      </c>
      <c r="D1828" t="s">
        <v>59</v>
      </c>
      <c r="E1828" t="s">
        <v>210</v>
      </c>
      <c r="F1828">
        <v>6</v>
      </c>
    </row>
    <row r="1829" spans="1:6" x14ac:dyDescent="0.25">
      <c r="A1829" t="s">
        <v>40</v>
      </c>
      <c r="C1829" t="s">
        <v>183</v>
      </c>
      <c r="D1829" t="s">
        <v>61</v>
      </c>
      <c r="E1829" t="s">
        <v>210</v>
      </c>
      <c r="F1829">
        <v>29</v>
      </c>
    </row>
    <row r="1830" spans="1:6" x14ac:dyDescent="0.25">
      <c r="A1830" t="s">
        <v>40</v>
      </c>
      <c r="C1830" t="s">
        <v>183</v>
      </c>
      <c r="D1830" t="s">
        <v>63</v>
      </c>
      <c r="E1830" t="s">
        <v>210</v>
      </c>
      <c r="F1830">
        <v>12</v>
      </c>
    </row>
    <row r="1831" spans="1:6" x14ac:dyDescent="0.25">
      <c r="A1831" t="s">
        <v>40</v>
      </c>
      <c r="C1831" t="s">
        <v>183</v>
      </c>
      <c r="D1831" t="s">
        <v>65</v>
      </c>
      <c r="E1831" t="s">
        <v>210</v>
      </c>
      <c r="F1831">
        <v>13</v>
      </c>
    </row>
    <row r="1832" spans="1:6" x14ac:dyDescent="0.25">
      <c r="A1832" t="s">
        <v>40</v>
      </c>
      <c r="C1832" t="s">
        <v>183</v>
      </c>
      <c r="D1832" t="s">
        <v>67</v>
      </c>
      <c r="E1832" t="s">
        <v>210</v>
      </c>
      <c r="F1832">
        <v>67</v>
      </c>
    </row>
    <row r="1833" spans="1:6" x14ac:dyDescent="0.25">
      <c r="A1833" t="s">
        <v>40</v>
      </c>
      <c r="C1833" t="s">
        <v>183</v>
      </c>
      <c r="D1833" t="s">
        <v>69</v>
      </c>
      <c r="E1833" t="s">
        <v>210</v>
      </c>
      <c r="F1833">
        <v>16</v>
      </c>
    </row>
    <row r="1834" spans="1:6" x14ac:dyDescent="0.25">
      <c r="A1834" t="s">
        <v>40</v>
      </c>
      <c r="C1834" t="s">
        <v>183</v>
      </c>
      <c r="D1834" t="s">
        <v>71</v>
      </c>
      <c r="E1834" t="s">
        <v>210</v>
      </c>
      <c r="F1834">
        <v>30</v>
      </c>
    </row>
    <row r="1835" spans="1:6" x14ac:dyDescent="0.25">
      <c r="A1835" t="s">
        <v>40</v>
      </c>
      <c r="C1835" t="s">
        <v>183</v>
      </c>
      <c r="D1835" t="s">
        <v>73</v>
      </c>
      <c r="E1835" t="s">
        <v>210</v>
      </c>
      <c r="F1835">
        <v>27</v>
      </c>
    </row>
    <row r="1836" spans="1:6" x14ac:dyDescent="0.25">
      <c r="A1836" t="s">
        <v>40</v>
      </c>
      <c r="C1836" t="s">
        <v>183</v>
      </c>
      <c r="D1836" t="s">
        <v>75</v>
      </c>
      <c r="E1836" t="s">
        <v>210</v>
      </c>
      <c r="F1836">
        <v>11</v>
      </c>
    </row>
    <row r="1837" spans="1:6" x14ac:dyDescent="0.25">
      <c r="A1837" t="s">
        <v>40</v>
      </c>
      <c r="C1837" t="s">
        <v>183</v>
      </c>
      <c r="D1837" t="s">
        <v>77</v>
      </c>
      <c r="E1837" t="s">
        <v>210</v>
      </c>
      <c r="F1837">
        <v>24</v>
      </c>
    </row>
    <row r="1838" spans="1:6" x14ac:dyDescent="0.25">
      <c r="A1838" t="s">
        <v>40</v>
      </c>
      <c r="C1838" t="s">
        <v>183</v>
      </c>
      <c r="D1838" t="s">
        <v>79</v>
      </c>
      <c r="E1838" t="s">
        <v>210</v>
      </c>
      <c r="F1838">
        <v>48</v>
      </c>
    </row>
    <row r="1839" spans="1:6" x14ac:dyDescent="0.25">
      <c r="A1839" t="s">
        <v>40</v>
      </c>
      <c r="C1839" t="s">
        <v>183</v>
      </c>
      <c r="D1839" t="s">
        <v>81</v>
      </c>
      <c r="E1839" t="s">
        <v>210</v>
      </c>
      <c r="F1839">
        <v>18</v>
      </c>
    </row>
    <row r="1840" spans="1:6" x14ac:dyDescent="0.25">
      <c r="A1840" t="s">
        <v>40</v>
      </c>
      <c r="C1840" t="s">
        <v>183</v>
      </c>
      <c r="D1840" t="s">
        <v>83</v>
      </c>
      <c r="E1840" t="s">
        <v>210</v>
      </c>
      <c r="F1840">
        <v>13</v>
      </c>
    </row>
    <row r="1841" spans="1:6" x14ac:dyDescent="0.25">
      <c r="A1841" t="s">
        <v>40</v>
      </c>
      <c r="C1841" t="s">
        <v>183</v>
      </c>
      <c r="D1841" t="s">
        <v>85</v>
      </c>
      <c r="E1841" t="s">
        <v>210</v>
      </c>
      <c r="F1841">
        <v>11</v>
      </c>
    </row>
    <row r="1842" spans="1:6" x14ac:dyDescent="0.25">
      <c r="A1842" t="s">
        <v>40</v>
      </c>
      <c r="C1842" t="s">
        <v>183</v>
      </c>
      <c r="D1842" t="s">
        <v>87</v>
      </c>
      <c r="E1842" t="s">
        <v>210</v>
      </c>
      <c r="F1842">
        <v>15</v>
      </c>
    </row>
    <row r="1843" spans="1:6" x14ac:dyDescent="0.25">
      <c r="A1843" t="s">
        <v>40</v>
      </c>
      <c r="C1843" t="s">
        <v>183</v>
      </c>
      <c r="D1843" t="s">
        <v>89</v>
      </c>
      <c r="E1843" t="s">
        <v>210</v>
      </c>
      <c r="F1843">
        <v>20</v>
      </c>
    </row>
    <row r="1844" spans="1:6" x14ac:dyDescent="0.25">
      <c r="A1844" t="s">
        <v>40</v>
      </c>
      <c r="C1844" t="s">
        <v>183</v>
      </c>
      <c r="D1844" t="s">
        <v>91</v>
      </c>
      <c r="E1844" t="s">
        <v>210</v>
      </c>
      <c r="F1844">
        <v>18</v>
      </c>
    </row>
    <row r="1845" spans="1:6" x14ac:dyDescent="0.25">
      <c r="A1845" t="s">
        <v>40</v>
      </c>
      <c r="C1845" t="s">
        <v>183</v>
      </c>
      <c r="D1845" t="s">
        <v>93</v>
      </c>
      <c r="E1845" t="s">
        <v>210</v>
      </c>
      <c r="F1845">
        <v>6</v>
      </c>
    </row>
    <row r="1846" spans="1:6" x14ac:dyDescent="0.25">
      <c r="A1846" t="s">
        <v>40</v>
      </c>
      <c r="C1846" t="s">
        <v>183</v>
      </c>
      <c r="D1846" t="s">
        <v>95</v>
      </c>
      <c r="E1846" t="s">
        <v>210</v>
      </c>
      <c r="F1846">
        <v>75</v>
      </c>
    </row>
    <row r="1847" spans="1:6" x14ac:dyDescent="0.25">
      <c r="A1847" t="s">
        <v>40</v>
      </c>
      <c r="C1847" t="s">
        <v>183</v>
      </c>
      <c r="D1847" t="s">
        <v>97</v>
      </c>
      <c r="E1847" t="s">
        <v>210</v>
      </c>
      <c r="F1847">
        <v>7</v>
      </c>
    </row>
    <row r="1848" spans="1:6" x14ac:dyDescent="0.25">
      <c r="A1848" t="s">
        <v>40</v>
      </c>
      <c r="C1848" t="s">
        <v>183</v>
      </c>
      <c r="D1848" t="s">
        <v>99</v>
      </c>
      <c r="E1848" t="s">
        <v>210</v>
      </c>
      <c r="F1848">
        <v>25</v>
      </c>
    </row>
    <row r="1849" spans="1:6" x14ac:dyDescent="0.25">
      <c r="A1849" t="s">
        <v>40</v>
      </c>
      <c r="C1849" t="s">
        <v>183</v>
      </c>
      <c r="D1849" t="s">
        <v>101</v>
      </c>
      <c r="E1849" t="s">
        <v>210</v>
      </c>
      <c r="F1849">
        <v>9</v>
      </c>
    </row>
    <row r="1850" spans="1:6" x14ac:dyDescent="0.25">
      <c r="A1850" t="s">
        <v>40</v>
      </c>
      <c r="C1850" t="s">
        <v>183</v>
      </c>
      <c r="D1850" t="s">
        <v>103</v>
      </c>
      <c r="E1850" t="s">
        <v>210</v>
      </c>
      <c r="F1850">
        <v>8</v>
      </c>
    </row>
    <row r="1851" spans="1:6" x14ac:dyDescent="0.25">
      <c r="A1851" t="s">
        <v>40</v>
      </c>
      <c r="C1851" t="s">
        <v>183</v>
      </c>
      <c r="D1851" t="s">
        <v>105</v>
      </c>
      <c r="E1851" t="s">
        <v>210</v>
      </c>
      <c r="F1851">
        <v>22</v>
      </c>
    </row>
    <row r="1852" spans="1:6" x14ac:dyDescent="0.25">
      <c r="A1852" t="s">
        <v>40</v>
      </c>
      <c r="C1852" t="s">
        <v>183</v>
      </c>
      <c r="D1852" t="s">
        <v>107</v>
      </c>
      <c r="E1852" t="s">
        <v>210</v>
      </c>
      <c r="F1852">
        <v>6</v>
      </c>
    </row>
    <row r="1853" spans="1:6" x14ac:dyDescent="0.25">
      <c r="A1853" t="s">
        <v>40</v>
      </c>
      <c r="C1853" t="s">
        <v>183</v>
      </c>
      <c r="D1853" t="s">
        <v>109</v>
      </c>
      <c r="E1853" t="s">
        <v>210</v>
      </c>
      <c r="F1853">
        <v>10</v>
      </c>
    </row>
    <row r="1854" spans="1:6" x14ac:dyDescent="0.25">
      <c r="A1854" t="s">
        <v>40</v>
      </c>
      <c r="C1854" t="s">
        <v>183</v>
      </c>
      <c r="D1854" t="s">
        <v>111</v>
      </c>
      <c r="E1854" t="s">
        <v>210</v>
      </c>
      <c r="F1854">
        <v>11</v>
      </c>
    </row>
    <row r="1855" spans="1:6" x14ac:dyDescent="0.25">
      <c r="A1855" t="s">
        <v>40</v>
      </c>
      <c r="C1855" t="s">
        <v>183</v>
      </c>
      <c r="D1855" t="s">
        <v>147</v>
      </c>
      <c r="E1855" t="s">
        <v>210</v>
      </c>
      <c r="F1855">
        <v>52</v>
      </c>
    </row>
    <row r="1856" spans="1:6" x14ac:dyDescent="0.25">
      <c r="A1856" t="s">
        <v>40</v>
      </c>
      <c r="C1856" t="s">
        <v>183</v>
      </c>
      <c r="D1856" t="s">
        <v>147</v>
      </c>
      <c r="E1856" t="s">
        <v>210</v>
      </c>
      <c r="F1856">
        <v>35</v>
      </c>
    </row>
    <row r="1857" spans="1:6" x14ac:dyDescent="0.25">
      <c r="A1857" t="s">
        <v>40</v>
      </c>
      <c r="C1857" t="s">
        <v>183</v>
      </c>
      <c r="D1857" t="s">
        <v>115</v>
      </c>
      <c r="E1857" t="s">
        <v>210</v>
      </c>
      <c r="F1857">
        <v>8</v>
      </c>
    </row>
    <row r="1858" spans="1:6" x14ac:dyDescent="0.25">
      <c r="A1858" t="s">
        <v>40</v>
      </c>
      <c r="C1858" t="s">
        <v>183</v>
      </c>
      <c r="D1858" t="s">
        <v>117</v>
      </c>
      <c r="E1858" t="s">
        <v>210</v>
      </c>
      <c r="F1858">
        <v>16</v>
      </c>
    </row>
    <row r="1859" spans="1:6" x14ac:dyDescent="0.25">
      <c r="A1859" t="s">
        <v>40</v>
      </c>
      <c r="C1859" t="s">
        <v>183</v>
      </c>
      <c r="D1859" t="s">
        <v>119</v>
      </c>
      <c r="E1859" t="s">
        <v>210</v>
      </c>
      <c r="F1859">
        <v>12</v>
      </c>
    </row>
    <row r="1860" spans="1:6" x14ac:dyDescent="0.25">
      <c r="A1860" t="s">
        <v>40</v>
      </c>
      <c r="C1860" t="s">
        <v>183</v>
      </c>
      <c r="D1860" t="s">
        <v>121</v>
      </c>
      <c r="E1860" t="s">
        <v>210</v>
      </c>
      <c r="F1860">
        <v>27</v>
      </c>
    </row>
    <row r="1861" spans="1:6" x14ac:dyDescent="0.25">
      <c r="A1861" t="s">
        <v>40</v>
      </c>
      <c r="C1861" t="s">
        <v>183</v>
      </c>
      <c r="D1861" t="s">
        <v>123</v>
      </c>
      <c r="E1861" t="s">
        <v>210</v>
      </c>
      <c r="F1861">
        <v>18</v>
      </c>
    </row>
    <row r="1862" spans="1:6" x14ac:dyDescent="0.25">
      <c r="A1862" t="s">
        <v>40</v>
      </c>
      <c r="C1862" t="s">
        <v>183</v>
      </c>
      <c r="D1862" t="s">
        <v>125</v>
      </c>
      <c r="E1862" t="s">
        <v>210</v>
      </c>
      <c r="F1862">
        <v>3</v>
      </c>
    </row>
    <row r="1863" spans="1:6" x14ac:dyDescent="0.25">
      <c r="A1863" t="s">
        <v>40</v>
      </c>
      <c r="C1863" t="s">
        <v>183</v>
      </c>
      <c r="D1863" t="s">
        <v>127</v>
      </c>
      <c r="E1863" t="s">
        <v>210</v>
      </c>
      <c r="F1863">
        <v>23</v>
      </c>
    </row>
    <row r="1864" spans="1:6" x14ac:dyDescent="0.25">
      <c r="A1864" t="s">
        <v>40</v>
      </c>
      <c r="C1864" t="s">
        <v>183</v>
      </c>
      <c r="D1864" t="s">
        <v>129</v>
      </c>
      <c r="E1864" t="s">
        <v>210</v>
      </c>
      <c r="F1864">
        <v>8</v>
      </c>
    </row>
    <row r="1865" spans="1:6" x14ac:dyDescent="0.25">
      <c r="A1865" t="s">
        <v>40</v>
      </c>
      <c r="C1865" t="s">
        <v>183</v>
      </c>
      <c r="D1865" t="s">
        <v>146</v>
      </c>
      <c r="E1865" t="s">
        <v>210</v>
      </c>
      <c r="F1865">
        <v>10</v>
      </c>
    </row>
    <row r="1866" spans="1:6" x14ac:dyDescent="0.25">
      <c r="A1866" t="s">
        <v>40</v>
      </c>
      <c r="C1866" t="s">
        <v>183</v>
      </c>
      <c r="D1866" t="s">
        <v>133</v>
      </c>
      <c r="E1866" t="s">
        <v>210</v>
      </c>
      <c r="F1866">
        <v>23</v>
      </c>
    </row>
    <row r="1867" spans="1:6" x14ac:dyDescent="0.25">
      <c r="A1867" t="s">
        <v>40</v>
      </c>
      <c r="C1867" t="s">
        <v>183</v>
      </c>
      <c r="D1867" t="s">
        <v>135</v>
      </c>
      <c r="E1867" t="s">
        <v>210</v>
      </c>
      <c r="F1867">
        <v>6</v>
      </c>
    </row>
    <row r="1868" spans="1:6" x14ac:dyDescent="0.25">
      <c r="A1868" t="s">
        <v>40</v>
      </c>
      <c r="C1868" t="s">
        <v>183</v>
      </c>
      <c r="D1868" t="s">
        <v>137</v>
      </c>
      <c r="E1868" t="s">
        <v>210</v>
      </c>
      <c r="F1868">
        <v>8</v>
      </c>
    </row>
    <row r="1869" spans="1:6" x14ac:dyDescent="0.25">
      <c r="A1869" t="s">
        <v>40</v>
      </c>
      <c r="C1869" t="s">
        <v>183</v>
      </c>
      <c r="D1869" t="s">
        <v>273</v>
      </c>
      <c r="E1869" t="s">
        <v>210</v>
      </c>
      <c r="F1869">
        <v>15</v>
      </c>
    </row>
    <row r="1870" spans="1:6" x14ac:dyDescent="0.25">
      <c r="A1870" t="s">
        <v>40</v>
      </c>
      <c r="C1870" t="s">
        <v>183</v>
      </c>
      <c r="D1870" t="s">
        <v>273</v>
      </c>
      <c r="E1870" t="s">
        <v>210</v>
      </c>
      <c r="F1870">
        <v>9</v>
      </c>
    </row>
    <row r="1871" spans="1:6" x14ac:dyDescent="0.25">
      <c r="A1871" t="s">
        <v>40</v>
      </c>
      <c r="C1871" t="s">
        <v>183</v>
      </c>
      <c r="D1871" t="s">
        <v>142</v>
      </c>
      <c r="E1871" t="s">
        <v>210</v>
      </c>
      <c r="F1871">
        <v>17</v>
      </c>
    </row>
    <row r="1872" spans="1:6" x14ac:dyDescent="0.25">
      <c r="A1872" t="s">
        <v>40</v>
      </c>
      <c r="C1872" t="s">
        <v>184</v>
      </c>
      <c r="D1872" t="s">
        <v>55</v>
      </c>
      <c r="E1872" t="s">
        <v>210</v>
      </c>
      <c r="F1872">
        <v>18</v>
      </c>
    </row>
    <row r="1873" spans="1:6" x14ac:dyDescent="0.25">
      <c r="A1873" t="s">
        <v>40</v>
      </c>
      <c r="C1873" t="s">
        <v>184</v>
      </c>
      <c r="D1873" t="s">
        <v>57</v>
      </c>
      <c r="E1873" t="s">
        <v>210</v>
      </c>
      <c r="F1873">
        <v>20</v>
      </c>
    </row>
    <row r="1874" spans="1:6" x14ac:dyDescent="0.25">
      <c r="A1874" t="s">
        <v>40</v>
      </c>
      <c r="C1874" t="s">
        <v>184</v>
      </c>
      <c r="D1874" t="s">
        <v>59</v>
      </c>
      <c r="E1874" t="s">
        <v>210</v>
      </c>
      <c r="F1874">
        <v>8</v>
      </c>
    </row>
    <row r="1875" spans="1:6" x14ac:dyDescent="0.25">
      <c r="A1875" t="s">
        <v>40</v>
      </c>
      <c r="C1875" t="s">
        <v>184</v>
      </c>
      <c r="D1875" t="s">
        <v>61</v>
      </c>
      <c r="E1875" t="s">
        <v>210</v>
      </c>
      <c r="F1875">
        <v>38</v>
      </c>
    </row>
    <row r="1876" spans="1:6" x14ac:dyDescent="0.25">
      <c r="A1876" t="s">
        <v>40</v>
      </c>
      <c r="C1876" t="s">
        <v>184</v>
      </c>
      <c r="D1876" t="s">
        <v>63</v>
      </c>
      <c r="E1876" t="s">
        <v>210</v>
      </c>
      <c r="F1876">
        <v>9</v>
      </c>
    </row>
    <row r="1877" spans="1:6" x14ac:dyDescent="0.25">
      <c r="A1877" t="s">
        <v>40</v>
      </c>
      <c r="C1877" t="s">
        <v>184</v>
      </c>
      <c r="D1877" t="s">
        <v>65</v>
      </c>
      <c r="E1877" t="s">
        <v>210</v>
      </c>
      <c r="F1877">
        <v>21</v>
      </c>
    </row>
    <row r="1878" spans="1:6" x14ac:dyDescent="0.25">
      <c r="A1878" t="s">
        <v>40</v>
      </c>
      <c r="C1878" t="s">
        <v>184</v>
      </c>
      <c r="D1878" t="s">
        <v>67</v>
      </c>
      <c r="E1878" t="s">
        <v>210</v>
      </c>
      <c r="F1878">
        <v>124</v>
      </c>
    </row>
    <row r="1879" spans="1:6" x14ac:dyDescent="0.25">
      <c r="A1879" t="s">
        <v>40</v>
      </c>
      <c r="C1879" t="s">
        <v>184</v>
      </c>
      <c r="D1879" t="s">
        <v>69</v>
      </c>
      <c r="E1879" t="s">
        <v>210</v>
      </c>
      <c r="F1879">
        <v>51</v>
      </c>
    </row>
    <row r="1880" spans="1:6" x14ac:dyDescent="0.25">
      <c r="A1880" t="s">
        <v>40</v>
      </c>
      <c r="C1880" t="s">
        <v>184</v>
      </c>
      <c r="D1880" t="s">
        <v>71</v>
      </c>
      <c r="E1880" t="s">
        <v>210</v>
      </c>
      <c r="F1880">
        <v>53</v>
      </c>
    </row>
    <row r="1881" spans="1:6" x14ac:dyDescent="0.25">
      <c r="A1881" t="s">
        <v>40</v>
      </c>
      <c r="C1881" t="s">
        <v>184</v>
      </c>
      <c r="D1881" t="s">
        <v>73</v>
      </c>
      <c r="E1881" t="s">
        <v>210</v>
      </c>
      <c r="F1881">
        <v>24</v>
      </c>
    </row>
    <row r="1882" spans="1:6" x14ac:dyDescent="0.25">
      <c r="A1882" t="s">
        <v>40</v>
      </c>
      <c r="C1882" t="s">
        <v>184</v>
      </c>
      <c r="D1882" t="s">
        <v>75</v>
      </c>
      <c r="E1882" t="s">
        <v>210</v>
      </c>
      <c r="F1882">
        <v>9</v>
      </c>
    </row>
    <row r="1883" spans="1:6" x14ac:dyDescent="0.25">
      <c r="A1883" t="s">
        <v>40</v>
      </c>
      <c r="C1883" t="s">
        <v>184</v>
      </c>
      <c r="D1883" t="s">
        <v>77</v>
      </c>
      <c r="E1883" t="s">
        <v>210</v>
      </c>
      <c r="F1883">
        <v>56</v>
      </c>
    </row>
    <row r="1884" spans="1:6" x14ac:dyDescent="0.25">
      <c r="A1884" t="s">
        <v>40</v>
      </c>
      <c r="C1884" t="s">
        <v>184</v>
      </c>
      <c r="D1884" t="s">
        <v>79</v>
      </c>
      <c r="E1884" t="s">
        <v>210</v>
      </c>
      <c r="F1884">
        <v>86</v>
      </c>
    </row>
    <row r="1885" spans="1:6" x14ac:dyDescent="0.25">
      <c r="A1885" t="s">
        <v>40</v>
      </c>
      <c r="C1885" t="s">
        <v>184</v>
      </c>
      <c r="D1885" t="s">
        <v>81</v>
      </c>
      <c r="E1885" t="s">
        <v>210</v>
      </c>
      <c r="F1885">
        <v>14</v>
      </c>
    </row>
    <row r="1886" spans="1:6" x14ac:dyDescent="0.25">
      <c r="A1886" t="s">
        <v>40</v>
      </c>
      <c r="C1886" t="s">
        <v>184</v>
      </c>
      <c r="D1886" t="s">
        <v>83</v>
      </c>
      <c r="E1886" t="s">
        <v>210</v>
      </c>
      <c r="F1886">
        <v>20</v>
      </c>
    </row>
    <row r="1887" spans="1:6" x14ac:dyDescent="0.25">
      <c r="A1887" t="s">
        <v>40</v>
      </c>
      <c r="C1887" t="s">
        <v>184</v>
      </c>
      <c r="D1887" t="s">
        <v>85</v>
      </c>
      <c r="E1887" t="s">
        <v>210</v>
      </c>
      <c r="F1887">
        <v>13</v>
      </c>
    </row>
    <row r="1888" spans="1:6" x14ac:dyDescent="0.25">
      <c r="A1888" t="s">
        <v>40</v>
      </c>
      <c r="C1888" t="s">
        <v>184</v>
      </c>
      <c r="D1888" t="s">
        <v>87</v>
      </c>
      <c r="E1888" t="s">
        <v>210</v>
      </c>
      <c r="F1888">
        <v>29</v>
      </c>
    </row>
    <row r="1889" spans="1:6" x14ac:dyDescent="0.25">
      <c r="A1889" t="s">
        <v>40</v>
      </c>
      <c r="C1889" t="s">
        <v>184</v>
      </c>
      <c r="D1889" t="s">
        <v>89</v>
      </c>
      <c r="E1889" t="s">
        <v>210</v>
      </c>
      <c r="F1889">
        <v>29</v>
      </c>
    </row>
    <row r="1890" spans="1:6" x14ac:dyDescent="0.25">
      <c r="A1890" t="s">
        <v>40</v>
      </c>
      <c r="C1890" t="s">
        <v>184</v>
      </c>
      <c r="D1890" t="s">
        <v>91</v>
      </c>
      <c r="E1890" t="s">
        <v>210</v>
      </c>
      <c r="F1890">
        <v>13</v>
      </c>
    </row>
    <row r="1891" spans="1:6" x14ac:dyDescent="0.25">
      <c r="A1891" t="s">
        <v>40</v>
      </c>
      <c r="C1891" t="s">
        <v>184</v>
      </c>
      <c r="D1891" t="s">
        <v>93</v>
      </c>
      <c r="E1891" t="s">
        <v>210</v>
      </c>
      <c r="F1891">
        <v>10</v>
      </c>
    </row>
    <row r="1892" spans="1:6" x14ac:dyDescent="0.25">
      <c r="A1892" t="s">
        <v>40</v>
      </c>
      <c r="C1892" t="s">
        <v>184</v>
      </c>
      <c r="D1892" t="s">
        <v>95</v>
      </c>
      <c r="E1892" t="s">
        <v>210</v>
      </c>
      <c r="F1892">
        <v>74</v>
      </c>
    </row>
    <row r="1893" spans="1:6" x14ac:dyDescent="0.25">
      <c r="A1893" t="s">
        <v>40</v>
      </c>
      <c r="C1893" t="s">
        <v>184</v>
      </c>
      <c r="D1893" t="s">
        <v>97</v>
      </c>
      <c r="E1893" t="s">
        <v>210</v>
      </c>
      <c r="F1893">
        <v>7</v>
      </c>
    </row>
    <row r="1894" spans="1:6" x14ac:dyDescent="0.25">
      <c r="A1894" t="s">
        <v>40</v>
      </c>
      <c r="C1894" t="s">
        <v>184</v>
      </c>
      <c r="D1894" t="s">
        <v>99</v>
      </c>
      <c r="E1894" t="s">
        <v>210</v>
      </c>
      <c r="F1894">
        <v>31</v>
      </c>
    </row>
    <row r="1895" spans="1:6" x14ac:dyDescent="0.25">
      <c r="A1895" t="s">
        <v>40</v>
      </c>
      <c r="C1895" t="s">
        <v>184</v>
      </c>
      <c r="D1895" t="s">
        <v>101</v>
      </c>
      <c r="E1895" t="s">
        <v>210</v>
      </c>
      <c r="F1895">
        <v>21</v>
      </c>
    </row>
    <row r="1896" spans="1:6" x14ac:dyDescent="0.25">
      <c r="A1896" t="s">
        <v>40</v>
      </c>
      <c r="C1896" t="s">
        <v>184</v>
      </c>
      <c r="D1896" t="s">
        <v>103</v>
      </c>
      <c r="E1896" t="s">
        <v>210</v>
      </c>
      <c r="F1896">
        <v>28</v>
      </c>
    </row>
    <row r="1897" spans="1:6" x14ac:dyDescent="0.25">
      <c r="A1897" t="s">
        <v>40</v>
      </c>
      <c r="C1897" t="s">
        <v>184</v>
      </c>
      <c r="D1897" t="s">
        <v>105</v>
      </c>
      <c r="E1897" t="s">
        <v>210</v>
      </c>
      <c r="F1897">
        <v>24</v>
      </c>
    </row>
    <row r="1898" spans="1:6" x14ac:dyDescent="0.25">
      <c r="A1898" t="s">
        <v>40</v>
      </c>
      <c r="C1898" t="s">
        <v>184</v>
      </c>
      <c r="D1898" t="s">
        <v>107</v>
      </c>
      <c r="E1898" t="s">
        <v>210</v>
      </c>
      <c r="F1898">
        <v>14</v>
      </c>
    </row>
    <row r="1899" spans="1:6" x14ac:dyDescent="0.25">
      <c r="A1899" t="s">
        <v>40</v>
      </c>
      <c r="C1899" t="s">
        <v>184</v>
      </c>
      <c r="D1899" t="s">
        <v>109</v>
      </c>
      <c r="E1899" t="s">
        <v>210</v>
      </c>
      <c r="F1899">
        <v>12</v>
      </c>
    </row>
    <row r="1900" spans="1:6" x14ac:dyDescent="0.25">
      <c r="A1900" t="s">
        <v>40</v>
      </c>
      <c r="C1900" t="s">
        <v>184</v>
      </c>
      <c r="D1900" t="s">
        <v>111</v>
      </c>
      <c r="E1900" t="s">
        <v>210</v>
      </c>
      <c r="F1900">
        <v>12</v>
      </c>
    </row>
    <row r="1901" spans="1:6" x14ac:dyDescent="0.25">
      <c r="A1901" t="s">
        <v>40</v>
      </c>
      <c r="C1901" t="s">
        <v>184</v>
      </c>
      <c r="D1901" t="s">
        <v>147</v>
      </c>
      <c r="E1901" t="s">
        <v>210</v>
      </c>
      <c r="F1901">
        <v>73</v>
      </c>
    </row>
    <row r="1902" spans="1:6" x14ac:dyDescent="0.25">
      <c r="A1902" t="s">
        <v>40</v>
      </c>
      <c r="C1902" t="s">
        <v>184</v>
      </c>
      <c r="D1902" t="s">
        <v>147</v>
      </c>
      <c r="E1902" t="s">
        <v>210</v>
      </c>
      <c r="F1902">
        <v>36</v>
      </c>
    </row>
    <row r="1903" spans="1:6" x14ac:dyDescent="0.25">
      <c r="A1903" t="s">
        <v>40</v>
      </c>
      <c r="C1903" t="s">
        <v>184</v>
      </c>
      <c r="D1903" t="s">
        <v>115</v>
      </c>
      <c r="E1903" t="s">
        <v>210</v>
      </c>
      <c r="F1903">
        <v>13</v>
      </c>
    </row>
    <row r="1904" spans="1:6" x14ac:dyDescent="0.25">
      <c r="A1904" t="s">
        <v>40</v>
      </c>
      <c r="C1904" t="s">
        <v>184</v>
      </c>
      <c r="D1904" t="s">
        <v>117</v>
      </c>
      <c r="E1904" t="s">
        <v>210</v>
      </c>
      <c r="F1904">
        <v>24</v>
      </c>
    </row>
    <row r="1905" spans="1:6" x14ac:dyDescent="0.25">
      <c r="A1905" t="s">
        <v>40</v>
      </c>
      <c r="C1905" t="s">
        <v>184</v>
      </c>
      <c r="D1905" t="s">
        <v>119</v>
      </c>
      <c r="E1905" t="s">
        <v>210</v>
      </c>
      <c r="F1905">
        <v>20</v>
      </c>
    </row>
    <row r="1906" spans="1:6" x14ac:dyDescent="0.25">
      <c r="A1906" t="s">
        <v>40</v>
      </c>
      <c r="C1906" t="s">
        <v>184</v>
      </c>
      <c r="D1906" t="s">
        <v>121</v>
      </c>
      <c r="E1906" t="s">
        <v>210</v>
      </c>
      <c r="F1906">
        <v>24</v>
      </c>
    </row>
    <row r="1907" spans="1:6" x14ac:dyDescent="0.25">
      <c r="A1907" t="s">
        <v>40</v>
      </c>
      <c r="C1907" t="s">
        <v>184</v>
      </c>
      <c r="D1907" t="s">
        <v>123</v>
      </c>
      <c r="E1907" t="s">
        <v>210</v>
      </c>
      <c r="F1907">
        <v>25</v>
      </c>
    </row>
    <row r="1908" spans="1:6" x14ac:dyDescent="0.25">
      <c r="A1908" t="s">
        <v>40</v>
      </c>
      <c r="C1908" t="s">
        <v>184</v>
      </c>
      <c r="D1908" t="s">
        <v>125</v>
      </c>
      <c r="E1908" t="s">
        <v>210</v>
      </c>
      <c r="F1908">
        <v>5</v>
      </c>
    </row>
    <row r="1909" spans="1:6" x14ac:dyDescent="0.25">
      <c r="A1909" t="s">
        <v>40</v>
      </c>
      <c r="C1909" t="s">
        <v>184</v>
      </c>
      <c r="D1909" t="s">
        <v>127</v>
      </c>
      <c r="E1909" t="s">
        <v>210</v>
      </c>
      <c r="F1909">
        <v>28</v>
      </c>
    </row>
    <row r="1910" spans="1:6" x14ac:dyDescent="0.25">
      <c r="A1910" t="s">
        <v>40</v>
      </c>
      <c r="C1910" t="s">
        <v>184</v>
      </c>
      <c r="D1910" t="s">
        <v>129</v>
      </c>
      <c r="E1910" t="s">
        <v>210</v>
      </c>
      <c r="F1910">
        <v>7</v>
      </c>
    </row>
    <row r="1911" spans="1:6" x14ac:dyDescent="0.25">
      <c r="A1911" t="s">
        <v>40</v>
      </c>
      <c r="C1911" t="s">
        <v>184</v>
      </c>
      <c r="D1911" t="s">
        <v>146</v>
      </c>
      <c r="E1911" t="s">
        <v>210</v>
      </c>
      <c r="F1911">
        <v>11</v>
      </c>
    </row>
    <row r="1912" spans="1:6" x14ac:dyDescent="0.25">
      <c r="A1912" t="s">
        <v>40</v>
      </c>
      <c r="C1912" t="s">
        <v>184</v>
      </c>
      <c r="D1912" t="s">
        <v>133</v>
      </c>
      <c r="E1912" t="s">
        <v>210</v>
      </c>
      <c r="F1912">
        <v>28</v>
      </c>
    </row>
    <row r="1913" spans="1:6" x14ac:dyDescent="0.25">
      <c r="A1913" t="s">
        <v>40</v>
      </c>
      <c r="C1913" t="s">
        <v>184</v>
      </c>
      <c r="D1913" t="s">
        <v>135</v>
      </c>
      <c r="E1913" t="s">
        <v>210</v>
      </c>
      <c r="F1913">
        <v>12</v>
      </c>
    </row>
    <row r="1914" spans="1:6" x14ac:dyDescent="0.25">
      <c r="A1914" t="s">
        <v>40</v>
      </c>
      <c r="C1914" t="s">
        <v>184</v>
      </c>
      <c r="D1914" t="s">
        <v>137</v>
      </c>
      <c r="E1914" t="s">
        <v>210</v>
      </c>
      <c r="F1914">
        <v>7</v>
      </c>
    </row>
    <row r="1915" spans="1:6" x14ac:dyDescent="0.25">
      <c r="A1915" t="s">
        <v>40</v>
      </c>
      <c r="C1915" t="s">
        <v>184</v>
      </c>
      <c r="D1915" t="s">
        <v>273</v>
      </c>
      <c r="E1915" t="s">
        <v>210</v>
      </c>
      <c r="F1915">
        <v>10</v>
      </c>
    </row>
    <row r="1916" spans="1:6" x14ac:dyDescent="0.25">
      <c r="A1916" t="s">
        <v>40</v>
      </c>
      <c r="C1916" t="s">
        <v>184</v>
      </c>
      <c r="D1916" t="s">
        <v>273</v>
      </c>
      <c r="E1916" t="s">
        <v>210</v>
      </c>
      <c r="F1916">
        <v>20</v>
      </c>
    </row>
    <row r="1917" spans="1:6" x14ac:dyDescent="0.25">
      <c r="A1917" t="s">
        <v>40</v>
      </c>
      <c r="C1917" t="s">
        <v>184</v>
      </c>
      <c r="D1917" t="s">
        <v>142</v>
      </c>
      <c r="E1917" t="s">
        <v>210</v>
      </c>
      <c r="F1917">
        <v>37</v>
      </c>
    </row>
    <row r="1918" spans="1:6" x14ac:dyDescent="0.25">
      <c r="A1918" t="s">
        <v>40</v>
      </c>
      <c r="C1918" t="s">
        <v>185</v>
      </c>
      <c r="D1918" t="s">
        <v>55</v>
      </c>
      <c r="E1918" t="s">
        <v>210</v>
      </c>
      <c r="F1918">
        <v>11</v>
      </c>
    </row>
    <row r="1919" spans="1:6" x14ac:dyDescent="0.25">
      <c r="A1919" t="s">
        <v>40</v>
      </c>
      <c r="C1919" t="s">
        <v>185</v>
      </c>
      <c r="D1919" t="s">
        <v>57</v>
      </c>
      <c r="E1919" t="s">
        <v>210</v>
      </c>
      <c r="F1919">
        <v>15</v>
      </c>
    </row>
    <row r="1920" spans="1:6" x14ac:dyDescent="0.25">
      <c r="A1920" t="s">
        <v>40</v>
      </c>
      <c r="C1920" t="s">
        <v>185</v>
      </c>
      <c r="D1920" t="s">
        <v>59</v>
      </c>
      <c r="E1920" t="s">
        <v>210</v>
      </c>
      <c r="F1920">
        <v>15</v>
      </c>
    </row>
    <row r="1921" spans="1:6" x14ac:dyDescent="0.25">
      <c r="A1921" t="s">
        <v>40</v>
      </c>
      <c r="C1921" t="s">
        <v>185</v>
      </c>
      <c r="D1921" t="s">
        <v>61</v>
      </c>
      <c r="E1921" t="s">
        <v>210</v>
      </c>
      <c r="F1921">
        <v>45</v>
      </c>
    </row>
    <row r="1922" spans="1:6" x14ac:dyDescent="0.25">
      <c r="A1922" t="s">
        <v>40</v>
      </c>
      <c r="C1922" t="s">
        <v>185</v>
      </c>
      <c r="D1922" t="s">
        <v>63</v>
      </c>
      <c r="E1922" t="s">
        <v>210</v>
      </c>
      <c r="F1922">
        <v>4</v>
      </c>
    </row>
    <row r="1923" spans="1:6" x14ac:dyDescent="0.25">
      <c r="A1923" t="s">
        <v>40</v>
      </c>
      <c r="C1923" t="s">
        <v>185</v>
      </c>
      <c r="D1923" t="s">
        <v>65</v>
      </c>
      <c r="E1923" t="s">
        <v>210</v>
      </c>
      <c r="F1923">
        <v>24</v>
      </c>
    </row>
    <row r="1924" spans="1:6" x14ac:dyDescent="0.25">
      <c r="A1924" t="s">
        <v>40</v>
      </c>
      <c r="C1924" t="s">
        <v>185</v>
      </c>
      <c r="D1924" t="s">
        <v>67</v>
      </c>
      <c r="E1924" t="s">
        <v>210</v>
      </c>
      <c r="F1924">
        <v>111</v>
      </c>
    </row>
    <row r="1925" spans="1:6" x14ac:dyDescent="0.25">
      <c r="A1925" t="s">
        <v>40</v>
      </c>
      <c r="C1925" t="s">
        <v>185</v>
      </c>
      <c r="D1925" t="s">
        <v>69</v>
      </c>
      <c r="E1925" t="s">
        <v>210</v>
      </c>
      <c r="F1925">
        <v>26</v>
      </c>
    </row>
    <row r="1926" spans="1:6" x14ac:dyDescent="0.25">
      <c r="A1926" t="s">
        <v>40</v>
      </c>
      <c r="C1926" t="s">
        <v>185</v>
      </c>
      <c r="D1926" t="s">
        <v>71</v>
      </c>
      <c r="E1926" t="s">
        <v>210</v>
      </c>
      <c r="F1926">
        <v>40</v>
      </c>
    </row>
    <row r="1927" spans="1:6" x14ac:dyDescent="0.25">
      <c r="A1927" t="s">
        <v>40</v>
      </c>
      <c r="C1927" t="s">
        <v>185</v>
      </c>
      <c r="D1927" t="s">
        <v>73</v>
      </c>
      <c r="E1927" t="s">
        <v>210</v>
      </c>
      <c r="F1927">
        <v>35</v>
      </c>
    </row>
    <row r="1928" spans="1:6" x14ac:dyDescent="0.25">
      <c r="A1928" t="s">
        <v>40</v>
      </c>
      <c r="C1928" t="s">
        <v>185</v>
      </c>
      <c r="D1928" t="s">
        <v>75</v>
      </c>
      <c r="E1928" t="s">
        <v>210</v>
      </c>
      <c r="F1928">
        <v>13</v>
      </c>
    </row>
    <row r="1929" spans="1:6" x14ac:dyDescent="0.25">
      <c r="A1929" t="s">
        <v>40</v>
      </c>
      <c r="C1929" t="s">
        <v>185</v>
      </c>
      <c r="D1929" t="s">
        <v>77</v>
      </c>
      <c r="E1929" t="s">
        <v>210</v>
      </c>
      <c r="F1929">
        <v>31</v>
      </c>
    </row>
    <row r="1930" spans="1:6" x14ac:dyDescent="0.25">
      <c r="A1930" t="s">
        <v>40</v>
      </c>
      <c r="C1930" t="s">
        <v>185</v>
      </c>
      <c r="D1930" t="s">
        <v>79</v>
      </c>
      <c r="E1930" t="s">
        <v>210</v>
      </c>
      <c r="F1930">
        <v>59</v>
      </c>
    </row>
    <row r="1931" spans="1:6" x14ac:dyDescent="0.25">
      <c r="A1931" t="s">
        <v>40</v>
      </c>
      <c r="C1931" t="s">
        <v>185</v>
      </c>
      <c r="D1931" t="s">
        <v>81</v>
      </c>
      <c r="E1931" t="s">
        <v>210</v>
      </c>
      <c r="F1931">
        <v>17</v>
      </c>
    </row>
    <row r="1932" spans="1:6" x14ac:dyDescent="0.25">
      <c r="A1932" t="s">
        <v>40</v>
      </c>
      <c r="C1932" t="s">
        <v>185</v>
      </c>
      <c r="D1932" t="s">
        <v>83</v>
      </c>
      <c r="E1932" t="s">
        <v>210</v>
      </c>
      <c r="F1932">
        <v>27</v>
      </c>
    </row>
    <row r="1933" spans="1:6" x14ac:dyDescent="0.25">
      <c r="A1933" t="s">
        <v>40</v>
      </c>
      <c r="C1933" t="s">
        <v>185</v>
      </c>
      <c r="D1933" t="s">
        <v>85</v>
      </c>
      <c r="E1933" t="s">
        <v>210</v>
      </c>
      <c r="F1933">
        <v>11</v>
      </c>
    </row>
    <row r="1934" spans="1:6" x14ac:dyDescent="0.25">
      <c r="A1934" t="s">
        <v>40</v>
      </c>
      <c r="C1934" t="s">
        <v>185</v>
      </c>
      <c r="D1934" t="s">
        <v>87</v>
      </c>
      <c r="E1934" t="s">
        <v>210</v>
      </c>
      <c r="F1934">
        <v>18</v>
      </c>
    </row>
    <row r="1935" spans="1:6" x14ac:dyDescent="0.25">
      <c r="A1935" t="s">
        <v>40</v>
      </c>
      <c r="C1935" t="s">
        <v>185</v>
      </c>
      <c r="D1935" t="s">
        <v>89</v>
      </c>
      <c r="E1935" t="s">
        <v>210</v>
      </c>
      <c r="F1935">
        <v>25</v>
      </c>
    </row>
    <row r="1936" spans="1:6" x14ac:dyDescent="0.25">
      <c r="A1936" t="s">
        <v>40</v>
      </c>
      <c r="C1936" t="s">
        <v>185</v>
      </c>
      <c r="D1936" t="s">
        <v>91</v>
      </c>
      <c r="E1936" t="s">
        <v>210</v>
      </c>
      <c r="F1936">
        <v>5</v>
      </c>
    </row>
    <row r="1937" spans="1:6" x14ac:dyDescent="0.25">
      <c r="A1937" t="s">
        <v>40</v>
      </c>
      <c r="C1937" t="s">
        <v>185</v>
      </c>
      <c r="D1937" t="s">
        <v>93</v>
      </c>
      <c r="E1937" t="s">
        <v>210</v>
      </c>
      <c r="F1937">
        <v>7</v>
      </c>
    </row>
    <row r="1938" spans="1:6" x14ac:dyDescent="0.25">
      <c r="A1938" t="s">
        <v>40</v>
      </c>
      <c r="C1938" t="s">
        <v>185</v>
      </c>
      <c r="D1938" t="s">
        <v>95</v>
      </c>
      <c r="E1938" t="s">
        <v>210</v>
      </c>
      <c r="F1938">
        <v>70</v>
      </c>
    </row>
    <row r="1939" spans="1:6" x14ac:dyDescent="0.25">
      <c r="A1939" t="s">
        <v>40</v>
      </c>
      <c r="C1939" t="s">
        <v>185</v>
      </c>
      <c r="D1939" t="s">
        <v>97</v>
      </c>
      <c r="E1939" t="s">
        <v>210</v>
      </c>
      <c r="F1939">
        <v>10</v>
      </c>
    </row>
    <row r="1940" spans="1:6" x14ac:dyDescent="0.25">
      <c r="A1940" t="s">
        <v>40</v>
      </c>
      <c r="C1940" t="s">
        <v>185</v>
      </c>
      <c r="D1940" t="s">
        <v>99</v>
      </c>
      <c r="E1940" t="s">
        <v>210</v>
      </c>
      <c r="F1940">
        <v>45</v>
      </c>
    </row>
    <row r="1941" spans="1:6" x14ac:dyDescent="0.25">
      <c r="A1941" t="s">
        <v>40</v>
      </c>
      <c r="C1941" t="s">
        <v>185</v>
      </c>
      <c r="D1941" t="s">
        <v>101</v>
      </c>
      <c r="E1941" t="s">
        <v>210</v>
      </c>
      <c r="F1941">
        <v>17</v>
      </c>
    </row>
    <row r="1942" spans="1:6" x14ac:dyDescent="0.25">
      <c r="A1942" t="s">
        <v>40</v>
      </c>
      <c r="C1942" t="s">
        <v>185</v>
      </c>
      <c r="D1942" t="s">
        <v>103</v>
      </c>
      <c r="E1942" t="s">
        <v>210</v>
      </c>
      <c r="F1942">
        <v>11</v>
      </c>
    </row>
    <row r="1943" spans="1:6" x14ac:dyDescent="0.25">
      <c r="A1943" t="s">
        <v>40</v>
      </c>
      <c r="C1943" t="s">
        <v>185</v>
      </c>
      <c r="D1943" t="s">
        <v>105</v>
      </c>
      <c r="E1943" t="s">
        <v>210</v>
      </c>
      <c r="F1943">
        <v>25</v>
      </c>
    </row>
    <row r="1944" spans="1:6" x14ac:dyDescent="0.25">
      <c r="A1944" t="s">
        <v>40</v>
      </c>
      <c r="C1944" t="s">
        <v>185</v>
      </c>
      <c r="D1944" t="s">
        <v>107</v>
      </c>
      <c r="E1944" t="s">
        <v>210</v>
      </c>
      <c r="F1944">
        <v>9</v>
      </c>
    </row>
    <row r="1945" spans="1:6" x14ac:dyDescent="0.25">
      <c r="A1945" t="s">
        <v>40</v>
      </c>
      <c r="C1945" t="s">
        <v>185</v>
      </c>
      <c r="D1945" t="s">
        <v>109</v>
      </c>
      <c r="E1945" t="s">
        <v>210</v>
      </c>
      <c r="F1945">
        <v>18</v>
      </c>
    </row>
    <row r="1946" spans="1:6" x14ac:dyDescent="0.25">
      <c r="A1946" t="s">
        <v>40</v>
      </c>
      <c r="C1946" t="s">
        <v>185</v>
      </c>
      <c r="D1946" t="s">
        <v>111</v>
      </c>
      <c r="E1946" t="s">
        <v>210</v>
      </c>
      <c r="F1946">
        <v>10</v>
      </c>
    </row>
    <row r="1947" spans="1:6" x14ac:dyDescent="0.25">
      <c r="A1947" t="s">
        <v>40</v>
      </c>
      <c r="C1947" t="s">
        <v>185</v>
      </c>
      <c r="D1947" t="s">
        <v>147</v>
      </c>
      <c r="E1947" t="s">
        <v>210</v>
      </c>
      <c r="F1947">
        <v>71</v>
      </c>
    </row>
    <row r="1948" spans="1:6" x14ac:dyDescent="0.25">
      <c r="A1948" t="s">
        <v>40</v>
      </c>
      <c r="C1948" t="s">
        <v>185</v>
      </c>
      <c r="D1948" t="s">
        <v>147</v>
      </c>
      <c r="E1948" t="s">
        <v>210</v>
      </c>
      <c r="F1948">
        <v>43</v>
      </c>
    </row>
    <row r="1949" spans="1:6" x14ac:dyDescent="0.25">
      <c r="A1949" t="s">
        <v>40</v>
      </c>
      <c r="C1949" t="s">
        <v>185</v>
      </c>
      <c r="D1949" t="s">
        <v>115</v>
      </c>
      <c r="E1949" t="s">
        <v>210</v>
      </c>
      <c r="F1949">
        <v>18</v>
      </c>
    </row>
    <row r="1950" spans="1:6" x14ac:dyDescent="0.25">
      <c r="A1950" t="s">
        <v>40</v>
      </c>
      <c r="C1950" t="s">
        <v>185</v>
      </c>
      <c r="D1950" t="s">
        <v>117</v>
      </c>
      <c r="E1950" t="s">
        <v>210</v>
      </c>
      <c r="F1950">
        <v>23</v>
      </c>
    </row>
    <row r="1951" spans="1:6" x14ac:dyDescent="0.25">
      <c r="A1951" t="s">
        <v>40</v>
      </c>
      <c r="C1951" t="s">
        <v>185</v>
      </c>
      <c r="D1951" t="s">
        <v>119</v>
      </c>
      <c r="E1951" t="s">
        <v>210</v>
      </c>
      <c r="F1951">
        <v>15</v>
      </c>
    </row>
    <row r="1952" spans="1:6" x14ac:dyDescent="0.25">
      <c r="A1952" t="s">
        <v>40</v>
      </c>
      <c r="C1952" t="s">
        <v>185</v>
      </c>
      <c r="D1952" t="s">
        <v>121</v>
      </c>
      <c r="E1952" t="s">
        <v>210</v>
      </c>
      <c r="F1952">
        <v>36</v>
      </c>
    </row>
    <row r="1953" spans="1:6" x14ac:dyDescent="0.25">
      <c r="A1953" t="s">
        <v>40</v>
      </c>
      <c r="C1953" t="s">
        <v>185</v>
      </c>
      <c r="D1953" t="s">
        <v>123</v>
      </c>
      <c r="E1953" t="s">
        <v>210</v>
      </c>
      <c r="F1953">
        <v>14</v>
      </c>
    </row>
    <row r="1954" spans="1:6" x14ac:dyDescent="0.25">
      <c r="A1954" t="s">
        <v>40</v>
      </c>
      <c r="C1954" t="s">
        <v>185</v>
      </c>
      <c r="D1954" t="s">
        <v>125</v>
      </c>
      <c r="E1954" t="s">
        <v>210</v>
      </c>
      <c r="F1954">
        <v>5</v>
      </c>
    </row>
    <row r="1955" spans="1:6" x14ac:dyDescent="0.25">
      <c r="A1955" t="s">
        <v>40</v>
      </c>
      <c r="C1955" t="s">
        <v>185</v>
      </c>
      <c r="D1955" t="s">
        <v>127</v>
      </c>
      <c r="E1955" t="s">
        <v>210</v>
      </c>
      <c r="F1955">
        <v>17</v>
      </c>
    </row>
    <row r="1956" spans="1:6" x14ac:dyDescent="0.25">
      <c r="A1956" t="s">
        <v>40</v>
      </c>
      <c r="C1956" t="s">
        <v>185</v>
      </c>
      <c r="D1956" t="s">
        <v>129</v>
      </c>
      <c r="E1956" t="s">
        <v>210</v>
      </c>
      <c r="F1956">
        <v>7</v>
      </c>
    </row>
    <row r="1957" spans="1:6" x14ac:dyDescent="0.25">
      <c r="A1957" t="s">
        <v>40</v>
      </c>
      <c r="C1957" t="s">
        <v>185</v>
      </c>
      <c r="D1957" t="s">
        <v>146</v>
      </c>
      <c r="E1957" t="s">
        <v>210</v>
      </c>
      <c r="F1957">
        <v>12</v>
      </c>
    </row>
    <row r="1958" spans="1:6" x14ac:dyDescent="0.25">
      <c r="A1958" t="s">
        <v>40</v>
      </c>
      <c r="C1958" t="s">
        <v>185</v>
      </c>
      <c r="D1958" t="s">
        <v>133</v>
      </c>
      <c r="E1958" t="s">
        <v>210</v>
      </c>
      <c r="F1958">
        <v>32</v>
      </c>
    </row>
    <row r="1959" spans="1:6" x14ac:dyDescent="0.25">
      <c r="A1959" t="s">
        <v>40</v>
      </c>
      <c r="C1959" t="s">
        <v>185</v>
      </c>
      <c r="D1959" t="s">
        <v>135</v>
      </c>
      <c r="E1959" t="s">
        <v>210</v>
      </c>
      <c r="F1959">
        <v>10</v>
      </c>
    </row>
    <row r="1960" spans="1:6" x14ac:dyDescent="0.25">
      <c r="A1960" t="s">
        <v>40</v>
      </c>
      <c r="C1960" t="s">
        <v>185</v>
      </c>
      <c r="D1960" t="s">
        <v>137</v>
      </c>
      <c r="E1960" t="s">
        <v>210</v>
      </c>
      <c r="F1960">
        <v>8</v>
      </c>
    </row>
    <row r="1961" spans="1:6" x14ac:dyDescent="0.25">
      <c r="A1961" t="s">
        <v>40</v>
      </c>
      <c r="C1961" t="s">
        <v>185</v>
      </c>
      <c r="D1961" t="s">
        <v>273</v>
      </c>
      <c r="E1961" t="s">
        <v>210</v>
      </c>
      <c r="F1961">
        <v>14</v>
      </c>
    </row>
    <row r="1962" spans="1:6" x14ac:dyDescent="0.25">
      <c r="A1962" t="s">
        <v>40</v>
      </c>
      <c r="C1962" t="s">
        <v>185</v>
      </c>
      <c r="D1962" t="s">
        <v>273</v>
      </c>
      <c r="E1962" t="s">
        <v>210</v>
      </c>
      <c r="F1962">
        <v>10</v>
      </c>
    </row>
    <row r="1963" spans="1:6" x14ac:dyDescent="0.25">
      <c r="A1963" t="s">
        <v>40</v>
      </c>
      <c r="C1963" t="s">
        <v>185</v>
      </c>
      <c r="D1963" t="s">
        <v>142</v>
      </c>
      <c r="E1963" t="s">
        <v>210</v>
      </c>
      <c r="F1963">
        <v>31</v>
      </c>
    </row>
    <row r="1964" spans="1:6" x14ac:dyDescent="0.25">
      <c r="A1964" t="s">
        <v>40</v>
      </c>
      <c r="C1964" t="s">
        <v>186</v>
      </c>
      <c r="D1964" t="s">
        <v>55</v>
      </c>
      <c r="E1964" t="s">
        <v>210</v>
      </c>
      <c r="F1964">
        <v>10</v>
      </c>
    </row>
    <row r="1965" spans="1:6" x14ac:dyDescent="0.25">
      <c r="A1965" t="s">
        <v>40</v>
      </c>
      <c r="C1965" t="s">
        <v>186</v>
      </c>
      <c r="D1965" t="s">
        <v>57</v>
      </c>
      <c r="E1965" t="s">
        <v>210</v>
      </c>
      <c r="F1965">
        <v>12</v>
      </c>
    </row>
    <row r="1966" spans="1:6" x14ac:dyDescent="0.25">
      <c r="A1966" t="s">
        <v>40</v>
      </c>
      <c r="C1966" t="s">
        <v>186</v>
      </c>
      <c r="D1966" t="s">
        <v>59</v>
      </c>
      <c r="E1966" t="s">
        <v>210</v>
      </c>
      <c r="F1966">
        <v>5</v>
      </c>
    </row>
    <row r="1967" spans="1:6" x14ac:dyDescent="0.25">
      <c r="A1967" t="s">
        <v>40</v>
      </c>
      <c r="C1967" t="s">
        <v>186</v>
      </c>
      <c r="D1967" t="s">
        <v>61</v>
      </c>
      <c r="E1967" t="s">
        <v>210</v>
      </c>
      <c r="F1967">
        <v>32</v>
      </c>
    </row>
    <row r="1968" spans="1:6" x14ac:dyDescent="0.25">
      <c r="A1968" t="s">
        <v>40</v>
      </c>
      <c r="C1968" t="s">
        <v>186</v>
      </c>
      <c r="D1968" t="s">
        <v>63</v>
      </c>
      <c r="E1968" t="s">
        <v>210</v>
      </c>
      <c r="F1968">
        <v>11</v>
      </c>
    </row>
    <row r="1969" spans="1:6" x14ac:dyDescent="0.25">
      <c r="A1969" t="s">
        <v>40</v>
      </c>
      <c r="C1969" t="s">
        <v>186</v>
      </c>
      <c r="D1969" t="s">
        <v>65</v>
      </c>
      <c r="E1969" t="s">
        <v>210</v>
      </c>
      <c r="F1969">
        <v>14</v>
      </c>
    </row>
    <row r="1970" spans="1:6" x14ac:dyDescent="0.25">
      <c r="A1970" t="s">
        <v>40</v>
      </c>
      <c r="C1970" t="s">
        <v>186</v>
      </c>
      <c r="D1970" t="s">
        <v>67</v>
      </c>
      <c r="E1970" t="s">
        <v>210</v>
      </c>
      <c r="F1970">
        <v>107</v>
      </c>
    </row>
    <row r="1971" spans="1:6" x14ac:dyDescent="0.25">
      <c r="A1971" t="s">
        <v>40</v>
      </c>
      <c r="C1971" t="s">
        <v>186</v>
      </c>
      <c r="D1971" t="s">
        <v>69</v>
      </c>
      <c r="E1971" t="s">
        <v>210</v>
      </c>
      <c r="F1971">
        <v>29</v>
      </c>
    </row>
    <row r="1972" spans="1:6" x14ac:dyDescent="0.25">
      <c r="A1972" t="s">
        <v>40</v>
      </c>
      <c r="C1972" t="s">
        <v>186</v>
      </c>
      <c r="D1972" t="s">
        <v>71</v>
      </c>
      <c r="E1972" t="s">
        <v>210</v>
      </c>
      <c r="F1972">
        <v>51</v>
      </c>
    </row>
    <row r="1973" spans="1:6" x14ac:dyDescent="0.25">
      <c r="A1973" t="s">
        <v>40</v>
      </c>
      <c r="C1973" t="s">
        <v>186</v>
      </c>
      <c r="D1973" t="s">
        <v>73</v>
      </c>
      <c r="E1973" t="s">
        <v>210</v>
      </c>
      <c r="F1973">
        <v>34</v>
      </c>
    </row>
    <row r="1974" spans="1:6" x14ac:dyDescent="0.25">
      <c r="A1974" t="s">
        <v>40</v>
      </c>
      <c r="C1974" t="s">
        <v>186</v>
      </c>
      <c r="D1974" t="s">
        <v>75</v>
      </c>
      <c r="E1974" t="s">
        <v>210</v>
      </c>
      <c r="F1974">
        <v>5</v>
      </c>
    </row>
    <row r="1975" spans="1:6" x14ac:dyDescent="0.25">
      <c r="A1975" t="s">
        <v>40</v>
      </c>
      <c r="C1975" t="s">
        <v>186</v>
      </c>
      <c r="D1975" t="s">
        <v>77</v>
      </c>
      <c r="E1975" t="s">
        <v>210</v>
      </c>
      <c r="F1975">
        <v>32</v>
      </c>
    </row>
    <row r="1976" spans="1:6" x14ac:dyDescent="0.25">
      <c r="A1976" t="s">
        <v>40</v>
      </c>
      <c r="C1976" t="s">
        <v>186</v>
      </c>
      <c r="D1976" t="s">
        <v>79</v>
      </c>
      <c r="E1976" t="s">
        <v>210</v>
      </c>
      <c r="F1976">
        <v>54</v>
      </c>
    </row>
    <row r="1977" spans="1:6" x14ac:dyDescent="0.25">
      <c r="A1977" t="s">
        <v>40</v>
      </c>
      <c r="C1977" t="s">
        <v>186</v>
      </c>
      <c r="D1977" t="s">
        <v>81</v>
      </c>
      <c r="E1977" t="s">
        <v>210</v>
      </c>
      <c r="F1977">
        <v>25</v>
      </c>
    </row>
    <row r="1978" spans="1:6" x14ac:dyDescent="0.25">
      <c r="A1978" t="s">
        <v>40</v>
      </c>
      <c r="C1978" t="s">
        <v>186</v>
      </c>
      <c r="D1978" t="s">
        <v>83</v>
      </c>
      <c r="E1978" t="s">
        <v>210</v>
      </c>
      <c r="F1978">
        <v>19</v>
      </c>
    </row>
    <row r="1979" spans="1:6" x14ac:dyDescent="0.25">
      <c r="A1979" t="s">
        <v>40</v>
      </c>
      <c r="C1979" t="s">
        <v>186</v>
      </c>
      <c r="D1979" t="s">
        <v>85</v>
      </c>
      <c r="E1979" t="s">
        <v>210</v>
      </c>
      <c r="F1979">
        <v>9</v>
      </c>
    </row>
    <row r="1980" spans="1:6" x14ac:dyDescent="0.25">
      <c r="A1980" t="s">
        <v>40</v>
      </c>
      <c r="C1980" t="s">
        <v>186</v>
      </c>
      <c r="D1980" t="s">
        <v>87</v>
      </c>
      <c r="E1980" t="s">
        <v>210</v>
      </c>
      <c r="F1980">
        <v>27</v>
      </c>
    </row>
    <row r="1981" spans="1:6" x14ac:dyDescent="0.25">
      <c r="A1981" t="s">
        <v>40</v>
      </c>
      <c r="C1981" t="s">
        <v>186</v>
      </c>
      <c r="D1981" t="s">
        <v>89</v>
      </c>
      <c r="E1981" t="s">
        <v>210</v>
      </c>
      <c r="F1981">
        <v>24</v>
      </c>
    </row>
    <row r="1982" spans="1:6" x14ac:dyDescent="0.25">
      <c r="A1982" t="s">
        <v>40</v>
      </c>
      <c r="C1982" t="s">
        <v>186</v>
      </c>
      <c r="D1982" t="s">
        <v>91</v>
      </c>
      <c r="E1982" t="s">
        <v>210</v>
      </c>
      <c r="F1982">
        <v>9</v>
      </c>
    </row>
    <row r="1983" spans="1:6" x14ac:dyDescent="0.25">
      <c r="A1983" t="s">
        <v>40</v>
      </c>
      <c r="C1983" t="s">
        <v>186</v>
      </c>
      <c r="D1983" t="s">
        <v>93</v>
      </c>
      <c r="E1983" t="s">
        <v>210</v>
      </c>
      <c r="F1983">
        <v>5</v>
      </c>
    </row>
    <row r="1984" spans="1:6" x14ac:dyDescent="0.25">
      <c r="A1984" t="s">
        <v>40</v>
      </c>
      <c r="C1984" t="s">
        <v>186</v>
      </c>
      <c r="D1984" t="s">
        <v>95</v>
      </c>
      <c r="E1984" t="s">
        <v>210</v>
      </c>
      <c r="F1984">
        <v>57</v>
      </c>
    </row>
    <row r="1985" spans="1:6" x14ac:dyDescent="0.25">
      <c r="A1985" t="s">
        <v>40</v>
      </c>
      <c r="C1985" t="s">
        <v>186</v>
      </c>
      <c r="D1985" t="s">
        <v>97</v>
      </c>
      <c r="E1985" t="s">
        <v>210</v>
      </c>
      <c r="F1985">
        <v>5</v>
      </c>
    </row>
    <row r="1986" spans="1:6" x14ac:dyDescent="0.25">
      <c r="A1986" t="s">
        <v>40</v>
      </c>
      <c r="C1986" t="s">
        <v>186</v>
      </c>
      <c r="D1986" t="s">
        <v>99</v>
      </c>
      <c r="E1986" t="s">
        <v>210</v>
      </c>
      <c r="F1986">
        <v>19</v>
      </c>
    </row>
    <row r="1987" spans="1:6" x14ac:dyDescent="0.25">
      <c r="A1987" t="s">
        <v>40</v>
      </c>
      <c r="C1987" t="s">
        <v>186</v>
      </c>
      <c r="D1987" t="s">
        <v>101</v>
      </c>
      <c r="E1987" t="s">
        <v>210</v>
      </c>
      <c r="F1987">
        <v>20</v>
      </c>
    </row>
    <row r="1988" spans="1:6" x14ac:dyDescent="0.25">
      <c r="A1988" t="s">
        <v>40</v>
      </c>
      <c r="C1988" t="s">
        <v>186</v>
      </c>
      <c r="D1988" t="s">
        <v>103</v>
      </c>
      <c r="E1988" t="s">
        <v>210</v>
      </c>
      <c r="F1988">
        <v>10</v>
      </c>
    </row>
    <row r="1989" spans="1:6" x14ac:dyDescent="0.25">
      <c r="A1989" t="s">
        <v>40</v>
      </c>
      <c r="C1989" t="s">
        <v>186</v>
      </c>
      <c r="D1989" t="s">
        <v>105</v>
      </c>
      <c r="E1989" t="s">
        <v>210</v>
      </c>
      <c r="F1989">
        <v>17</v>
      </c>
    </row>
    <row r="1990" spans="1:6" x14ac:dyDescent="0.25">
      <c r="A1990" t="s">
        <v>40</v>
      </c>
      <c r="C1990" t="s">
        <v>186</v>
      </c>
      <c r="D1990" t="s">
        <v>107</v>
      </c>
      <c r="E1990" t="s">
        <v>210</v>
      </c>
      <c r="F1990">
        <v>10</v>
      </c>
    </row>
    <row r="1991" spans="1:6" x14ac:dyDescent="0.25">
      <c r="A1991" t="s">
        <v>40</v>
      </c>
      <c r="C1991" t="s">
        <v>186</v>
      </c>
      <c r="D1991" t="s">
        <v>109</v>
      </c>
      <c r="E1991" t="s">
        <v>210</v>
      </c>
      <c r="F1991">
        <v>18</v>
      </c>
    </row>
    <row r="1992" spans="1:6" x14ac:dyDescent="0.25">
      <c r="A1992" t="s">
        <v>40</v>
      </c>
      <c r="C1992" t="s">
        <v>186</v>
      </c>
      <c r="D1992" t="s">
        <v>111</v>
      </c>
      <c r="E1992" t="s">
        <v>210</v>
      </c>
      <c r="F1992">
        <v>11</v>
      </c>
    </row>
    <row r="1993" spans="1:6" x14ac:dyDescent="0.25">
      <c r="A1993" t="s">
        <v>40</v>
      </c>
      <c r="C1993" t="s">
        <v>186</v>
      </c>
      <c r="D1993" t="s">
        <v>147</v>
      </c>
      <c r="E1993" t="s">
        <v>210</v>
      </c>
      <c r="F1993">
        <v>77</v>
      </c>
    </row>
    <row r="1994" spans="1:6" x14ac:dyDescent="0.25">
      <c r="A1994" t="s">
        <v>40</v>
      </c>
      <c r="C1994" t="s">
        <v>186</v>
      </c>
      <c r="D1994" t="s">
        <v>147</v>
      </c>
      <c r="E1994" t="s">
        <v>210</v>
      </c>
      <c r="F1994">
        <v>57</v>
      </c>
    </row>
    <row r="1995" spans="1:6" x14ac:dyDescent="0.25">
      <c r="A1995" t="s">
        <v>40</v>
      </c>
      <c r="C1995" t="s">
        <v>186</v>
      </c>
      <c r="D1995" t="s">
        <v>115</v>
      </c>
      <c r="E1995" t="s">
        <v>210</v>
      </c>
      <c r="F1995">
        <v>11</v>
      </c>
    </row>
    <row r="1996" spans="1:6" x14ac:dyDescent="0.25">
      <c r="A1996" t="s">
        <v>40</v>
      </c>
      <c r="C1996" t="s">
        <v>186</v>
      </c>
      <c r="D1996" t="s">
        <v>117</v>
      </c>
      <c r="E1996" t="s">
        <v>210</v>
      </c>
      <c r="F1996">
        <v>16</v>
      </c>
    </row>
    <row r="1997" spans="1:6" x14ac:dyDescent="0.25">
      <c r="A1997" t="s">
        <v>40</v>
      </c>
      <c r="C1997" t="s">
        <v>186</v>
      </c>
      <c r="D1997" t="s">
        <v>119</v>
      </c>
      <c r="E1997" t="s">
        <v>210</v>
      </c>
      <c r="F1997">
        <v>17</v>
      </c>
    </row>
    <row r="1998" spans="1:6" x14ac:dyDescent="0.25">
      <c r="A1998" t="s">
        <v>40</v>
      </c>
      <c r="C1998" t="s">
        <v>186</v>
      </c>
      <c r="D1998" t="s">
        <v>121</v>
      </c>
      <c r="E1998" t="s">
        <v>210</v>
      </c>
      <c r="F1998">
        <v>38</v>
      </c>
    </row>
    <row r="1999" spans="1:6" x14ac:dyDescent="0.25">
      <c r="A1999" t="s">
        <v>40</v>
      </c>
      <c r="C1999" t="s">
        <v>186</v>
      </c>
      <c r="D1999" t="s">
        <v>123</v>
      </c>
      <c r="E1999" t="s">
        <v>210</v>
      </c>
      <c r="F1999">
        <v>21</v>
      </c>
    </row>
    <row r="2000" spans="1:6" x14ac:dyDescent="0.25">
      <c r="A2000" t="s">
        <v>40</v>
      </c>
      <c r="C2000" t="s">
        <v>186</v>
      </c>
      <c r="D2000" t="s">
        <v>125</v>
      </c>
      <c r="E2000" t="s">
        <v>210</v>
      </c>
      <c r="F2000">
        <v>3</v>
      </c>
    </row>
    <row r="2001" spans="1:6" x14ac:dyDescent="0.25">
      <c r="A2001" t="s">
        <v>40</v>
      </c>
      <c r="C2001" t="s">
        <v>186</v>
      </c>
      <c r="D2001" t="s">
        <v>127</v>
      </c>
      <c r="E2001" t="s">
        <v>210</v>
      </c>
      <c r="F2001">
        <v>13</v>
      </c>
    </row>
    <row r="2002" spans="1:6" x14ac:dyDescent="0.25">
      <c r="A2002" t="s">
        <v>40</v>
      </c>
      <c r="C2002" t="s">
        <v>186</v>
      </c>
      <c r="D2002" t="s">
        <v>129</v>
      </c>
      <c r="E2002" t="s">
        <v>210</v>
      </c>
      <c r="F2002">
        <v>9</v>
      </c>
    </row>
    <row r="2003" spans="1:6" x14ac:dyDescent="0.25">
      <c r="A2003" t="s">
        <v>40</v>
      </c>
      <c r="C2003" t="s">
        <v>186</v>
      </c>
      <c r="D2003" t="s">
        <v>146</v>
      </c>
      <c r="E2003" t="s">
        <v>210</v>
      </c>
      <c r="F2003">
        <v>10</v>
      </c>
    </row>
    <row r="2004" spans="1:6" x14ac:dyDescent="0.25">
      <c r="A2004" t="s">
        <v>40</v>
      </c>
      <c r="C2004" t="s">
        <v>186</v>
      </c>
      <c r="D2004" t="s">
        <v>133</v>
      </c>
      <c r="E2004" t="s">
        <v>210</v>
      </c>
      <c r="F2004">
        <v>21</v>
      </c>
    </row>
    <row r="2005" spans="1:6" x14ac:dyDescent="0.25">
      <c r="A2005" t="s">
        <v>40</v>
      </c>
      <c r="C2005" t="s">
        <v>186</v>
      </c>
      <c r="D2005" t="s">
        <v>135</v>
      </c>
      <c r="E2005" t="s">
        <v>210</v>
      </c>
      <c r="F2005">
        <v>6</v>
      </c>
    </row>
    <row r="2006" spans="1:6" x14ac:dyDescent="0.25">
      <c r="A2006" t="s">
        <v>40</v>
      </c>
      <c r="C2006" t="s">
        <v>186</v>
      </c>
      <c r="D2006" t="s">
        <v>137</v>
      </c>
      <c r="E2006" t="s">
        <v>210</v>
      </c>
      <c r="F2006">
        <v>12</v>
      </c>
    </row>
    <row r="2007" spans="1:6" x14ac:dyDescent="0.25">
      <c r="A2007" t="s">
        <v>40</v>
      </c>
      <c r="C2007" t="s">
        <v>186</v>
      </c>
      <c r="D2007" t="s">
        <v>273</v>
      </c>
      <c r="E2007" t="s">
        <v>210</v>
      </c>
      <c r="F2007">
        <v>11</v>
      </c>
    </row>
    <row r="2008" spans="1:6" x14ac:dyDescent="0.25">
      <c r="A2008" t="s">
        <v>40</v>
      </c>
      <c r="C2008" t="s">
        <v>186</v>
      </c>
      <c r="D2008" t="s">
        <v>273</v>
      </c>
      <c r="E2008" t="s">
        <v>210</v>
      </c>
      <c r="F2008">
        <v>6</v>
      </c>
    </row>
    <row r="2009" spans="1:6" x14ac:dyDescent="0.25">
      <c r="A2009" t="s">
        <v>40</v>
      </c>
      <c r="C2009" t="s">
        <v>186</v>
      </c>
      <c r="D2009" t="s">
        <v>142</v>
      </c>
      <c r="E2009" t="s">
        <v>210</v>
      </c>
      <c r="F2009">
        <v>26</v>
      </c>
    </row>
    <row r="2010" spans="1:6" x14ac:dyDescent="0.25">
      <c r="A2010" t="s">
        <v>41</v>
      </c>
      <c r="C2010" t="s">
        <v>187</v>
      </c>
      <c r="D2010" t="s">
        <v>55</v>
      </c>
      <c r="E2010" t="s">
        <v>210</v>
      </c>
      <c r="F2010">
        <v>13</v>
      </c>
    </row>
    <row r="2011" spans="1:6" x14ac:dyDescent="0.25">
      <c r="A2011" t="s">
        <v>41</v>
      </c>
      <c r="C2011" t="s">
        <v>187</v>
      </c>
      <c r="D2011" t="s">
        <v>57</v>
      </c>
      <c r="E2011" t="s">
        <v>210</v>
      </c>
      <c r="F2011">
        <v>15</v>
      </c>
    </row>
    <row r="2012" spans="1:6" x14ac:dyDescent="0.25">
      <c r="A2012" t="s">
        <v>41</v>
      </c>
      <c r="C2012" t="s">
        <v>187</v>
      </c>
      <c r="D2012" t="s">
        <v>59</v>
      </c>
      <c r="E2012" t="s">
        <v>210</v>
      </c>
      <c r="F2012">
        <v>4</v>
      </c>
    </row>
    <row r="2013" spans="1:6" x14ac:dyDescent="0.25">
      <c r="A2013" t="s">
        <v>41</v>
      </c>
      <c r="C2013" t="s">
        <v>187</v>
      </c>
      <c r="D2013" t="s">
        <v>61</v>
      </c>
      <c r="E2013" t="s">
        <v>210</v>
      </c>
      <c r="F2013">
        <v>29</v>
      </c>
    </row>
    <row r="2014" spans="1:6" x14ac:dyDescent="0.25">
      <c r="A2014" t="s">
        <v>41</v>
      </c>
      <c r="C2014" t="s">
        <v>187</v>
      </c>
      <c r="D2014" t="s">
        <v>63</v>
      </c>
      <c r="E2014" t="s">
        <v>210</v>
      </c>
      <c r="F2014">
        <v>3</v>
      </c>
    </row>
    <row r="2015" spans="1:6" x14ac:dyDescent="0.25">
      <c r="A2015" t="s">
        <v>41</v>
      </c>
      <c r="C2015" t="s">
        <v>187</v>
      </c>
      <c r="D2015" t="s">
        <v>65</v>
      </c>
      <c r="E2015" t="s">
        <v>210</v>
      </c>
      <c r="F2015">
        <v>7</v>
      </c>
    </row>
    <row r="2016" spans="1:6" x14ac:dyDescent="0.25">
      <c r="A2016" t="s">
        <v>41</v>
      </c>
      <c r="C2016" t="s">
        <v>187</v>
      </c>
      <c r="D2016" t="s">
        <v>67</v>
      </c>
      <c r="E2016" t="s">
        <v>210</v>
      </c>
      <c r="F2016">
        <v>71</v>
      </c>
    </row>
    <row r="2017" spans="1:6" x14ac:dyDescent="0.25">
      <c r="A2017" t="s">
        <v>41</v>
      </c>
      <c r="C2017" t="s">
        <v>187</v>
      </c>
      <c r="D2017" t="s">
        <v>69</v>
      </c>
      <c r="E2017" t="s">
        <v>210</v>
      </c>
      <c r="F2017">
        <v>22</v>
      </c>
    </row>
    <row r="2018" spans="1:6" x14ac:dyDescent="0.25">
      <c r="A2018" t="s">
        <v>41</v>
      </c>
      <c r="C2018" t="s">
        <v>187</v>
      </c>
      <c r="D2018" t="s">
        <v>71</v>
      </c>
      <c r="E2018" t="s">
        <v>210</v>
      </c>
      <c r="F2018">
        <v>27</v>
      </c>
    </row>
    <row r="2019" spans="1:6" x14ac:dyDescent="0.25">
      <c r="A2019" t="s">
        <v>41</v>
      </c>
      <c r="C2019" t="s">
        <v>187</v>
      </c>
      <c r="D2019" t="s">
        <v>73</v>
      </c>
      <c r="E2019" t="s">
        <v>210</v>
      </c>
      <c r="F2019">
        <v>21</v>
      </c>
    </row>
    <row r="2020" spans="1:6" x14ac:dyDescent="0.25">
      <c r="A2020" t="s">
        <v>41</v>
      </c>
      <c r="C2020" t="s">
        <v>187</v>
      </c>
      <c r="D2020" t="s">
        <v>75</v>
      </c>
      <c r="E2020" t="s">
        <v>210</v>
      </c>
      <c r="F2020">
        <v>6</v>
      </c>
    </row>
    <row r="2021" spans="1:6" x14ac:dyDescent="0.25">
      <c r="A2021" t="s">
        <v>41</v>
      </c>
      <c r="C2021" t="s">
        <v>187</v>
      </c>
      <c r="D2021" t="s">
        <v>77</v>
      </c>
      <c r="E2021" t="s">
        <v>210</v>
      </c>
      <c r="F2021">
        <v>30</v>
      </c>
    </row>
    <row r="2022" spans="1:6" x14ac:dyDescent="0.25">
      <c r="A2022" t="s">
        <v>41</v>
      </c>
      <c r="C2022" t="s">
        <v>187</v>
      </c>
      <c r="D2022" t="s">
        <v>79</v>
      </c>
      <c r="E2022" t="s">
        <v>210</v>
      </c>
      <c r="F2022">
        <v>42</v>
      </c>
    </row>
    <row r="2023" spans="1:6" x14ac:dyDescent="0.25">
      <c r="A2023" t="s">
        <v>41</v>
      </c>
      <c r="C2023" t="s">
        <v>187</v>
      </c>
      <c r="D2023" t="s">
        <v>81</v>
      </c>
      <c r="E2023" t="s">
        <v>210</v>
      </c>
      <c r="F2023">
        <v>20</v>
      </c>
    </row>
    <row r="2024" spans="1:6" x14ac:dyDescent="0.25">
      <c r="A2024" t="s">
        <v>41</v>
      </c>
      <c r="C2024" t="s">
        <v>187</v>
      </c>
      <c r="D2024" t="s">
        <v>83</v>
      </c>
      <c r="E2024" t="s">
        <v>210</v>
      </c>
      <c r="F2024">
        <v>14</v>
      </c>
    </row>
    <row r="2025" spans="1:6" x14ac:dyDescent="0.25">
      <c r="A2025" t="s">
        <v>41</v>
      </c>
      <c r="C2025" t="s">
        <v>187</v>
      </c>
      <c r="D2025" t="s">
        <v>85</v>
      </c>
      <c r="E2025" t="s">
        <v>210</v>
      </c>
      <c r="F2025">
        <v>10</v>
      </c>
    </row>
    <row r="2026" spans="1:6" x14ac:dyDescent="0.25">
      <c r="A2026" t="s">
        <v>41</v>
      </c>
      <c r="C2026" t="s">
        <v>187</v>
      </c>
      <c r="D2026" t="s">
        <v>87</v>
      </c>
      <c r="E2026" t="s">
        <v>210</v>
      </c>
      <c r="F2026">
        <v>7</v>
      </c>
    </row>
    <row r="2027" spans="1:6" x14ac:dyDescent="0.25">
      <c r="A2027" t="s">
        <v>41</v>
      </c>
      <c r="C2027" t="s">
        <v>187</v>
      </c>
      <c r="D2027" t="s">
        <v>89</v>
      </c>
      <c r="E2027" t="s">
        <v>210</v>
      </c>
      <c r="F2027">
        <v>30</v>
      </c>
    </row>
    <row r="2028" spans="1:6" x14ac:dyDescent="0.25">
      <c r="A2028" t="s">
        <v>41</v>
      </c>
      <c r="C2028" t="s">
        <v>187</v>
      </c>
      <c r="D2028" t="s">
        <v>91</v>
      </c>
      <c r="E2028" t="s">
        <v>210</v>
      </c>
      <c r="F2028">
        <v>14</v>
      </c>
    </row>
    <row r="2029" spans="1:6" x14ac:dyDescent="0.25">
      <c r="A2029" t="s">
        <v>41</v>
      </c>
      <c r="C2029" t="s">
        <v>187</v>
      </c>
      <c r="D2029" t="s">
        <v>93</v>
      </c>
      <c r="E2029" t="s">
        <v>210</v>
      </c>
      <c r="F2029">
        <v>4</v>
      </c>
    </row>
    <row r="2030" spans="1:6" x14ac:dyDescent="0.25">
      <c r="A2030" t="s">
        <v>41</v>
      </c>
      <c r="C2030" t="s">
        <v>187</v>
      </c>
      <c r="D2030" t="s">
        <v>95</v>
      </c>
      <c r="E2030" t="s">
        <v>210</v>
      </c>
      <c r="F2030">
        <v>46</v>
      </c>
    </row>
    <row r="2031" spans="1:6" x14ac:dyDescent="0.25">
      <c r="A2031" t="s">
        <v>41</v>
      </c>
      <c r="C2031" t="s">
        <v>187</v>
      </c>
      <c r="D2031" t="s">
        <v>97</v>
      </c>
      <c r="E2031" t="s">
        <v>210</v>
      </c>
      <c r="F2031">
        <v>3</v>
      </c>
    </row>
    <row r="2032" spans="1:6" x14ac:dyDescent="0.25">
      <c r="A2032" t="s">
        <v>41</v>
      </c>
      <c r="C2032" t="s">
        <v>187</v>
      </c>
      <c r="D2032" t="s">
        <v>99</v>
      </c>
      <c r="E2032" t="s">
        <v>210</v>
      </c>
      <c r="F2032">
        <v>30</v>
      </c>
    </row>
    <row r="2033" spans="1:6" x14ac:dyDescent="0.25">
      <c r="A2033" t="s">
        <v>41</v>
      </c>
      <c r="C2033" t="s">
        <v>187</v>
      </c>
      <c r="D2033" t="s">
        <v>101</v>
      </c>
      <c r="E2033" t="s">
        <v>210</v>
      </c>
      <c r="F2033">
        <v>14</v>
      </c>
    </row>
    <row r="2034" spans="1:6" x14ac:dyDescent="0.25">
      <c r="A2034" t="s">
        <v>41</v>
      </c>
      <c r="C2034" t="s">
        <v>187</v>
      </c>
      <c r="D2034" t="s">
        <v>103</v>
      </c>
      <c r="E2034" t="s">
        <v>210</v>
      </c>
      <c r="F2034">
        <v>13</v>
      </c>
    </row>
    <row r="2035" spans="1:6" x14ac:dyDescent="0.25">
      <c r="A2035" t="s">
        <v>41</v>
      </c>
      <c r="C2035" t="s">
        <v>187</v>
      </c>
      <c r="D2035" t="s">
        <v>105</v>
      </c>
      <c r="E2035" t="s">
        <v>210</v>
      </c>
      <c r="F2035">
        <v>17</v>
      </c>
    </row>
    <row r="2036" spans="1:6" x14ac:dyDescent="0.25">
      <c r="A2036" t="s">
        <v>41</v>
      </c>
      <c r="C2036" t="s">
        <v>187</v>
      </c>
      <c r="D2036" t="s">
        <v>107</v>
      </c>
      <c r="E2036" t="s">
        <v>210</v>
      </c>
      <c r="F2036">
        <v>8</v>
      </c>
    </row>
    <row r="2037" spans="1:6" x14ac:dyDescent="0.25">
      <c r="A2037" t="s">
        <v>41</v>
      </c>
      <c r="C2037" t="s">
        <v>187</v>
      </c>
      <c r="D2037" t="s">
        <v>109</v>
      </c>
      <c r="E2037" t="s">
        <v>210</v>
      </c>
      <c r="F2037">
        <v>26</v>
      </c>
    </row>
    <row r="2038" spans="1:6" x14ac:dyDescent="0.25">
      <c r="A2038" t="s">
        <v>41</v>
      </c>
      <c r="C2038" t="s">
        <v>187</v>
      </c>
      <c r="D2038" t="s">
        <v>111</v>
      </c>
      <c r="E2038" t="s">
        <v>210</v>
      </c>
      <c r="F2038">
        <v>6</v>
      </c>
    </row>
    <row r="2039" spans="1:6" x14ac:dyDescent="0.25">
      <c r="A2039" t="s">
        <v>41</v>
      </c>
      <c r="C2039" t="s">
        <v>187</v>
      </c>
      <c r="D2039" t="s">
        <v>147</v>
      </c>
      <c r="E2039" t="s">
        <v>210</v>
      </c>
      <c r="F2039">
        <v>50</v>
      </c>
    </row>
    <row r="2040" spans="1:6" x14ac:dyDescent="0.25">
      <c r="A2040" t="s">
        <v>41</v>
      </c>
      <c r="C2040" t="s">
        <v>187</v>
      </c>
      <c r="D2040" t="s">
        <v>147</v>
      </c>
      <c r="E2040" t="s">
        <v>210</v>
      </c>
      <c r="F2040">
        <v>34</v>
      </c>
    </row>
    <row r="2041" spans="1:6" x14ac:dyDescent="0.25">
      <c r="A2041" t="s">
        <v>41</v>
      </c>
      <c r="C2041" t="s">
        <v>187</v>
      </c>
      <c r="D2041" t="s">
        <v>115</v>
      </c>
      <c r="E2041" t="s">
        <v>210</v>
      </c>
      <c r="F2041">
        <v>10</v>
      </c>
    </row>
    <row r="2042" spans="1:6" x14ac:dyDescent="0.25">
      <c r="A2042" t="s">
        <v>41</v>
      </c>
      <c r="C2042" t="s">
        <v>187</v>
      </c>
      <c r="D2042" t="s">
        <v>117</v>
      </c>
      <c r="E2042" t="s">
        <v>210</v>
      </c>
      <c r="F2042">
        <v>16</v>
      </c>
    </row>
    <row r="2043" spans="1:6" x14ac:dyDescent="0.25">
      <c r="A2043" t="s">
        <v>41</v>
      </c>
      <c r="C2043" t="s">
        <v>187</v>
      </c>
      <c r="D2043" t="s">
        <v>119</v>
      </c>
      <c r="E2043" t="s">
        <v>210</v>
      </c>
      <c r="F2043">
        <v>10</v>
      </c>
    </row>
    <row r="2044" spans="1:6" x14ac:dyDescent="0.25">
      <c r="A2044" t="s">
        <v>41</v>
      </c>
      <c r="C2044" t="s">
        <v>187</v>
      </c>
      <c r="D2044" t="s">
        <v>121</v>
      </c>
      <c r="E2044" t="s">
        <v>210</v>
      </c>
      <c r="F2044">
        <v>15</v>
      </c>
    </row>
    <row r="2045" spans="1:6" x14ac:dyDescent="0.25">
      <c r="A2045" t="s">
        <v>41</v>
      </c>
      <c r="C2045" t="s">
        <v>187</v>
      </c>
      <c r="D2045" t="s">
        <v>123</v>
      </c>
      <c r="E2045" t="s">
        <v>210</v>
      </c>
      <c r="F2045">
        <v>14</v>
      </c>
    </row>
    <row r="2046" spans="1:6" x14ac:dyDescent="0.25">
      <c r="A2046" t="s">
        <v>41</v>
      </c>
      <c r="C2046" t="s">
        <v>187</v>
      </c>
      <c r="D2046" t="s">
        <v>125</v>
      </c>
      <c r="E2046" t="s">
        <v>210</v>
      </c>
      <c r="F2046">
        <v>1</v>
      </c>
    </row>
    <row r="2047" spans="1:6" x14ac:dyDescent="0.25">
      <c r="A2047" t="s">
        <v>41</v>
      </c>
      <c r="C2047" t="s">
        <v>187</v>
      </c>
      <c r="D2047" t="s">
        <v>127</v>
      </c>
      <c r="E2047" t="s">
        <v>210</v>
      </c>
      <c r="F2047">
        <v>12</v>
      </c>
    </row>
    <row r="2048" spans="1:6" x14ac:dyDescent="0.25">
      <c r="A2048" t="s">
        <v>41</v>
      </c>
      <c r="C2048" t="s">
        <v>187</v>
      </c>
      <c r="D2048" t="s">
        <v>129</v>
      </c>
      <c r="E2048" t="s">
        <v>210</v>
      </c>
      <c r="F2048">
        <v>10</v>
      </c>
    </row>
    <row r="2049" spans="1:6" x14ac:dyDescent="0.25">
      <c r="A2049" t="s">
        <v>41</v>
      </c>
      <c r="C2049" t="s">
        <v>187</v>
      </c>
      <c r="D2049" t="s">
        <v>146</v>
      </c>
      <c r="E2049" t="s">
        <v>210</v>
      </c>
      <c r="F2049">
        <v>5</v>
      </c>
    </row>
    <row r="2050" spans="1:6" x14ac:dyDescent="0.25">
      <c r="A2050" t="s">
        <v>41</v>
      </c>
      <c r="C2050" t="s">
        <v>187</v>
      </c>
      <c r="D2050" t="s">
        <v>133</v>
      </c>
      <c r="E2050" t="s">
        <v>210</v>
      </c>
      <c r="F2050">
        <v>12</v>
      </c>
    </row>
    <row r="2051" spans="1:6" x14ac:dyDescent="0.25">
      <c r="A2051" t="s">
        <v>41</v>
      </c>
      <c r="C2051" t="s">
        <v>187</v>
      </c>
      <c r="D2051" t="s">
        <v>135</v>
      </c>
      <c r="E2051" t="s">
        <v>210</v>
      </c>
      <c r="F2051">
        <v>5</v>
      </c>
    </row>
    <row r="2052" spans="1:6" x14ac:dyDescent="0.25">
      <c r="A2052" t="s">
        <v>41</v>
      </c>
      <c r="C2052" t="s">
        <v>187</v>
      </c>
      <c r="D2052" t="s">
        <v>137</v>
      </c>
      <c r="E2052" t="s">
        <v>210</v>
      </c>
      <c r="F2052">
        <v>5</v>
      </c>
    </row>
    <row r="2053" spans="1:6" x14ac:dyDescent="0.25">
      <c r="A2053" t="s">
        <v>41</v>
      </c>
      <c r="C2053" t="s">
        <v>187</v>
      </c>
      <c r="D2053" t="s">
        <v>273</v>
      </c>
      <c r="E2053" t="s">
        <v>210</v>
      </c>
      <c r="F2053">
        <v>3</v>
      </c>
    </row>
    <row r="2054" spans="1:6" x14ac:dyDescent="0.25">
      <c r="A2054" t="s">
        <v>41</v>
      </c>
      <c r="C2054" t="s">
        <v>187</v>
      </c>
      <c r="D2054" t="s">
        <v>273</v>
      </c>
      <c r="E2054" t="s">
        <v>210</v>
      </c>
      <c r="F2054">
        <v>10</v>
      </c>
    </row>
    <row r="2055" spans="1:6" x14ac:dyDescent="0.25">
      <c r="A2055" t="s">
        <v>41</v>
      </c>
      <c r="C2055" t="s">
        <v>187</v>
      </c>
      <c r="D2055" t="s">
        <v>142</v>
      </c>
      <c r="E2055" t="s">
        <v>210</v>
      </c>
      <c r="F2055">
        <v>19</v>
      </c>
    </row>
    <row r="2056" spans="1:6" x14ac:dyDescent="0.25">
      <c r="A2056" t="s">
        <v>41</v>
      </c>
      <c r="C2056" t="s">
        <v>188</v>
      </c>
      <c r="D2056" t="s">
        <v>55</v>
      </c>
      <c r="E2056" t="s">
        <v>210</v>
      </c>
      <c r="F2056">
        <v>24</v>
      </c>
    </row>
    <row r="2057" spans="1:6" x14ac:dyDescent="0.25">
      <c r="A2057" t="s">
        <v>41</v>
      </c>
      <c r="C2057" t="s">
        <v>188</v>
      </c>
      <c r="D2057" t="s">
        <v>57</v>
      </c>
      <c r="E2057" t="s">
        <v>210</v>
      </c>
      <c r="F2057">
        <v>19</v>
      </c>
    </row>
    <row r="2058" spans="1:6" x14ac:dyDescent="0.25">
      <c r="A2058" t="s">
        <v>41</v>
      </c>
      <c r="C2058" t="s">
        <v>188</v>
      </c>
      <c r="D2058" t="s">
        <v>59</v>
      </c>
      <c r="E2058" t="s">
        <v>210</v>
      </c>
      <c r="F2058">
        <v>6</v>
      </c>
    </row>
    <row r="2059" spans="1:6" x14ac:dyDescent="0.25">
      <c r="A2059" t="s">
        <v>41</v>
      </c>
      <c r="C2059" t="s">
        <v>188</v>
      </c>
      <c r="D2059" t="s">
        <v>61</v>
      </c>
      <c r="E2059" t="s">
        <v>210</v>
      </c>
      <c r="F2059">
        <v>49</v>
      </c>
    </row>
    <row r="2060" spans="1:6" x14ac:dyDescent="0.25">
      <c r="A2060" t="s">
        <v>41</v>
      </c>
      <c r="C2060" t="s">
        <v>188</v>
      </c>
      <c r="D2060" t="s">
        <v>63</v>
      </c>
      <c r="E2060" t="s">
        <v>210</v>
      </c>
      <c r="F2060">
        <v>8</v>
      </c>
    </row>
    <row r="2061" spans="1:6" x14ac:dyDescent="0.25">
      <c r="A2061" t="s">
        <v>41</v>
      </c>
      <c r="C2061" t="s">
        <v>188</v>
      </c>
      <c r="D2061" t="s">
        <v>65</v>
      </c>
      <c r="E2061" t="s">
        <v>210</v>
      </c>
      <c r="F2061">
        <v>27</v>
      </c>
    </row>
    <row r="2062" spans="1:6" x14ac:dyDescent="0.25">
      <c r="A2062" t="s">
        <v>41</v>
      </c>
      <c r="C2062" t="s">
        <v>188</v>
      </c>
      <c r="D2062" t="s">
        <v>67</v>
      </c>
      <c r="E2062" t="s">
        <v>210</v>
      </c>
      <c r="F2062">
        <v>90</v>
      </c>
    </row>
    <row r="2063" spans="1:6" x14ac:dyDescent="0.25">
      <c r="A2063" t="s">
        <v>41</v>
      </c>
      <c r="C2063" t="s">
        <v>188</v>
      </c>
      <c r="D2063" t="s">
        <v>69</v>
      </c>
      <c r="E2063" t="s">
        <v>210</v>
      </c>
      <c r="F2063">
        <v>46</v>
      </c>
    </row>
    <row r="2064" spans="1:6" x14ac:dyDescent="0.25">
      <c r="A2064" t="s">
        <v>41</v>
      </c>
      <c r="C2064" t="s">
        <v>188</v>
      </c>
      <c r="D2064" t="s">
        <v>71</v>
      </c>
      <c r="E2064" t="s">
        <v>210</v>
      </c>
      <c r="F2064">
        <v>66</v>
      </c>
    </row>
    <row r="2065" spans="1:6" x14ac:dyDescent="0.25">
      <c r="A2065" t="s">
        <v>41</v>
      </c>
      <c r="C2065" t="s">
        <v>188</v>
      </c>
      <c r="D2065" t="s">
        <v>73</v>
      </c>
      <c r="E2065" t="s">
        <v>210</v>
      </c>
      <c r="F2065">
        <v>46</v>
      </c>
    </row>
    <row r="2066" spans="1:6" x14ac:dyDescent="0.25">
      <c r="A2066" t="s">
        <v>41</v>
      </c>
      <c r="C2066" t="s">
        <v>188</v>
      </c>
      <c r="D2066" t="s">
        <v>75</v>
      </c>
      <c r="E2066" t="s">
        <v>210</v>
      </c>
      <c r="F2066">
        <v>19</v>
      </c>
    </row>
    <row r="2067" spans="1:6" x14ac:dyDescent="0.25">
      <c r="A2067" t="s">
        <v>41</v>
      </c>
      <c r="C2067" t="s">
        <v>188</v>
      </c>
      <c r="D2067" t="s">
        <v>77</v>
      </c>
      <c r="E2067" t="s">
        <v>210</v>
      </c>
      <c r="F2067">
        <v>38</v>
      </c>
    </row>
    <row r="2068" spans="1:6" x14ac:dyDescent="0.25">
      <c r="A2068" t="s">
        <v>41</v>
      </c>
      <c r="C2068" t="s">
        <v>188</v>
      </c>
      <c r="D2068" t="s">
        <v>79</v>
      </c>
      <c r="E2068" t="s">
        <v>210</v>
      </c>
      <c r="F2068">
        <v>87</v>
      </c>
    </row>
    <row r="2069" spans="1:6" x14ac:dyDescent="0.25">
      <c r="A2069" t="s">
        <v>41</v>
      </c>
      <c r="C2069" t="s">
        <v>188</v>
      </c>
      <c r="D2069" t="s">
        <v>81</v>
      </c>
      <c r="E2069" t="s">
        <v>210</v>
      </c>
      <c r="F2069">
        <v>12</v>
      </c>
    </row>
    <row r="2070" spans="1:6" x14ac:dyDescent="0.25">
      <c r="A2070" t="s">
        <v>41</v>
      </c>
      <c r="C2070" t="s">
        <v>188</v>
      </c>
      <c r="D2070" t="s">
        <v>83</v>
      </c>
      <c r="E2070" t="s">
        <v>210</v>
      </c>
      <c r="F2070">
        <v>30</v>
      </c>
    </row>
    <row r="2071" spans="1:6" x14ac:dyDescent="0.25">
      <c r="A2071" t="s">
        <v>41</v>
      </c>
      <c r="C2071" t="s">
        <v>188</v>
      </c>
      <c r="D2071" t="s">
        <v>85</v>
      </c>
      <c r="E2071" t="s">
        <v>210</v>
      </c>
      <c r="F2071">
        <v>14</v>
      </c>
    </row>
    <row r="2072" spans="1:6" x14ac:dyDescent="0.25">
      <c r="A2072" t="s">
        <v>41</v>
      </c>
      <c r="C2072" t="s">
        <v>188</v>
      </c>
      <c r="D2072" t="s">
        <v>87</v>
      </c>
      <c r="E2072" t="s">
        <v>210</v>
      </c>
      <c r="F2072">
        <v>19</v>
      </c>
    </row>
    <row r="2073" spans="1:6" x14ac:dyDescent="0.25">
      <c r="A2073" t="s">
        <v>41</v>
      </c>
      <c r="C2073" t="s">
        <v>188</v>
      </c>
      <c r="D2073" t="s">
        <v>89</v>
      </c>
      <c r="E2073" t="s">
        <v>210</v>
      </c>
      <c r="F2073">
        <v>33</v>
      </c>
    </row>
    <row r="2074" spans="1:6" x14ac:dyDescent="0.25">
      <c r="A2074" t="s">
        <v>41</v>
      </c>
      <c r="C2074" t="s">
        <v>188</v>
      </c>
      <c r="D2074" t="s">
        <v>91</v>
      </c>
      <c r="E2074" t="s">
        <v>210</v>
      </c>
      <c r="F2074">
        <v>9</v>
      </c>
    </row>
    <row r="2075" spans="1:6" x14ac:dyDescent="0.25">
      <c r="A2075" t="s">
        <v>41</v>
      </c>
      <c r="C2075" t="s">
        <v>188</v>
      </c>
      <c r="D2075" t="s">
        <v>93</v>
      </c>
      <c r="E2075" t="s">
        <v>210</v>
      </c>
      <c r="F2075">
        <v>7</v>
      </c>
    </row>
    <row r="2076" spans="1:6" x14ac:dyDescent="0.25">
      <c r="A2076" t="s">
        <v>41</v>
      </c>
      <c r="C2076" t="s">
        <v>188</v>
      </c>
      <c r="D2076" t="s">
        <v>95</v>
      </c>
      <c r="E2076" t="s">
        <v>210</v>
      </c>
      <c r="F2076">
        <v>74</v>
      </c>
    </row>
    <row r="2077" spans="1:6" x14ac:dyDescent="0.25">
      <c r="A2077" t="s">
        <v>41</v>
      </c>
      <c r="C2077" t="s">
        <v>188</v>
      </c>
      <c r="D2077" t="s">
        <v>97</v>
      </c>
      <c r="E2077" t="s">
        <v>210</v>
      </c>
      <c r="F2077">
        <v>8</v>
      </c>
    </row>
    <row r="2078" spans="1:6" x14ac:dyDescent="0.25">
      <c r="A2078" t="s">
        <v>41</v>
      </c>
      <c r="C2078" t="s">
        <v>188</v>
      </c>
      <c r="D2078" t="s">
        <v>99</v>
      </c>
      <c r="E2078" t="s">
        <v>210</v>
      </c>
      <c r="F2078">
        <v>40</v>
      </c>
    </row>
    <row r="2079" spans="1:6" x14ac:dyDescent="0.25">
      <c r="A2079" t="s">
        <v>41</v>
      </c>
      <c r="C2079" t="s">
        <v>188</v>
      </c>
      <c r="D2079" t="s">
        <v>101</v>
      </c>
      <c r="E2079" t="s">
        <v>210</v>
      </c>
      <c r="F2079">
        <v>22</v>
      </c>
    </row>
    <row r="2080" spans="1:6" x14ac:dyDescent="0.25">
      <c r="A2080" t="s">
        <v>41</v>
      </c>
      <c r="C2080" t="s">
        <v>188</v>
      </c>
      <c r="D2080" t="s">
        <v>103</v>
      </c>
      <c r="E2080" t="s">
        <v>210</v>
      </c>
      <c r="F2080">
        <v>20</v>
      </c>
    </row>
    <row r="2081" spans="1:6" x14ac:dyDescent="0.25">
      <c r="A2081" t="s">
        <v>41</v>
      </c>
      <c r="C2081" t="s">
        <v>188</v>
      </c>
      <c r="D2081" t="s">
        <v>105</v>
      </c>
      <c r="E2081" t="s">
        <v>210</v>
      </c>
      <c r="F2081">
        <v>33</v>
      </c>
    </row>
    <row r="2082" spans="1:6" x14ac:dyDescent="0.25">
      <c r="A2082" t="s">
        <v>41</v>
      </c>
      <c r="C2082" t="s">
        <v>188</v>
      </c>
      <c r="D2082" t="s">
        <v>107</v>
      </c>
      <c r="E2082" t="s">
        <v>210</v>
      </c>
      <c r="F2082">
        <v>15</v>
      </c>
    </row>
    <row r="2083" spans="1:6" x14ac:dyDescent="0.25">
      <c r="A2083" t="s">
        <v>41</v>
      </c>
      <c r="C2083" t="s">
        <v>188</v>
      </c>
      <c r="D2083" t="s">
        <v>109</v>
      </c>
      <c r="E2083" t="s">
        <v>210</v>
      </c>
      <c r="F2083">
        <v>18</v>
      </c>
    </row>
    <row r="2084" spans="1:6" x14ac:dyDescent="0.25">
      <c r="A2084" t="s">
        <v>41</v>
      </c>
      <c r="C2084" t="s">
        <v>188</v>
      </c>
      <c r="D2084" t="s">
        <v>111</v>
      </c>
      <c r="E2084" t="s">
        <v>210</v>
      </c>
      <c r="F2084">
        <v>10</v>
      </c>
    </row>
    <row r="2085" spans="1:6" x14ac:dyDescent="0.25">
      <c r="A2085" t="s">
        <v>41</v>
      </c>
      <c r="C2085" t="s">
        <v>188</v>
      </c>
      <c r="D2085" t="s">
        <v>147</v>
      </c>
      <c r="E2085" t="s">
        <v>210</v>
      </c>
      <c r="F2085">
        <v>75</v>
      </c>
    </row>
    <row r="2086" spans="1:6" x14ac:dyDescent="0.25">
      <c r="A2086" t="s">
        <v>41</v>
      </c>
      <c r="C2086" t="s">
        <v>188</v>
      </c>
      <c r="D2086" t="s">
        <v>147</v>
      </c>
      <c r="E2086" t="s">
        <v>210</v>
      </c>
      <c r="F2086">
        <v>44</v>
      </c>
    </row>
    <row r="2087" spans="1:6" x14ac:dyDescent="0.25">
      <c r="A2087" t="s">
        <v>41</v>
      </c>
      <c r="C2087" t="s">
        <v>188</v>
      </c>
      <c r="D2087" t="s">
        <v>115</v>
      </c>
      <c r="E2087" t="s">
        <v>210</v>
      </c>
      <c r="F2087">
        <v>15</v>
      </c>
    </row>
    <row r="2088" spans="1:6" x14ac:dyDescent="0.25">
      <c r="A2088" t="s">
        <v>41</v>
      </c>
      <c r="C2088" t="s">
        <v>188</v>
      </c>
      <c r="D2088" t="s">
        <v>117</v>
      </c>
      <c r="E2088" t="s">
        <v>210</v>
      </c>
      <c r="F2088">
        <v>13</v>
      </c>
    </row>
    <row r="2089" spans="1:6" x14ac:dyDescent="0.25">
      <c r="A2089" t="s">
        <v>41</v>
      </c>
      <c r="C2089" t="s">
        <v>188</v>
      </c>
      <c r="D2089" t="s">
        <v>119</v>
      </c>
      <c r="E2089" t="s">
        <v>210</v>
      </c>
      <c r="F2089">
        <v>19</v>
      </c>
    </row>
    <row r="2090" spans="1:6" x14ac:dyDescent="0.25">
      <c r="A2090" t="s">
        <v>41</v>
      </c>
      <c r="C2090" t="s">
        <v>188</v>
      </c>
      <c r="D2090" t="s">
        <v>121</v>
      </c>
      <c r="E2090" t="s">
        <v>210</v>
      </c>
      <c r="F2090">
        <v>49</v>
      </c>
    </row>
    <row r="2091" spans="1:6" x14ac:dyDescent="0.25">
      <c r="A2091" t="s">
        <v>41</v>
      </c>
      <c r="C2091" t="s">
        <v>188</v>
      </c>
      <c r="D2091" t="s">
        <v>123</v>
      </c>
      <c r="E2091" t="s">
        <v>210</v>
      </c>
      <c r="F2091">
        <v>23</v>
      </c>
    </row>
    <row r="2092" spans="1:6" x14ac:dyDescent="0.25">
      <c r="A2092" t="s">
        <v>41</v>
      </c>
      <c r="C2092" t="s">
        <v>188</v>
      </c>
      <c r="D2092" t="s">
        <v>125</v>
      </c>
      <c r="E2092" t="s">
        <v>210</v>
      </c>
      <c r="F2092">
        <v>4</v>
      </c>
    </row>
    <row r="2093" spans="1:6" x14ac:dyDescent="0.25">
      <c r="A2093" t="s">
        <v>41</v>
      </c>
      <c r="C2093" t="s">
        <v>188</v>
      </c>
      <c r="D2093" t="s">
        <v>127</v>
      </c>
      <c r="E2093" t="s">
        <v>210</v>
      </c>
      <c r="F2093">
        <v>18</v>
      </c>
    </row>
    <row r="2094" spans="1:6" x14ac:dyDescent="0.25">
      <c r="A2094" t="s">
        <v>41</v>
      </c>
      <c r="C2094" t="s">
        <v>188</v>
      </c>
      <c r="D2094" t="s">
        <v>129</v>
      </c>
      <c r="E2094" t="s">
        <v>210</v>
      </c>
      <c r="F2094">
        <v>6</v>
      </c>
    </row>
    <row r="2095" spans="1:6" x14ac:dyDescent="0.25">
      <c r="A2095" t="s">
        <v>41</v>
      </c>
      <c r="C2095" t="s">
        <v>188</v>
      </c>
      <c r="D2095" t="s">
        <v>146</v>
      </c>
      <c r="E2095" t="s">
        <v>210</v>
      </c>
      <c r="F2095">
        <v>15</v>
      </c>
    </row>
    <row r="2096" spans="1:6" x14ac:dyDescent="0.25">
      <c r="A2096" t="s">
        <v>41</v>
      </c>
      <c r="C2096" t="s">
        <v>188</v>
      </c>
      <c r="D2096" t="s">
        <v>133</v>
      </c>
      <c r="E2096" t="s">
        <v>210</v>
      </c>
      <c r="F2096">
        <v>39</v>
      </c>
    </row>
    <row r="2097" spans="1:6" x14ac:dyDescent="0.25">
      <c r="A2097" t="s">
        <v>41</v>
      </c>
      <c r="C2097" t="s">
        <v>188</v>
      </c>
      <c r="D2097" t="s">
        <v>135</v>
      </c>
      <c r="E2097" t="s">
        <v>210</v>
      </c>
      <c r="F2097">
        <v>2</v>
      </c>
    </row>
    <row r="2098" spans="1:6" x14ac:dyDescent="0.25">
      <c r="A2098" t="s">
        <v>41</v>
      </c>
      <c r="C2098" t="s">
        <v>188</v>
      </c>
      <c r="D2098" t="s">
        <v>137</v>
      </c>
      <c r="E2098" t="s">
        <v>210</v>
      </c>
      <c r="F2098">
        <v>14</v>
      </c>
    </row>
    <row r="2099" spans="1:6" x14ac:dyDescent="0.25">
      <c r="A2099" t="s">
        <v>41</v>
      </c>
      <c r="C2099" t="s">
        <v>188</v>
      </c>
      <c r="D2099" t="s">
        <v>273</v>
      </c>
      <c r="E2099" t="s">
        <v>210</v>
      </c>
      <c r="F2099">
        <v>19</v>
      </c>
    </row>
    <row r="2100" spans="1:6" x14ac:dyDescent="0.25">
      <c r="A2100" t="s">
        <v>41</v>
      </c>
      <c r="C2100" t="s">
        <v>188</v>
      </c>
      <c r="D2100" t="s">
        <v>273</v>
      </c>
      <c r="E2100" t="s">
        <v>210</v>
      </c>
      <c r="F2100">
        <v>6</v>
      </c>
    </row>
    <row r="2101" spans="1:6" x14ac:dyDescent="0.25">
      <c r="A2101" t="s">
        <v>41</v>
      </c>
      <c r="C2101" t="s">
        <v>188</v>
      </c>
      <c r="D2101" t="s">
        <v>142</v>
      </c>
      <c r="E2101" t="s">
        <v>210</v>
      </c>
      <c r="F2101">
        <v>31</v>
      </c>
    </row>
    <row r="2102" spans="1:6" x14ac:dyDescent="0.25">
      <c r="A2102" t="s">
        <v>41</v>
      </c>
      <c r="C2102" t="s">
        <v>189</v>
      </c>
      <c r="D2102" t="s">
        <v>55</v>
      </c>
      <c r="E2102" t="s">
        <v>210</v>
      </c>
      <c r="F2102">
        <v>12</v>
      </c>
    </row>
    <row r="2103" spans="1:6" x14ac:dyDescent="0.25">
      <c r="A2103" t="s">
        <v>41</v>
      </c>
      <c r="C2103" t="s">
        <v>189</v>
      </c>
      <c r="D2103" t="s">
        <v>57</v>
      </c>
      <c r="E2103" t="s">
        <v>210</v>
      </c>
      <c r="F2103">
        <v>21</v>
      </c>
    </row>
    <row r="2104" spans="1:6" x14ac:dyDescent="0.25">
      <c r="A2104" t="s">
        <v>41</v>
      </c>
      <c r="C2104" t="s">
        <v>189</v>
      </c>
      <c r="D2104" t="s">
        <v>59</v>
      </c>
      <c r="E2104" t="s">
        <v>210</v>
      </c>
      <c r="F2104">
        <v>11</v>
      </c>
    </row>
    <row r="2105" spans="1:6" x14ac:dyDescent="0.25">
      <c r="A2105" t="s">
        <v>41</v>
      </c>
      <c r="C2105" t="s">
        <v>189</v>
      </c>
      <c r="D2105" t="s">
        <v>61</v>
      </c>
      <c r="E2105" t="s">
        <v>210</v>
      </c>
      <c r="F2105">
        <v>43</v>
      </c>
    </row>
    <row r="2106" spans="1:6" x14ac:dyDescent="0.25">
      <c r="A2106" t="s">
        <v>41</v>
      </c>
      <c r="C2106" t="s">
        <v>189</v>
      </c>
      <c r="D2106" t="s">
        <v>63</v>
      </c>
      <c r="E2106" t="s">
        <v>210</v>
      </c>
      <c r="F2106">
        <v>6</v>
      </c>
    </row>
    <row r="2107" spans="1:6" x14ac:dyDescent="0.25">
      <c r="A2107" t="s">
        <v>41</v>
      </c>
      <c r="C2107" t="s">
        <v>189</v>
      </c>
      <c r="D2107" t="s">
        <v>65</v>
      </c>
      <c r="E2107" t="s">
        <v>210</v>
      </c>
      <c r="F2107">
        <v>18</v>
      </c>
    </row>
    <row r="2108" spans="1:6" x14ac:dyDescent="0.25">
      <c r="A2108" t="s">
        <v>41</v>
      </c>
      <c r="C2108" t="s">
        <v>189</v>
      </c>
      <c r="D2108" t="s">
        <v>67</v>
      </c>
      <c r="E2108" t="s">
        <v>210</v>
      </c>
      <c r="F2108">
        <v>83</v>
      </c>
    </row>
    <row r="2109" spans="1:6" x14ac:dyDescent="0.25">
      <c r="A2109" t="s">
        <v>41</v>
      </c>
      <c r="C2109" t="s">
        <v>189</v>
      </c>
      <c r="D2109" t="s">
        <v>69</v>
      </c>
      <c r="E2109" t="s">
        <v>210</v>
      </c>
      <c r="F2109">
        <v>42</v>
      </c>
    </row>
    <row r="2110" spans="1:6" x14ac:dyDescent="0.25">
      <c r="A2110" t="s">
        <v>41</v>
      </c>
      <c r="C2110" t="s">
        <v>189</v>
      </c>
      <c r="D2110" t="s">
        <v>71</v>
      </c>
      <c r="E2110" t="s">
        <v>210</v>
      </c>
      <c r="F2110">
        <v>46</v>
      </c>
    </row>
    <row r="2111" spans="1:6" x14ac:dyDescent="0.25">
      <c r="A2111" t="s">
        <v>41</v>
      </c>
      <c r="C2111" t="s">
        <v>189</v>
      </c>
      <c r="D2111" t="s">
        <v>73</v>
      </c>
      <c r="E2111" t="s">
        <v>210</v>
      </c>
      <c r="F2111">
        <v>36</v>
      </c>
    </row>
    <row r="2112" spans="1:6" x14ac:dyDescent="0.25">
      <c r="A2112" t="s">
        <v>41</v>
      </c>
      <c r="C2112" t="s">
        <v>189</v>
      </c>
      <c r="D2112" t="s">
        <v>75</v>
      </c>
      <c r="E2112" t="s">
        <v>210</v>
      </c>
      <c r="F2112">
        <v>11</v>
      </c>
    </row>
    <row r="2113" spans="1:6" x14ac:dyDescent="0.25">
      <c r="A2113" t="s">
        <v>41</v>
      </c>
      <c r="C2113" t="s">
        <v>189</v>
      </c>
      <c r="D2113" t="s">
        <v>77</v>
      </c>
      <c r="E2113" t="s">
        <v>210</v>
      </c>
      <c r="F2113">
        <v>45</v>
      </c>
    </row>
    <row r="2114" spans="1:6" x14ac:dyDescent="0.25">
      <c r="A2114" t="s">
        <v>41</v>
      </c>
      <c r="C2114" t="s">
        <v>189</v>
      </c>
      <c r="D2114" t="s">
        <v>79</v>
      </c>
      <c r="E2114" t="s">
        <v>210</v>
      </c>
      <c r="F2114">
        <v>67</v>
      </c>
    </row>
    <row r="2115" spans="1:6" x14ac:dyDescent="0.25">
      <c r="A2115" t="s">
        <v>41</v>
      </c>
      <c r="C2115" t="s">
        <v>189</v>
      </c>
      <c r="D2115" t="s">
        <v>81</v>
      </c>
      <c r="E2115" t="s">
        <v>210</v>
      </c>
      <c r="F2115">
        <v>13</v>
      </c>
    </row>
    <row r="2116" spans="1:6" x14ac:dyDescent="0.25">
      <c r="A2116" t="s">
        <v>41</v>
      </c>
      <c r="C2116" t="s">
        <v>189</v>
      </c>
      <c r="D2116" t="s">
        <v>83</v>
      </c>
      <c r="E2116" t="s">
        <v>210</v>
      </c>
      <c r="F2116">
        <v>24</v>
      </c>
    </row>
    <row r="2117" spans="1:6" x14ac:dyDescent="0.25">
      <c r="A2117" t="s">
        <v>41</v>
      </c>
      <c r="C2117" t="s">
        <v>189</v>
      </c>
      <c r="D2117" t="s">
        <v>85</v>
      </c>
      <c r="E2117" t="s">
        <v>210</v>
      </c>
      <c r="F2117">
        <v>15</v>
      </c>
    </row>
    <row r="2118" spans="1:6" x14ac:dyDescent="0.25">
      <c r="A2118" t="s">
        <v>41</v>
      </c>
      <c r="C2118" t="s">
        <v>189</v>
      </c>
      <c r="D2118" t="s">
        <v>87</v>
      </c>
      <c r="E2118" t="s">
        <v>210</v>
      </c>
      <c r="F2118">
        <v>24</v>
      </c>
    </row>
    <row r="2119" spans="1:6" x14ac:dyDescent="0.25">
      <c r="A2119" t="s">
        <v>41</v>
      </c>
      <c r="C2119" t="s">
        <v>189</v>
      </c>
      <c r="D2119" t="s">
        <v>89</v>
      </c>
      <c r="E2119" t="s">
        <v>210</v>
      </c>
      <c r="F2119">
        <v>24</v>
      </c>
    </row>
    <row r="2120" spans="1:6" x14ac:dyDescent="0.25">
      <c r="A2120" t="s">
        <v>41</v>
      </c>
      <c r="C2120" t="s">
        <v>189</v>
      </c>
      <c r="D2120" t="s">
        <v>91</v>
      </c>
      <c r="E2120" t="s">
        <v>210</v>
      </c>
      <c r="F2120">
        <v>9</v>
      </c>
    </row>
    <row r="2121" spans="1:6" x14ac:dyDescent="0.25">
      <c r="A2121" t="s">
        <v>41</v>
      </c>
      <c r="C2121" t="s">
        <v>189</v>
      </c>
      <c r="D2121" t="s">
        <v>93</v>
      </c>
      <c r="E2121" t="s">
        <v>210</v>
      </c>
      <c r="F2121">
        <v>5</v>
      </c>
    </row>
    <row r="2122" spans="1:6" x14ac:dyDescent="0.25">
      <c r="A2122" t="s">
        <v>41</v>
      </c>
      <c r="C2122" t="s">
        <v>189</v>
      </c>
      <c r="D2122" t="s">
        <v>95</v>
      </c>
      <c r="E2122" t="s">
        <v>210</v>
      </c>
      <c r="F2122">
        <v>88</v>
      </c>
    </row>
    <row r="2123" spans="1:6" x14ac:dyDescent="0.25">
      <c r="A2123" t="s">
        <v>41</v>
      </c>
      <c r="C2123" t="s">
        <v>189</v>
      </c>
      <c r="D2123" t="s">
        <v>97</v>
      </c>
      <c r="E2123" t="s">
        <v>210</v>
      </c>
      <c r="F2123">
        <v>6</v>
      </c>
    </row>
    <row r="2124" spans="1:6" x14ac:dyDescent="0.25">
      <c r="A2124" t="s">
        <v>41</v>
      </c>
      <c r="C2124" t="s">
        <v>189</v>
      </c>
      <c r="D2124" t="s">
        <v>99</v>
      </c>
      <c r="E2124" t="s">
        <v>210</v>
      </c>
      <c r="F2124">
        <v>30</v>
      </c>
    </row>
    <row r="2125" spans="1:6" x14ac:dyDescent="0.25">
      <c r="A2125" t="s">
        <v>41</v>
      </c>
      <c r="C2125" t="s">
        <v>189</v>
      </c>
      <c r="D2125" t="s">
        <v>101</v>
      </c>
      <c r="E2125" t="s">
        <v>210</v>
      </c>
      <c r="F2125">
        <v>16</v>
      </c>
    </row>
    <row r="2126" spans="1:6" x14ac:dyDescent="0.25">
      <c r="A2126" t="s">
        <v>41</v>
      </c>
      <c r="C2126" t="s">
        <v>189</v>
      </c>
      <c r="D2126" t="s">
        <v>103</v>
      </c>
      <c r="E2126" t="s">
        <v>210</v>
      </c>
      <c r="F2126">
        <v>9</v>
      </c>
    </row>
    <row r="2127" spans="1:6" x14ac:dyDescent="0.25">
      <c r="A2127" t="s">
        <v>41</v>
      </c>
      <c r="C2127" t="s">
        <v>189</v>
      </c>
      <c r="D2127" t="s">
        <v>105</v>
      </c>
      <c r="E2127" t="s">
        <v>210</v>
      </c>
      <c r="F2127">
        <v>16</v>
      </c>
    </row>
    <row r="2128" spans="1:6" x14ac:dyDescent="0.25">
      <c r="A2128" t="s">
        <v>41</v>
      </c>
      <c r="C2128" t="s">
        <v>189</v>
      </c>
      <c r="D2128" t="s">
        <v>107</v>
      </c>
      <c r="E2128" t="s">
        <v>210</v>
      </c>
      <c r="F2128">
        <v>13</v>
      </c>
    </row>
    <row r="2129" spans="1:6" x14ac:dyDescent="0.25">
      <c r="A2129" t="s">
        <v>41</v>
      </c>
      <c r="C2129" t="s">
        <v>189</v>
      </c>
      <c r="D2129" t="s">
        <v>109</v>
      </c>
      <c r="E2129" t="s">
        <v>210</v>
      </c>
      <c r="F2129">
        <v>25</v>
      </c>
    </row>
    <row r="2130" spans="1:6" x14ac:dyDescent="0.25">
      <c r="A2130" t="s">
        <v>41</v>
      </c>
      <c r="C2130" t="s">
        <v>189</v>
      </c>
      <c r="D2130" t="s">
        <v>111</v>
      </c>
      <c r="E2130" t="s">
        <v>210</v>
      </c>
      <c r="F2130">
        <v>9</v>
      </c>
    </row>
    <row r="2131" spans="1:6" x14ac:dyDescent="0.25">
      <c r="A2131" t="s">
        <v>41</v>
      </c>
      <c r="C2131" t="s">
        <v>189</v>
      </c>
      <c r="D2131" t="s">
        <v>147</v>
      </c>
      <c r="E2131" t="s">
        <v>210</v>
      </c>
      <c r="F2131">
        <v>70</v>
      </c>
    </row>
    <row r="2132" spans="1:6" x14ac:dyDescent="0.25">
      <c r="A2132" t="s">
        <v>41</v>
      </c>
      <c r="C2132" t="s">
        <v>189</v>
      </c>
      <c r="D2132" t="s">
        <v>147</v>
      </c>
      <c r="E2132" t="s">
        <v>210</v>
      </c>
      <c r="F2132">
        <v>35</v>
      </c>
    </row>
    <row r="2133" spans="1:6" x14ac:dyDescent="0.25">
      <c r="A2133" t="s">
        <v>41</v>
      </c>
      <c r="C2133" t="s">
        <v>189</v>
      </c>
      <c r="D2133" t="s">
        <v>115</v>
      </c>
      <c r="E2133" t="s">
        <v>210</v>
      </c>
      <c r="F2133">
        <v>22</v>
      </c>
    </row>
    <row r="2134" spans="1:6" x14ac:dyDescent="0.25">
      <c r="A2134" t="s">
        <v>41</v>
      </c>
      <c r="C2134" t="s">
        <v>189</v>
      </c>
      <c r="D2134" t="s">
        <v>117</v>
      </c>
      <c r="E2134" t="s">
        <v>210</v>
      </c>
      <c r="F2134">
        <v>11</v>
      </c>
    </row>
    <row r="2135" spans="1:6" x14ac:dyDescent="0.25">
      <c r="A2135" t="s">
        <v>41</v>
      </c>
      <c r="C2135" t="s">
        <v>189</v>
      </c>
      <c r="D2135" t="s">
        <v>119</v>
      </c>
      <c r="E2135" t="s">
        <v>210</v>
      </c>
      <c r="F2135">
        <v>13</v>
      </c>
    </row>
    <row r="2136" spans="1:6" x14ac:dyDescent="0.25">
      <c r="A2136" t="s">
        <v>41</v>
      </c>
      <c r="C2136" t="s">
        <v>189</v>
      </c>
      <c r="D2136" t="s">
        <v>121</v>
      </c>
      <c r="E2136" t="s">
        <v>210</v>
      </c>
      <c r="F2136">
        <v>34</v>
      </c>
    </row>
    <row r="2137" spans="1:6" x14ac:dyDescent="0.25">
      <c r="A2137" t="s">
        <v>41</v>
      </c>
      <c r="C2137" t="s">
        <v>189</v>
      </c>
      <c r="D2137" t="s">
        <v>123</v>
      </c>
      <c r="E2137" t="s">
        <v>210</v>
      </c>
      <c r="F2137">
        <v>16</v>
      </c>
    </row>
    <row r="2138" spans="1:6" x14ac:dyDescent="0.25">
      <c r="A2138" t="s">
        <v>41</v>
      </c>
      <c r="C2138" t="s">
        <v>189</v>
      </c>
      <c r="D2138" t="s">
        <v>125</v>
      </c>
      <c r="E2138" t="s">
        <v>210</v>
      </c>
      <c r="F2138">
        <v>2</v>
      </c>
    </row>
    <row r="2139" spans="1:6" x14ac:dyDescent="0.25">
      <c r="A2139" t="s">
        <v>41</v>
      </c>
      <c r="C2139" t="s">
        <v>189</v>
      </c>
      <c r="D2139" t="s">
        <v>127</v>
      </c>
      <c r="E2139" t="s">
        <v>210</v>
      </c>
      <c r="F2139">
        <v>8</v>
      </c>
    </row>
    <row r="2140" spans="1:6" x14ac:dyDescent="0.25">
      <c r="A2140" t="s">
        <v>41</v>
      </c>
      <c r="C2140" t="s">
        <v>189</v>
      </c>
      <c r="D2140" t="s">
        <v>129</v>
      </c>
      <c r="E2140" t="s">
        <v>210</v>
      </c>
      <c r="F2140">
        <v>6</v>
      </c>
    </row>
    <row r="2141" spans="1:6" x14ac:dyDescent="0.25">
      <c r="A2141" t="s">
        <v>41</v>
      </c>
      <c r="C2141" t="s">
        <v>189</v>
      </c>
      <c r="D2141" t="s">
        <v>146</v>
      </c>
      <c r="E2141" t="s">
        <v>210</v>
      </c>
      <c r="F2141">
        <v>13</v>
      </c>
    </row>
    <row r="2142" spans="1:6" x14ac:dyDescent="0.25">
      <c r="A2142" t="s">
        <v>41</v>
      </c>
      <c r="C2142" t="s">
        <v>189</v>
      </c>
      <c r="D2142" t="s">
        <v>133</v>
      </c>
      <c r="E2142" t="s">
        <v>210</v>
      </c>
      <c r="F2142">
        <v>35</v>
      </c>
    </row>
    <row r="2143" spans="1:6" x14ac:dyDescent="0.25">
      <c r="A2143" t="s">
        <v>41</v>
      </c>
      <c r="C2143" t="s">
        <v>189</v>
      </c>
      <c r="D2143" t="s">
        <v>135</v>
      </c>
      <c r="E2143" t="s">
        <v>210</v>
      </c>
      <c r="F2143">
        <v>8</v>
      </c>
    </row>
    <row r="2144" spans="1:6" x14ac:dyDescent="0.25">
      <c r="A2144" t="s">
        <v>41</v>
      </c>
      <c r="C2144" t="s">
        <v>189</v>
      </c>
      <c r="D2144" t="s">
        <v>137</v>
      </c>
      <c r="E2144" t="s">
        <v>210</v>
      </c>
      <c r="F2144">
        <v>8</v>
      </c>
    </row>
    <row r="2145" spans="1:6" x14ac:dyDescent="0.25">
      <c r="A2145" t="s">
        <v>41</v>
      </c>
      <c r="C2145" t="s">
        <v>189</v>
      </c>
      <c r="D2145" t="s">
        <v>273</v>
      </c>
      <c r="E2145" t="s">
        <v>210</v>
      </c>
      <c r="F2145">
        <v>18</v>
      </c>
    </row>
    <row r="2146" spans="1:6" x14ac:dyDescent="0.25">
      <c r="A2146" t="s">
        <v>41</v>
      </c>
      <c r="C2146" t="s">
        <v>189</v>
      </c>
      <c r="D2146" t="s">
        <v>273</v>
      </c>
      <c r="E2146" t="s">
        <v>210</v>
      </c>
      <c r="F2146">
        <v>10</v>
      </c>
    </row>
    <row r="2147" spans="1:6" x14ac:dyDescent="0.25">
      <c r="A2147" t="s">
        <v>41</v>
      </c>
      <c r="C2147" t="s">
        <v>189</v>
      </c>
      <c r="D2147" t="s">
        <v>142</v>
      </c>
      <c r="E2147" t="s">
        <v>210</v>
      </c>
      <c r="F2147">
        <v>23</v>
      </c>
    </row>
    <row r="2148" spans="1:6" x14ac:dyDescent="0.25">
      <c r="A2148" t="s">
        <v>41</v>
      </c>
      <c r="C2148" t="s">
        <v>190</v>
      </c>
      <c r="D2148" t="s">
        <v>55</v>
      </c>
      <c r="E2148" t="s">
        <v>210</v>
      </c>
      <c r="F2148">
        <v>8</v>
      </c>
    </row>
    <row r="2149" spans="1:6" x14ac:dyDescent="0.25">
      <c r="A2149" t="s">
        <v>41</v>
      </c>
      <c r="C2149" t="s">
        <v>190</v>
      </c>
      <c r="D2149" t="s">
        <v>57</v>
      </c>
      <c r="E2149" t="s">
        <v>210</v>
      </c>
      <c r="F2149">
        <v>24</v>
      </c>
    </row>
    <row r="2150" spans="1:6" x14ac:dyDescent="0.25">
      <c r="A2150" t="s">
        <v>41</v>
      </c>
      <c r="C2150" t="s">
        <v>190</v>
      </c>
      <c r="D2150" t="s">
        <v>59</v>
      </c>
      <c r="E2150" t="s">
        <v>210</v>
      </c>
      <c r="F2150">
        <v>5</v>
      </c>
    </row>
    <row r="2151" spans="1:6" x14ac:dyDescent="0.25">
      <c r="A2151" t="s">
        <v>41</v>
      </c>
      <c r="C2151" t="s">
        <v>190</v>
      </c>
      <c r="D2151" t="s">
        <v>61</v>
      </c>
      <c r="E2151" t="s">
        <v>210</v>
      </c>
      <c r="F2151">
        <v>34</v>
      </c>
    </row>
    <row r="2152" spans="1:6" x14ac:dyDescent="0.25">
      <c r="A2152" t="s">
        <v>41</v>
      </c>
      <c r="C2152" t="s">
        <v>190</v>
      </c>
      <c r="D2152" t="s">
        <v>63</v>
      </c>
      <c r="E2152" t="s">
        <v>210</v>
      </c>
      <c r="F2152">
        <v>10</v>
      </c>
    </row>
    <row r="2153" spans="1:6" x14ac:dyDescent="0.25">
      <c r="A2153" t="s">
        <v>41</v>
      </c>
      <c r="C2153" t="s">
        <v>190</v>
      </c>
      <c r="D2153" t="s">
        <v>65</v>
      </c>
      <c r="E2153" t="s">
        <v>210</v>
      </c>
      <c r="F2153">
        <v>16</v>
      </c>
    </row>
    <row r="2154" spans="1:6" x14ac:dyDescent="0.25">
      <c r="A2154" t="s">
        <v>41</v>
      </c>
      <c r="C2154" t="s">
        <v>190</v>
      </c>
      <c r="D2154" t="s">
        <v>67</v>
      </c>
      <c r="E2154" t="s">
        <v>210</v>
      </c>
      <c r="F2154">
        <v>76</v>
      </c>
    </row>
    <row r="2155" spans="1:6" x14ac:dyDescent="0.25">
      <c r="A2155" t="s">
        <v>41</v>
      </c>
      <c r="C2155" t="s">
        <v>190</v>
      </c>
      <c r="D2155" t="s">
        <v>69</v>
      </c>
      <c r="E2155" t="s">
        <v>210</v>
      </c>
      <c r="F2155">
        <v>19</v>
      </c>
    </row>
    <row r="2156" spans="1:6" x14ac:dyDescent="0.25">
      <c r="A2156" t="s">
        <v>41</v>
      </c>
      <c r="C2156" t="s">
        <v>190</v>
      </c>
      <c r="D2156" t="s">
        <v>71</v>
      </c>
      <c r="E2156" t="s">
        <v>210</v>
      </c>
      <c r="F2156">
        <v>31</v>
      </c>
    </row>
    <row r="2157" spans="1:6" x14ac:dyDescent="0.25">
      <c r="A2157" t="s">
        <v>41</v>
      </c>
      <c r="C2157" t="s">
        <v>190</v>
      </c>
      <c r="D2157" t="s">
        <v>73</v>
      </c>
      <c r="E2157" t="s">
        <v>210</v>
      </c>
      <c r="F2157">
        <v>27</v>
      </c>
    </row>
    <row r="2158" spans="1:6" x14ac:dyDescent="0.25">
      <c r="A2158" t="s">
        <v>41</v>
      </c>
      <c r="C2158" t="s">
        <v>190</v>
      </c>
      <c r="D2158" t="s">
        <v>75</v>
      </c>
      <c r="E2158" t="s">
        <v>210</v>
      </c>
      <c r="F2158">
        <v>11</v>
      </c>
    </row>
    <row r="2159" spans="1:6" x14ac:dyDescent="0.25">
      <c r="A2159" t="s">
        <v>41</v>
      </c>
      <c r="C2159" t="s">
        <v>190</v>
      </c>
      <c r="D2159" t="s">
        <v>77</v>
      </c>
      <c r="E2159" t="s">
        <v>210</v>
      </c>
      <c r="F2159">
        <v>45</v>
      </c>
    </row>
    <row r="2160" spans="1:6" x14ac:dyDescent="0.25">
      <c r="A2160" t="s">
        <v>41</v>
      </c>
      <c r="C2160" t="s">
        <v>190</v>
      </c>
      <c r="D2160" t="s">
        <v>79</v>
      </c>
      <c r="E2160" t="s">
        <v>210</v>
      </c>
      <c r="F2160">
        <v>75</v>
      </c>
    </row>
    <row r="2161" spans="1:6" x14ac:dyDescent="0.25">
      <c r="A2161" t="s">
        <v>41</v>
      </c>
      <c r="C2161" t="s">
        <v>190</v>
      </c>
      <c r="D2161" t="s">
        <v>81</v>
      </c>
      <c r="E2161" t="s">
        <v>210</v>
      </c>
      <c r="F2161">
        <v>18</v>
      </c>
    </row>
    <row r="2162" spans="1:6" x14ac:dyDescent="0.25">
      <c r="A2162" t="s">
        <v>41</v>
      </c>
      <c r="C2162" t="s">
        <v>190</v>
      </c>
      <c r="D2162" t="s">
        <v>83</v>
      </c>
      <c r="E2162" t="s">
        <v>210</v>
      </c>
      <c r="F2162">
        <v>17</v>
      </c>
    </row>
    <row r="2163" spans="1:6" x14ac:dyDescent="0.25">
      <c r="A2163" t="s">
        <v>41</v>
      </c>
      <c r="C2163" t="s">
        <v>190</v>
      </c>
      <c r="D2163" t="s">
        <v>85</v>
      </c>
      <c r="E2163" t="s">
        <v>210</v>
      </c>
      <c r="F2163">
        <v>6</v>
      </c>
    </row>
    <row r="2164" spans="1:6" x14ac:dyDescent="0.25">
      <c r="A2164" t="s">
        <v>41</v>
      </c>
      <c r="C2164" t="s">
        <v>190</v>
      </c>
      <c r="D2164" t="s">
        <v>87</v>
      </c>
      <c r="E2164" t="s">
        <v>210</v>
      </c>
      <c r="F2164">
        <v>10</v>
      </c>
    </row>
    <row r="2165" spans="1:6" x14ac:dyDescent="0.25">
      <c r="A2165" t="s">
        <v>41</v>
      </c>
      <c r="C2165" t="s">
        <v>190</v>
      </c>
      <c r="D2165" t="s">
        <v>89</v>
      </c>
      <c r="E2165" t="s">
        <v>210</v>
      </c>
      <c r="F2165">
        <v>26</v>
      </c>
    </row>
    <row r="2166" spans="1:6" x14ac:dyDescent="0.25">
      <c r="A2166" t="s">
        <v>41</v>
      </c>
      <c r="C2166" t="s">
        <v>190</v>
      </c>
      <c r="D2166" t="s">
        <v>91</v>
      </c>
      <c r="E2166" t="s">
        <v>210</v>
      </c>
      <c r="F2166">
        <v>12</v>
      </c>
    </row>
    <row r="2167" spans="1:6" x14ac:dyDescent="0.25">
      <c r="A2167" t="s">
        <v>41</v>
      </c>
      <c r="C2167" t="s">
        <v>190</v>
      </c>
      <c r="D2167" t="s">
        <v>93</v>
      </c>
      <c r="E2167" t="s">
        <v>210</v>
      </c>
      <c r="F2167">
        <v>5</v>
      </c>
    </row>
    <row r="2168" spans="1:6" x14ac:dyDescent="0.25">
      <c r="A2168" t="s">
        <v>41</v>
      </c>
      <c r="C2168" t="s">
        <v>190</v>
      </c>
      <c r="D2168" t="s">
        <v>95</v>
      </c>
      <c r="E2168" t="s">
        <v>210</v>
      </c>
      <c r="F2168">
        <v>47</v>
      </c>
    </row>
    <row r="2169" spans="1:6" x14ac:dyDescent="0.25">
      <c r="A2169" t="s">
        <v>41</v>
      </c>
      <c r="C2169" t="s">
        <v>190</v>
      </c>
      <c r="D2169" t="s">
        <v>97</v>
      </c>
      <c r="E2169" t="s">
        <v>210</v>
      </c>
      <c r="F2169">
        <v>4</v>
      </c>
    </row>
    <row r="2170" spans="1:6" x14ac:dyDescent="0.25">
      <c r="A2170" t="s">
        <v>41</v>
      </c>
      <c r="C2170" t="s">
        <v>190</v>
      </c>
      <c r="D2170" t="s">
        <v>99</v>
      </c>
      <c r="E2170" t="s">
        <v>210</v>
      </c>
      <c r="F2170">
        <v>40</v>
      </c>
    </row>
    <row r="2171" spans="1:6" x14ac:dyDescent="0.25">
      <c r="A2171" t="s">
        <v>41</v>
      </c>
      <c r="C2171" t="s">
        <v>190</v>
      </c>
      <c r="D2171" t="s">
        <v>101</v>
      </c>
      <c r="E2171" t="s">
        <v>210</v>
      </c>
      <c r="F2171">
        <v>10</v>
      </c>
    </row>
    <row r="2172" spans="1:6" x14ac:dyDescent="0.25">
      <c r="A2172" t="s">
        <v>41</v>
      </c>
      <c r="C2172" t="s">
        <v>190</v>
      </c>
      <c r="D2172" t="s">
        <v>103</v>
      </c>
      <c r="E2172" t="s">
        <v>210</v>
      </c>
      <c r="F2172">
        <v>10</v>
      </c>
    </row>
    <row r="2173" spans="1:6" x14ac:dyDescent="0.25">
      <c r="A2173" t="s">
        <v>41</v>
      </c>
      <c r="C2173" t="s">
        <v>190</v>
      </c>
      <c r="D2173" t="s">
        <v>105</v>
      </c>
      <c r="E2173" t="s">
        <v>210</v>
      </c>
      <c r="F2173">
        <v>16</v>
      </c>
    </row>
    <row r="2174" spans="1:6" x14ac:dyDescent="0.25">
      <c r="A2174" t="s">
        <v>41</v>
      </c>
      <c r="C2174" t="s">
        <v>190</v>
      </c>
      <c r="D2174" t="s">
        <v>107</v>
      </c>
      <c r="E2174" t="s">
        <v>210</v>
      </c>
      <c r="F2174">
        <v>5</v>
      </c>
    </row>
    <row r="2175" spans="1:6" x14ac:dyDescent="0.25">
      <c r="A2175" t="s">
        <v>41</v>
      </c>
      <c r="C2175" t="s">
        <v>190</v>
      </c>
      <c r="D2175" t="s">
        <v>109</v>
      </c>
      <c r="E2175" t="s">
        <v>210</v>
      </c>
      <c r="F2175">
        <v>13</v>
      </c>
    </row>
    <row r="2176" spans="1:6" x14ac:dyDescent="0.25">
      <c r="A2176" t="s">
        <v>41</v>
      </c>
      <c r="C2176" t="s">
        <v>190</v>
      </c>
      <c r="D2176" t="s">
        <v>111</v>
      </c>
      <c r="E2176" t="s">
        <v>210</v>
      </c>
      <c r="F2176">
        <v>5</v>
      </c>
    </row>
    <row r="2177" spans="1:6" x14ac:dyDescent="0.25">
      <c r="A2177" t="s">
        <v>41</v>
      </c>
      <c r="C2177" t="s">
        <v>190</v>
      </c>
      <c r="D2177" t="s">
        <v>147</v>
      </c>
      <c r="E2177" t="s">
        <v>210</v>
      </c>
      <c r="F2177">
        <v>48</v>
      </c>
    </row>
    <row r="2178" spans="1:6" x14ac:dyDescent="0.25">
      <c r="A2178" t="s">
        <v>41</v>
      </c>
      <c r="C2178" t="s">
        <v>190</v>
      </c>
      <c r="D2178" t="s">
        <v>147</v>
      </c>
      <c r="E2178" t="s">
        <v>210</v>
      </c>
      <c r="F2178">
        <v>23</v>
      </c>
    </row>
    <row r="2179" spans="1:6" x14ac:dyDescent="0.25">
      <c r="A2179" t="s">
        <v>41</v>
      </c>
      <c r="C2179" t="s">
        <v>190</v>
      </c>
      <c r="D2179" t="s">
        <v>115</v>
      </c>
      <c r="E2179" t="s">
        <v>210</v>
      </c>
      <c r="F2179">
        <v>16</v>
      </c>
    </row>
    <row r="2180" spans="1:6" x14ac:dyDescent="0.25">
      <c r="A2180" t="s">
        <v>41</v>
      </c>
      <c r="C2180" t="s">
        <v>190</v>
      </c>
      <c r="D2180" t="s">
        <v>117</v>
      </c>
      <c r="E2180" t="s">
        <v>210</v>
      </c>
      <c r="F2180">
        <v>14</v>
      </c>
    </row>
    <row r="2181" spans="1:6" x14ac:dyDescent="0.25">
      <c r="A2181" t="s">
        <v>41</v>
      </c>
      <c r="C2181" t="s">
        <v>190</v>
      </c>
      <c r="D2181" t="s">
        <v>119</v>
      </c>
      <c r="E2181" t="s">
        <v>210</v>
      </c>
      <c r="F2181">
        <v>21</v>
      </c>
    </row>
    <row r="2182" spans="1:6" x14ac:dyDescent="0.25">
      <c r="A2182" t="s">
        <v>41</v>
      </c>
      <c r="C2182" t="s">
        <v>190</v>
      </c>
      <c r="D2182" t="s">
        <v>121</v>
      </c>
      <c r="E2182" t="s">
        <v>210</v>
      </c>
      <c r="F2182">
        <v>20</v>
      </c>
    </row>
    <row r="2183" spans="1:6" x14ac:dyDescent="0.25">
      <c r="A2183" t="s">
        <v>41</v>
      </c>
      <c r="C2183" t="s">
        <v>190</v>
      </c>
      <c r="D2183" t="s">
        <v>123</v>
      </c>
      <c r="E2183" t="s">
        <v>210</v>
      </c>
      <c r="F2183">
        <v>13</v>
      </c>
    </row>
    <row r="2184" spans="1:6" x14ac:dyDescent="0.25">
      <c r="A2184" t="s">
        <v>41</v>
      </c>
      <c r="C2184" t="s">
        <v>190</v>
      </c>
      <c r="D2184" t="s">
        <v>125</v>
      </c>
      <c r="E2184" t="s">
        <v>210</v>
      </c>
      <c r="F2184">
        <v>2</v>
      </c>
    </row>
    <row r="2185" spans="1:6" x14ac:dyDescent="0.25">
      <c r="A2185" t="s">
        <v>41</v>
      </c>
      <c r="C2185" t="s">
        <v>190</v>
      </c>
      <c r="D2185" t="s">
        <v>127</v>
      </c>
      <c r="E2185" t="s">
        <v>210</v>
      </c>
      <c r="F2185">
        <v>13</v>
      </c>
    </row>
    <row r="2186" spans="1:6" x14ac:dyDescent="0.25">
      <c r="A2186" t="s">
        <v>41</v>
      </c>
      <c r="C2186" t="s">
        <v>190</v>
      </c>
      <c r="D2186" t="s">
        <v>129</v>
      </c>
      <c r="E2186" t="s">
        <v>210</v>
      </c>
      <c r="F2186">
        <v>7</v>
      </c>
    </row>
    <row r="2187" spans="1:6" x14ac:dyDescent="0.25">
      <c r="A2187" t="s">
        <v>41</v>
      </c>
      <c r="C2187" t="s">
        <v>190</v>
      </c>
      <c r="D2187" t="s">
        <v>146</v>
      </c>
      <c r="E2187" t="s">
        <v>210</v>
      </c>
      <c r="F2187">
        <v>8</v>
      </c>
    </row>
    <row r="2188" spans="1:6" x14ac:dyDescent="0.25">
      <c r="A2188" t="s">
        <v>41</v>
      </c>
      <c r="C2188" t="s">
        <v>190</v>
      </c>
      <c r="D2188" t="s">
        <v>133</v>
      </c>
      <c r="E2188" t="s">
        <v>210</v>
      </c>
      <c r="F2188">
        <v>18</v>
      </c>
    </row>
    <row r="2189" spans="1:6" x14ac:dyDescent="0.25">
      <c r="A2189" t="s">
        <v>41</v>
      </c>
      <c r="C2189" t="s">
        <v>190</v>
      </c>
      <c r="D2189" t="s">
        <v>135</v>
      </c>
      <c r="E2189" t="s">
        <v>210</v>
      </c>
      <c r="F2189">
        <v>5</v>
      </c>
    </row>
    <row r="2190" spans="1:6" x14ac:dyDescent="0.25">
      <c r="A2190" t="s">
        <v>41</v>
      </c>
      <c r="C2190" t="s">
        <v>190</v>
      </c>
      <c r="D2190" t="s">
        <v>137</v>
      </c>
      <c r="E2190" t="s">
        <v>210</v>
      </c>
      <c r="F2190">
        <v>4</v>
      </c>
    </row>
    <row r="2191" spans="1:6" x14ac:dyDescent="0.25">
      <c r="A2191" t="s">
        <v>41</v>
      </c>
      <c r="C2191" t="s">
        <v>190</v>
      </c>
      <c r="D2191" t="s">
        <v>273</v>
      </c>
      <c r="E2191" t="s">
        <v>210</v>
      </c>
      <c r="F2191">
        <v>7</v>
      </c>
    </row>
    <row r="2192" spans="1:6" x14ac:dyDescent="0.25">
      <c r="A2192" t="s">
        <v>41</v>
      </c>
      <c r="C2192" t="s">
        <v>190</v>
      </c>
      <c r="D2192" t="s">
        <v>273</v>
      </c>
      <c r="E2192" t="s">
        <v>210</v>
      </c>
      <c r="F2192">
        <v>8</v>
      </c>
    </row>
    <row r="2193" spans="1:6" x14ac:dyDescent="0.25">
      <c r="A2193" t="s">
        <v>41</v>
      </c>
      <c r="C2193" t="s">
        <v>190</v>
      </c>
      <c r="D2193" t="s">
        <v>142</v>
      </c>
      <c r="E2193" t="s">
        <v>210</v>
      </c>
      <c r="F2193">
        <v>24</v>
      </c>
    </row>
    <row r="2194" spans="1:6" x14ac:dyDescent="0.25">
      <c r="A2194" t="s">
        <v>42</v>
      </c>
      <c r="C2194" t="s">
        <v>191</v>
      </c>
      <c r="D2194" t="s">
        <v>55</v>
      </c>
      <c r="E2194" t="s">
        <v>210</v>
      </c>
      <c r="F2194">
        <v>16</v>
      </c>
    </row>
    <row r="2195" spans="1:6" x14ac:dyDescent="0.25">
      <c r="A2195" t="s">
        <v>42</v>
      </c>
      <c r="C2195" t="s">
        <v>191</v>
      </c>
      <c r="D2195" t="s">
        <v>57</v>
      </c>
      <c r="E2195" t="s">
        <v>210</v>
      </c>
      <c r="F2195">
        <v>27</v>
      </c>
    </row>
    <row r="2196" spans="1:6" x14ac:dyDescent="0.25">
      <c r="A2196" t="s">
        <v>42</v>
      </c>
      <c r="C2196" t="s">
        <v>191</v>
      </c>
      <c r="D2196" t="s">
        <v>59</v>
      </c>
      <c r="E2196" t="s">
        <v>210</v>
      </c>
      <c r="F2196">
        <v>9</v>
      </c>
    </row>
    <row r="2197" spans="1:6" x14ac:dyDescent="0.25">
      <c r="A2197" t="s">
        <v>42</v>
      </c>
      <c r="C2197" t="s">
        <v>191</v>
      </c>
      <c r="D2197" t="s">
        <v>61</v>
      </c>
      <c r="E2197" t="s">
        <v>210</v>
      </c>
      <c r="F2197">
        <v>26</v>
      </c>
    </row>
    <row r="2198" spans="1:6" x14ac:dyDescent="0.25">
      <c r="A2198" t="s">
        <v>42</v>
      </c>
      <c r="C2198" t="s">
        <v>191</v>
      </c>
      <c r="D2198" t="s">
        <v>63</v>
      </c>
      <c r="E2198" t="s">
        <v>210</v>
      </c>
      <c r="F2198">
        <v>4</v>
      </c>
    </row>
    <row r="2199" spans="1:6" x14ac:dyDescent="0.25">
      <c r="A2199" t="s">
        <v>42</v>
      </c>
      <c r="C2199" t="s">
        <v>191</v>
      </c>
      <c r="D2199" t="s">
        <v>65</v>
      </c>
      <c r="E2199" t="s">
        <v>210</v>
      </c>
      <c r="F2199">
        <v>17</v>
      </c>
    </row>
    <row r="2200" spans="1:6" x14ac:dyDescent="0.25">
      <c r="A2200" t="s">
        <v>42</v>
      </c>
      <c r="C2200" t="s">
        <v>191</v>
      </c>
      <c r="D2200" t="s">
        <v>67</v>
      </c>
      <c r="E2200" t="s">
        <v>210</v>
      </c>
      <c r="F2200">
        <v>58</v>
      </c>
    </row>
    <row r="2201" spans="1:6" x14ac:dyDescent="0.25">
      <c r="A2201" t="s">
        <v>42</v>
      </c>
      <c r="C2201" t="s">
        <v>191</v>
      </c>
      <c r="D2201" t="s">
        <v>69</v>
      </c>
      <c r="E2201" t="s">
        <v>210</v>
      </c>
      <c r="F2201">
        <v>28</v>
      </c>
    </row>
    <row r="2202" spans="1:6" x14ac:dyDescent="0.25">
      <c r="A2202" t="s">
        <v>42</v>
      </c>
      <c r="C2202" t="s">
        <v>191</v>
      </c>
      <c r="D2202" t="s">
        <v>71</v>
      </c>
      <c r="E2202" t="s">
        <v>210</v>
      </c>
      <c r="F2202">
        <v>33</v>
      </c>
    </row>
    <row r="2203" spans="1:6" x14ac:dyDescent="0.25">
      <c r="A2203" t="s">
        <v>42</v>
      </c>
      <c r="C2203" t="s">
        <v>191</v>
      </c>
      <c r="D2203" t="s">
        <v>73</v>
      </c>
      <c r="E2203" t="s">
        <v>210</v>
      </c>
      <c r="F2203">
        <v>22</v>
      </c>
    </row>
    <row r="2204" spans="1:6" x14ac:dyDescent="0.25">
      <c r="A2204" t="s">
        <v>42</v>
      </c>
      <c r="C2204" t="s">
        <v>191</v>
      </c>
      <c r="D2204" t="s">
        <v>75</v>
      </c>
      <c r="E2204" t="s">
        <v>210</v>
      </c>
      <c r="F2204">
        <v>7</v>
      </c>
    </row>
    <row r="2205" spans="1:6" x14ac:dyDescent="0.25">
      <c r="A2205" t="s">
        <v>42</v>
      </c>
      <c r="C2205" t="s">
        <v>191</v>
      </c>
      <c r="D2205" t="s">
        <v>77</v>
      </c>
      <c r="E2205" t="s">
        <v>210</v>
      </c>
      <c r="F2205">
        <v>53</v>
      </c>
    </row>
    <row r="2206" spans="1:6" x14ac:dyDescent="0.25">
      <c r="A2206" t="s">
        <v>42</v>
      </c>
      <c r="C2206" t="s">
        <v>191</v>
      </c>
      <c r="D2206" t="s">
        <v>79</v>
      </c>
      <c r="E2206" t="s">
        <v>210</v>
      </c>
      <c r="F2206">
        <v>41</v>
      </c>
    </row>
    <row r="2207" spans="1:6" x14ac:dyDescent="0.25">
      <c r="A2207" t="s">
        <v>42</v>
      </c>
      <c r="C2207" t="s">
        <v>191</v>
      </c>
      <c r="D2207" t="s">
        <v>81</v>
      </c>
      <c r="E2207" t="s">
        <v>210</v>
      </c>
      <c r="F2207">
        <v>13</v>
      </c>
    </row>
    <row r="2208" spans="1:6" x14ac:dyDescent="0.25">
      <c r="A2208" t="s">
        <v>42</v>
      </c>
      <c r="C2208" t="s">
        <v>191</v>
      </c>
      <c r="D2208" t="s">
        <v>83</v>
      </c>
      <c r="E2208" t="s">
        <v>210</v>
      </c>
      <c r="F2208">
        <v>12</v>
      </c>
    </row>
    <row r="2209" spans="1:6" x14ac:dyDescent="0.25">
      <c r="A2209" t="s">
        <v>42</v>
      </c>
      <c r="C2209" t="s">
        <v>191</v>
      </c>
      <c r="D2209" t="s">
        <v>85</v>
      </c>
      <c r="E2209" t="s">
        <v>210</v>
      </c>
      <c r="F2209">
        <v>12</v>
      </c>
    </row>
    <row r="2210" spans="1:6" x14ac:dyDescent="0.25">
      <c r="A2210" t="s">
        <v>42</v>
      </c>
      <c r="C2210" t="s">
        <v>191</v>
      </c>
      <c r="D2210" t="s">
        <v>87</v>
      </c>
      <c r="E2210" t="s">
        <v>210</v>
      </c>
      <c r="F2210">
        <v>18</v>
      </c>
    </row>
    <row r="2211" spans="1:6" x14ac:dyDescent="0.25">
      <c r="A2211" t="s">
        <v>42</v>
      </c>
      <c r="C2211" t="s">
        <v>191</v>
      </c>
      <c r="D2211" t="s">
        <v>89</v>
      </c>
      <c r="E2211" t="s">
        <v>210</v>
      </c>
      <c r="F2211">
        <v>23</v>
      </c>
    </row>
    <row r="2212" spans="1:6" x14ac:dyDescent="0.25">
      <c r="A2212" t="s">
        <v>42</v>
      </c>
      <c r="C2212" t="s">
        <v>191</v>
      </c>
      <c r="D2212" t="s">
        <v>91</v>
      </c>
      <c r="E2212" t="s">
        <v>210</v>
      </c>
      <c r="F2212">
        <v>7</v>
      </c>
    </row>
    <row r="2213" spans="1:6" x14ac:dyDescent="0.25">
      <c r="A2213" t="s">
        <v>42</v>
      </c>
      <c r="C2213" t="s">
        <v>191</v>
      </c>
      <c r="D2213" t="s">
        <v>93</v>
      </c>
      <c r="E2213" t="s">
        <v>210</v>
      </c>
      <c r="F2213">
        <v>8</v>
      </c>
    </row>
    <row r="2214" spans="1:6" x14ac:dyDescent="0.25">
      <c r="A2214" t="s">
        <v>42</v>
      </c>
      <c r="C2214" t="s">
        <v>191</v>
      </c>
      <c r="D2214" t="s">
        <v>95</v>
      </c>
      <c r="E2214" t="s">
        <v>210</v>
      </c>
      <c r="F2214">
        <v>55</v>
      </c>
    </row>
    <row r="2215" spans="1:6" x14ac:dyDescent="0.25">
      <c r="A2215" t="s">
        <v>42</v>
      </c>
      <c r="C2215" t="s">
        <v>191</v>
      </c>
      <c r="D2215" t="s">
        <v>97</v>
      </c>
      <c r="E2215" t="s">
        <v>210</v>
      </c>
      <c r="F2215">
        <v>2</v>
      </c>
    </row>
    <row r="2216" spans="1:6" x14ac:dyDescent="0.25">
      <c r="A2216" t="s">
        <v>42</v>
      </c>
      <c r="C2216" t="s">
        <v>191</v>
      </c>
      <c r="D2216" t="s">
        <v>99</v>
      </c>
      <c r="E2216" t="s">
        <v>210</v>
      </c>
      <c r="F2216">
        <v>47</v>
      </c>
    </row>
    <row r="2217" spans="1:6" x14ac:dyDescent="0.25">
      <c r="A2217" t="s">
        <v>42</v>
      </c>
      <c r="C2217" t="s">
        <v>191</v>
      </c>
      <c r="D2217" t="s">
        <v>101</v>
      </c>
      <c r="E2217" t="s">
        <v>210</v>
      </c>
      <c r="F2217">
        <v>6</v>
      </c>
    </row>
    <row r="2218" spans="1:6" x14ac:dyDescent="0.25">
      <c r="A2218" t="s">
        <v>42</v>
      </c>
      <c r="C2218" t="s">
        <v>191</v>
      </c>
      <c r="D2218" t="s">
        <v>103</v>
      </c>
      <c r="E2218" t="s">
        <v>210</v>
      </c>
      <c r="F2218">
        <v>16</v>
      </c>
    </row>
    <row r="2219" spans="1:6" x14ac:dyDescent="0.25">
      <c r="A2219" t="s">
        <v>42</v>
      </c>
      <c r="C2219" t="s">
        <v>191</v>
      </c>
      <c r="D2219" t="s">
        <v>105</v>
      </c>
      <c r="E2219" t="s">
        <v>210</v>
      </c>
      <c r="F2219">
        <v>16</v>
      </c>
    </row>
    <row r="2220" spans="1:6" x14ac:dyDescent="0.25">
      <c r="A2220" t="s">
        <v>42</v>
      </c>
      <c r="C2220" t="s">
        <v>191</v>
      </c>
      <c r="D2220" t="s">
        <v>107</v>
      </c>
      <c r="E2220" t="s">
        <v>210</v>
      </c>
      <c r="F2220">
        <v>12</v>
      </c>
    </row>
    <row r="2221" spans="1:6" x14ac:dyDescent="0.25">
      <c r="A2221" t="s">
        <v>42</v>
      </c>
      <c r="C2221" t="s">
        <v>191</v>
      </c>
      <c r="D2221" t="s">
        <v>109</v>
      </c>
      <c r="E2221" t="s">
        <v>210</v>
      </c>
      <c r="F2221">
        <v>15</v>
      </c>
    </row>
    <row r="2222" spans="1:6" x14ac:dyDescent="0.25">
      <c r="A2222" t="s">
        <v>42</v>
      </c>
      <c r="C2222" t="s">
        <v>191</v>
      </c>
      <c r="D2222" t="s">
        <v>111</v>
      </c>
      <c r="E2222" t="s">
        <v>210</v>
      </c>
      <c r="F2222">
        <v>9</v>
      </c>
    </row>
    <row r="2223" spans="1:6" x14ac:dyDescent="0.25">
      <c r="A2223" t="s">
        <v>42</v>
      </c>
      <c r="C2223" t="s">
        <v>191</v>
      </c>
      <c r="D2223" t="s">
        <v>147</v>
      </c>
      <c r="E2223" t="s">
        <v>210</v>
      </c>
      <c r="F2223">
        <v>52</v>
      </c>
    </row>
    <row r="2224" spans="1:6" x14ac:dyDescent="0.25">
      <c r="A2224" t="s">
        <v>42</v>
      </c>
      <c r="C2224" t="s">
        <v>191</v>
      </c>
      <c r="D2224" t="s">
        <v>147</v>
      </c>
      <c r="E2224" t="s">
        <v>210</v>
      </c>
      <c r="F2224">
        <v>38</v>
      </c>
    </row>
    <row r="2225" spans="1:6" x14ac:dyDescent="0.25">
      <c r="A2225" t="s">
        <v>42</v>
      </c>
      <c r="C2225" t="s">
        <v>191</v>
      </c>
      <c r="D2225" t="s">
        <v>115</v>
      </c>
      <c r="E2225" t="s">
        <v>210</v>
      </c>
      <c r="F2225">
        <v>13</v>
      </c>
    </row>
    <row r="2226" spans="1:6" x14ac:dyDescent="0.25">
      <c r="A2226" t="s">
        <v>42</v>
      </c>
      <c r="C2226" t="s">
        <v>191</v>
      </c>
      <c r="D2226" t="s">
        <v>117</v>
      </c>
      <c r="E2226" t="s">
        <v>210</v>
      </c>
      <c r="F2226">
        <v>9</v>
      </c>
    </row>
    <row r="2227" spans="1:6" x14ac:dyDescent="0.25">
      <c r="A2227" t="s">
        <v>42</v>
      </c>
      <c r="C2227" t="s">
        <v>191</v>
      </c>
      <c r="D2227" t="s">
        <v>119</v>
      </c>
      <c r="E2227" t="s">
        <v>210</v>
      </c>
      <c r="F2227">
        <v>16</v>
      </c>
    </row>
    <row r="2228" spans="1:6" x14ac:dyDescent="0.25">
      <c r="A2228" t="s">
        <v>42</v>
      </c>
      <c r="C2228" t="s">
        <v>191</v>
      </c>
      <c r="D2228" t="s">
        <v>121</v>
      </c>
      <c r="E2228" t="s">
        <v>210</v>
      </c>
      <c r="F2228">
        <v>33</v>
      </c>
    </row>
    <row r="2229" spans="1:6" x14ac:dyDescent="0.25">
      <c r="A2229" t="s">
        <v>42</v>
      </c>
      <c r="C2229" t="s">
        <v>191</v>
      </c>
      <c r="D2229" t="s">
        <v>123</v>
      </c>
      <c r="E2229" t="s">
        <v>210</v>
      </c>
      <c r="F2229">
        <v>16</v>
      </c>
    </row>
    <row r="2230" spans="1:6" x14ac:dyDescent="0.25">
      <c r="A2230" t="s">
        <v>42</v>
      </c>
      <c r="C2230" t="s">
        <v>191</v>
      </c>
      <c r="D2230" t="s">
        <v>125</v>
      </c>
      <c r="E2230" t="s">
        <v>210</v>
      </c>
      <c r="F2230">
        <v>2</v>
      </c>
    </row>
    <row r="2231" spans="1:6" x14ac:dyDescent="0.25">
      <c r="A2231" t="s">
        <v>42</v>
      </c>
      <c r="C2231" t="s">
        <v>191</v>
      </c>
      <c r="D2231" t="s">
        <v>127</v>
      </c>
      <c r="E2231" t="s">
        <v>210</v>
      </c>
      <c r="F2231">
        <v>10</v>
      </c>
    </row>
    <row r="2232" spans="1:6" x14ac:dyDescent="0.25">
      <c r="A2232" t="s">
        <v>42</v>
      </c>
      <c r="C2232" t="s">
        <v>191</v>
      </c>
      <c r="D2232" t="s">
        <v>129</v>
      </c>
      <c r="E2232" t="s">
        <v>210</v>
      </c>
      <c r="F2232">
        <v>5</v>
      </c>
    </row>
    <row r="2233" spans="1:6" x14ac:dyDescent="0.25">
      <c r="A2233" t="s">
        <v>42</v>
      </c>
      <c r="C2233" t="s">
        <v>191</v>
      </c>
      <c r="D2233" t="s">
        <v>146</v>
      </c>
      <c r="E2233" t="s">
        <v>210</v>
      </c>
      <c r="F2233">
        <v>7</v>
      </c>
    </row>
    <row r="2234" spans="1:6" x14ac:dyDescent="0.25">
      <c r="A2234" t="s">
        <v>42</v>
      </c>
      <c r="C2234" t="s">
        <v>191</v>
      </c>
      <c r="D2234" t="s">
        <v>133</v>
      </c>
      <c r="E2234" t="s">
        <v>210</v>
      </c>
      <c r="F2234">
        <v>23</v>
      </c>
    </row>
    <row r="2235" spans="1:6" x14ac:dyDescent="0.25">
      <c r="A2235" t="s">
        <v>42</v>
      </c>
      <c r="C2235" t="s">
        <v>191</v>
      </c>
      <c r="D2235" t="s">
        <v>135</v>
      </c>
      <c r="E2235" t="s">
        <v>210</v>
      </c>
      <c r="F2235">
        <v>6</v>
      </c>
    </row>
    <row r="2236" spans="1:6" x14ac:dyDescent="0.25">
      <c r="A2236" t="s">
        <v>42</v>
      </c>
      <c r="C2236" t="s">
        <v>191</v>
      </c>
      <c r="D2236" t="s">
        <v>137</v>
      </c>
      <c r="E2236" t="s">
        <v>210</v>
      </c>
      <c r="F2236">
        <v>6</v>
      </c>
    </row>
    <row r="2237" spans="1:6" x14ac:dyDescent="0.25">
      <c r="A2237" t="s">
        <v>42</v>
      </c>
      <c r="C2237" t="s">
        <v>191</v>
      </c>
      <c r="D2237" t="s">
        <v>273</v>
      </c>
      <c r="E2237" t="s">
        <v>210</v>
      </c>
      <c r="F2237">
        <v>8</v>
      </c>
    </row>
    <row r="2238" spans="1:6" x14ac:dyDescent="0.25">
      <c r="A2238" t="s">
        <v>42</v>
      </c>
      <c r="C2238" t="s">
        <v>191</v>
      </c>
      <c r="D2238" t="s">
        <v>273</v>
      </c>
      <c r="E2238" t="s">
        <v>210</v>
      </c>
      <c r="F2238">
        <v>2</v>
      </c>
    </row>
    <row r="2239" spans="1:6" x14ac:dyDescent="0.25">
      <c r="A2239" t="s">
        <v>42</v>
      </c>
      <c r="C2239" t="s">
        <v>191</v>
      </c>
      <c r="D2239" t="s">
        <v>142</v>
      </c>
      <c r="E2239" t="s">
        <v>210</v>
      </c>
      <c r="F2239">
        <v>24</v>
      </c>
    </row>
    <row r="2240" spans="1:6" x14ac:dyDescent="0.25">
      <c r="A2240" t="s">
        <v>42</v>
      </c>
      <c r="C2240" t="s">
        <v>192</v>
      </c>
      <c r="D2240" t="s">
        <v>55</v>
      </c>
      <c r="E2240" t="s">
        <v>210</v>
      </c>
      <c r="F2240">
        <v>16</v>
      </c>
    </row>
    <row r="2241" spans="1:6" x14ac:dyDescent="0.25">
      <c r="A2241" t="s">
        <v>42</v>
      </c>
      <c r="C2241" t="s">
        <v>192</v>
      </c>
      <c r="D2241" t="s">
        <v>57</v>
      </c>
      <c r="E2241" t="s">
        <v>210</v>
      </c>
      <c r="F2241">
        <v>14</v>
      </c>
    </row>
    <row r="2242" spans="1:6" x14ac:dyDescent="0.25">
      <c r="A2242" t="s">
        <v>42</v>
      </c>
      <c r="C2242" t="s">
        <v>192</v>
      </c>
      <c r="D2242" t="s">
        <v>59</v>
      </c>
      <c r="E2242" t="s">
        <v>210</v>
      </c>
      <c r="F2242">
        <v>8</v>
      </c>
    </row>
    <row r="2243" spans="1:6" x14ac:dyDescent="0.25">
      <c r="A2243" t="s">
        <v>42</v>
      </c>
      <c r="C2243" t="s">
        <v>192</v>
      </c>
      <c r="D2243" t="s">
        <v>61</v>
      </c>
      <c r="E2243" t="s">
        <v>210</v>
      </c>
      <c r="F2243">
        <v>35</v>
      </c>
    </row>
    <row r="2244" spans="1:6" x14ac:dyDescent="0.25">
      <c r="A2244" t="s">
        <v>42</v>
      </c>
      <c r="C2244" t="s">
        <v>192</v>
      </c>
      <c r="D2244" t="s">
        <v>63</v>
      </c>
      <c r="E2244" t="s">
        <v>210</v>
      </c>
      <c r="F2244">
        <v>9</v>
      </c>
    </row>
    <row r="2245" spans="1:6" x14ac:dyDescent="0.25">
      <c r="A2245" t="s">
        <v>42</v>
      </c>
      <c r="C2245" t="s">
        <v>192</v>
      </c>
      <c r="D2245" t="s">
        <v>65</v>
      </c>
      <c r="E2245" t="s">
        <v>210</v>
      </c>
      <c r="F2245">
        <v>17</v>
      </c>
    </row>
    <row r="2246" spans="1:6" x14ac:dyDescent="0.25">
      <c r="A2246" t="s">
        <v>42</v>
      </c>
      <c r="C2246" t="s">
        <v>192</v>
      </c>
      <c r="D2246" t="s">
        <v>67</v>
      </c>
      <c r="E2246" t="s">
        <v>210</v>
      </c>
      <c r="F2246">
        <v>97</v>
      </c>
    </row>
    <row r="2247" spans="1:6" x14ac:dyDescent="0.25">
      <c r="A2247" t="s">
        <v>42</v>
      </c>
      <c r="C2247" t="s">
        <v>192</v>
      </c>
      <c r="D2247" t="s">
        <v>69</v>
      </c>
      <c r="E2247" t="s">
        <v>210</v>
      </c>
      <c r="F2247">
        <v>46</v>
      </c>
    </row>
    <row r="2248" spans="1:6" x14ac:dyDescent="0.25">
      <c r="A2248" t="s">
        <v>42</v>
      </c>
      <c r="C2248" t="s">
        <v>192</v>
      </c>
      <c r="D2248" t="s">
        <v>71</v>
      </c>
      <c r="E2248" t="s">
        <v>210</v>
      </c>
      <c r="F2248">
        <v>36</v>
      </c>
    </row>
    <row r="2249" spans="1:6" x14ac:dyDescent="0.25">
      <c r="A2249" t="s">
        <v>42</v>
      </c>
      <c r="C2249" t="s">
        <v>192</v>
      </c>
      <c r="D2249" t="s">
        <v>73</v>
      </c>
      <c r="E2249" t="s">
        <v>210</v>
      </c>
      <c r="F2249">
        <v>29</v>
      </c>
    </row>
    <row r="2250" spans="1:6" x14ac:dyDescent="0.25">
      <c r="A2250" t="s">
        <v>42</v>
      </c>
      <c r="C2250" t="s">
        <v>192</v>
      </c>
      <c r="D2250" t="s">
        <v>75</v>
      </c>
      <c r="E2250" t="s">
        <v>210</v>
      </c>
      <c r="F2250">
        <v>8</v>
      </c>
    </row>
    <row r="2251" spans="1:6" x14ac:dyDescent="0.25">
      <c r="A2251" t="s">
        <v>42</v>
      </c>
      <c r="C2251" t="s">
        <v>192</v>
      </c>
      <c r="D2251" t="s">
        <v>77</v>
      </c>
      <c r="E2251" t="s">
        <v>210</v>
      </c>
      <c r="F2251">
        <v>30</v>
      </c>
    </row>
    <row r="2252" spans="1:6" x14ac:dyDescent="0.25">
      <c r="A2252" t="s">
        <v>42</v>
      </c>
      <c r="C2252" t="s">
        <v>192</v>
      </c>
      <c r="D2252" t="s">
        <v>79</v>
      </c>
      <c r="E2252" t="s">
        <v>210</v>
      </c>
      <c r="F2252">
        <v>82</v>
      </c>
    </row>
    <row r="2253" spans="1:6" x14ac:dyDescent="0.25">
      <c r="A2253" t="s">
        <v>42</v>
      </c>
      <c r="C2253" t="s">
        <v>192</v>
      </c>
      <c r="D2253" t="s">
        <v>81</v>
      </c>
      <c r="E2253" t="s">
        <v>210</v>
      </c>
      <c r="F2253">
        <v>22</v>
      </c>
    </row>
    <row r="2254" spans="1:6" x14ac:dyDescent="0.25">
      <c r="A2254" t="s">
        <v>42</v>
      </c>
      <c r="C2254" t="s">
        <v>192</v>
      </c>
      <c r="D2254" t="s">
        <v>83</v>
      </c>
      <c r="E2254" t="s">
        <v>210</v>
      </c>
      <c r="F2254">
        <v>21</v>
      </c>
    </row>
    <row r="2255" spans="1:6" x14ac:dyDescent="0.25">
      <c r="A2255" t="s">
        <v>42</v>
      </c>
      <c r="C2255" t="s">
        <v>192</v>
      </c>
      <c r="D2255" t="s">
        <v>85</v>
      </c>
      <c r="E2255" t="s">
        <v>210</v>
      </c>
      <c r="F2255">
        <v>11</v>
      </c>
    </row>
    <row r="2256" spans="1:6" x14ac:dyDescent="0.25">
      <c r="A2256" t="s">
        <v>42</v>
      </c>
      <c r="C2256" t="s">
        <v>192</v>
      </c>
      <c r="D2256" t="s">
        <v>87</v>
      </c>
      <c r="E2256" t="s">
        <v>210</v>
      </c>
      <c r="F2256">
        <v>13</v>
      </c>
    </row>
    <row r="2257" spans="1:6" x14ac:dyDescent="0.25">
      <c r="A2257" t="s">
        <v>42</v>
      </c>
      <c r="C2257" t="s">
        <v>192</v>
      </c>
      <c r="D2257" t="s">
        <v>89</v>
      </c>
      <c r="E2257" t="s">
        <v>210</v>
      </c>
      <c r="F2257">
        <v>35</v>
      </c>
    </row>
    <row r="2258" spans="1:6" x14ac:dyDescent="0.25">
      <c r="A2258" t="s">
        <v>42</v>
      </c>
      <c r="C2258" t="s">
        <v>192</v>
      </c>
      <c r="D2258" t="s">
        <v>91</v>
      </c>
      <c r="E2258" t="s">
        <v>210</v>
      </c>
      <c r="F2258">
        <v>12</v>
      </c>
    </row>
    <row r="2259" spans="1:6" x14ac:dyDescent="0.25">
      <c r="A2259" t="s">
        <v>42</v>
      </c>
      <c r="C2259" t="s">
        <v>192</v>
      </c>
      <c r="D2259" t="s">
        <v>93</v>
      </c>
      <c r="E2259" t="s">
        <v>210</v>
      </c>
      <c r="F2259">
        <v>8</v>
      </c>
    </row>
    <row r="2260" spans="1:6" x14ac:dyDescent="0.25">
      <c r="A2260" t="s">
        <v>42</v>
      </c>
      <c r="C2260" t="s">
        <v>192</v>
      </c>
      <c r="D2260" t="s">
        <v>95</v>
      </c>
      <c r="E2260" t="s">
        <v>210</v>
      </c>
      <c r="F2260">
        <v>79</v>
      </c>
    </row>
    <row r="2261" spans="1:6" x14ac:dyDescent="0.25">
      <c r="A2261" t="s">
        <v>42</v>
      </c>
      <c r="C2261" t="s">
        <v>192</v>
      </c>
      <c r="D2261" t="s">
        <v>97</v>
      </c>
      <c r="E2261" t="s">
        <v>210</v>
      </c>
      <c r="F2261">
        <v>7</v>
      </c>
    </row>
    <row r="2262" spans="1:6" x14ac:dyDescent="0.25">
      <c r="A2262" t="s">
        <v>42</v>
      </c>
      <c r="C2262" t="s">
        <v>192</v>
      </c>
      <c r="D2262" t="s">
        <v>99</v>
      </c>
      <c r="E2262" t="s">
        <v>210</v>
      </c>
      <c r="F2262">
        <v>48</v>
      </c>
    </row>
    <row r="2263" spans="1:6" x14ac:dyDescent="0.25">
      <c r="A2263" t="s">
        <v>42</v>
      </c>
      <c r="C2263" t="s">
        <v>192</v>
      </c>
      <c r="D2263" t="s">
        <v>101</v>
      </c>
      <c r="E2263" t="s">
        <v>210</v>
      </c>
      <c r="F2263">
        <v>10</v>
      </c>
    </row>
    <row r="2264" spans="1:6" x14ac:dyDescent="0.25">
      <c r="A2264" t="s">
        <v>42</v>
      </c>
      <c r="C2264" t="s">
        <v>192</v>
      </c>
      <c r="D2264" t="s">
        <v>103</v>
      </c>
      <c r="E2264" t="s">
        <v>210</v>
      </c>
      <c r="F2264">
        <v>17</v>
      </c>
    </row>
    <row r="2265" spans="1:6" x14ac:dyDescent="0.25">
      <c r="A2265" t="s">
        <v>42</v>
      </c>
      <c r="C2265" t="s">
        <v>192</v>
      </c>
      <c r="D2265" t="s">
        <v>105</v>
      </c>
      <c r="E2265" t="s">
        <v>210</v>
      </c>
      <c r="F2265">
        <v>24</v>
      </c>
    </row>
    <row r="2266" spans="1:6" x14ac:dyDescent="0.25">
      <c r="A2266" t="s">
        <v>42</v>
      </c>
      <c r="C2266" t="s">
        <v>192</v>
      </c>
      <c r="D2266" t="s">
        <v>107</v>
      </c>
      <c r="E2266" t="s">
        <v>210</v>
      </c>
      <c r="F2266">
        <v>10</v>
      </c>
    </row>
    <row r="2267" spans="1:6" x14ac:dyDescent="0.25">
      <c r="A2267" t="s">
        <v>42</v>
      </c>
      <c r="C2267" t="s">
        <v>192</v>
      </c>
      <c r="D2267" t="s">
        <v>109</v>
      </c>
      <c r="E2267" t="s">
        <v>210</v>
      </c>
      <c r="F2267">
        <v>17</v>
      </c>
    </row>
    <row r="2268" spans="1:6" x14ac:dyDescent="0.25">
      <c r="A2268" t="s">
        <v>42</v>
      </c>
      <c r="C2268" t="s">
        <v>192</v>
      </c>
      <c r="D2268" t="s">
        <v>111</v>
      </c>
      <c r="E2268" t="s">
        <v>210</v>
      </c>
      <c r="F2268">
        <v>8</v>
      </c>
    </row>
    <row r="2269" spans="1:6" x14ac:dyDescent="0.25">
      <c r="A2269" t="s">
        <v>42</v>
      </c>
      <c r="C2269" t="s">
        <v>192</v>
      </c>
      <c r="D2269" t="s">
        <v>147</v>
      </c>
      <c r="E2269" t="s">
        <v>210</v>
      </c>
      <c r="F2269">
        <v>64</v>
      </c>
    </row>
    <row r="2270" spans="1:6" x14ac:dyDescent="0.25">
      <c r="A2270" t="s">
        <v>42</v>
      </c>
      <c r="C2270" t="s">
        <v>192</v>
      </c>
      <c r="D2270" t="s">
        <v>147</v>
      </c>
      <c r="E2270" t="s">
        <v>210</v>
      </c>
      <c r="F2270">
        <v>37</v>
      </c>
    </row>
    <row r="2271" spans="1:6" x14ac:dyDescent="0.25">
      <c r="A2271" t="s">
        <v>42</v>
      </c>
      <c r="C2271" t="s">
        <v>192</v>
      </c>
      <c r="D2271" t="s">
        <v>115</v>
      </c>
      <c r="E2271" t="s">
        <v>210</v>
      </c>
      <c r="F2271">
        <v>8</v>
      </c>
    </row>
    <row r="2272" spans="1:6" x14ac:dyDescent="0.25">
      <c r="A2272" t="s">
        <v>42</v>
      </c>
      <c r="C2272" t="s">
        <v>192</v>
      </c>
      <c r="D2272" t="s">
        <v>117</v>
      </c>
      <c r="E2272" t="s">
        <v>210</v>
      </c>
      <c r="F2272">
        <v>14</v>
      </c>
    </row>
    <row r="2273" spans="1:6" x14ac:dyDescent="0.25">
      <c r="A2273" t="s">
        <v>42</v>
      </c>
      <c r="C2273" t="s">
        <v>192</v>
      </c>
      <c r="D2273" t="s">
        <v>119</v>
      </c>
      <c r="E2273" t="s">
        <v>210</v>
      </c>
      <c r="F2273">
        <v>14</v>
      </c>
    </row>
    <row r="2274" spans="1:6" x14ac:dyDescent="0.25">
      <c r="A2274" t="s">
        <v>42</v>
      </c>
      <c r="C2274" t="s">
        <v>192</v>
      </c>
      <c r="D2274" t="s">
        <v>121</v>
      </c>
      <c r="E2274" t="s">
        <v>210</v>
      </c>
      <c r="F2274">
        <v>33</v>
      </c>
    </row>
    <row r="2275" spans="1:6" x14ac:dyDescent="0.25">
      <c r="A2275" t="s">
        <v>42</v>
      </c>
      <c r="C2275" t="s">
        <v>192</v>
      </c>
      <c r="D2275" t="s">
        <v>123</v>
      </c>
      <c r="E2275" t="s">
        <v>210</v>
      </c>
      <c r="F2275">
        <v>21</v>
      </c>
    </row>
    <row r="2276" spans="1:6" x14ac:dyDescent="0.25">
      <c r="A2276" t="s">
        <v>42</v>
      </c>
      <c r="C2276" t="s">
        <v>192</v>
      </c>
      <c r="D2276" t="s">
        <v>125</v>
      </c>
      <c r="E2276" t="s">
        <v>210</v>
      </c>
      <c r="F2276">
        <v>4</v>
      </c>
    </row>
    <row r="2277" spans="1:6" x14ac:dyDescent="0.25">
      <c r="A2277" t="s">
        <v>42</v>
      </c>
      <c r="C2277" t="s">
        <v>192</v>
      </c>
      <c r="D2277" t="s">
        <v>127</v>
      </c>
      <c r="E2277" t="s">
        <v>210</v>
      </c>
      <c r="F2277">
        <v>20</v>
      </c>
    </row>
    <row r="2278" spans="1:6" x14ac:dyDescent="0.25">
      <c r="A2278" t="s">
        <v>42</v>
      </c>
      <c r="C2278" t="s">
        <v>192</v>
      </c>
      <c r="D2278" t="s">
        <v>129</v>
      </c>
      <c r="E2278" t="s">
        <v>210</v>
      </c>
      <c r="F2278">
        <v>11</v>
      </c>
    </row>
    <row r="2279" spans="1:6" x14ac:dyDescent="0.25">
      <c r="A2279" t="s">
        <v>42</v>
      </c>
      <c r="C2279" t="s">
        <v>192</v>
      </c>
      <c r="D2279" t="s">
        <v>146</v>
      </c>
      <c r="E2279" t="s">
        <v>210</v>
      </c>
      <c r="F2279">
        <v>4</v>
      </c>
    </row>
    <row r="2280" spans="1:6" x14ac:dyDescent="0.25">
      <c r="A2280" t="s">
        <v>42</v>
      </c>
      <c r="C2280" t="s">
        <v>192</v>
      </c>
      <c r="D2280" t="s">
        <v>133</v>
      </c>
      <c r="E2280" t="s">
        <v>210</v>
      </c>
      <c r="F2280">
        <v>26</v>
      </c>
    </row>
    <row r="2281" spans="1:6" x14ac:dyDescent="0.25">
      <c r="A2281" t="s">
        <v>42</v>
      </c>
      <c r="C2281" t="s">
        <v>192</v>
      </c>
      <c r="D2281" t="s">
        <v>135</v>
      </c>
      <c r="E2281" t="s">
        <v>210</v>
      </c>
      <c r="F2281">
        <v>9</v>
      </c>
    </row>
    <row r="2282" spans="1:6" x14ac:dyDescent="0.25">
      <c r="A2282" t="s">
        <v>42</v>
      </c>
      <c r="C2282" t="s">
        <v>192</v>
      </c>
      <c r="D2282" t="s">
        <v>137</v>
      </c>
      <c r="E2282" t="s">
        <v>210</v>
      </c>
      <c r="F2282">
        <v>9</v>
      </c>
    </row>
    <row r="2283" spans="1:6" x14ac:dyDescent="0.25">
      <c r="A2283" t="s">
        <v>42</v>
      </c>
      <c r="C2283" t="s">
        <v>192</v>
      </c>
      <c r="D2283" t="s">
        <v>273</v>
      </c>
      <c r="E2283" t="s">
        <v>210</v>
      </c>
      <c r="F2283">
        <v>11</v>
      </c>
    </row>
    <row r="2284" spans="1:6" x14ac:dyDescent="0.25">
      <c r="A2284" t="s">
        <v>42</v>
      </c>
      <c r="C2284" t="s">
        <v>192</v>
      </c>
      <c r="D2284" t="s">
        <v>273</v>
      </c>
      <c r="E2284" t="s">
        <v>210</v>
      </c>
      <c r="F2284">
        <v>12</v>
      </c>
    </row>
    <row r="2285" spans="1:6" x14ac:dyDescent="0.25">
      <c r="A2285" t="s">
        <v>42</v>
      </c>
      <c r="C2285" t="s">
        <v>192</v>
      </c>
      <c r="D2285" t="s">
        <v>142</v>
      </c>
      <c r="E2285" t="s">
        <v>210</v>
      </c>
      <c r="F2285">
        <v>36</v>
      </c>
    </row>
    <row r="2286" spans="1:6" x14ac:dyDescent="0.25">
      <c r="A2286" t="s">
        <v>42</v>
      </c>
      <c r="C2286" t="s">
        <v>193</v>
      </c>
      <c r="D2286" t="s">
        <v>55</v>
      </c>
      <c r="E2286" t="s">
        <v>210</v>
      </c>
      <c r="F2286">
        <v>11</v>
      </c>
    </row>
    <row r="2287" spans="1:6" x14ac:dyDescent="0.25">
      <c r="A2287" t="s">
        <v>42</v>
      </c>
      <c r="C2287" t="s">
        <v>193</v>
      </c>
      <c r="D2287" t="s">
        <v>57</v>
      </c>
      <c r="E2287" t="s">
        <v>210</v>
      </c>
      <c r="F2287">
        <v>17</v>
      </c>
    </row>
    <row r="2288" spans="1:6" x14ac:dyDescent="0.25">
      <c r="A2288" t="s">
        <v>42</v>
      </c>
      <c r="C2288" t="s">
        <v>193</v>
      </c>
      <c r="D2288" t="s">
        <v>59</v>
      </c>
      <c r="E2288" t="s">
        <v>210</v>
      </c>
      <c r="F2288">
        <v>9</v>
      </c>
    </row>
    <row r="2289" spans="1:6" x14ac:dyDescent="0.25">
      <c r="A2289" t="s">
        <v>42</v>
      </c>
      <c r="C2289" t="s">
        <v>193</v>
      </c>
      <c r="D2289" t="s">
        <v>61</v>
      </c>
      <c r="E2289" t="s">
        <v>210</v>
      </c>
      <c r="F2289">
        <v>31</v>
      </c>
    </row>
    <row r="2290" spans="1:6" x14ac:dyDescent="0.25">
      <c r="A2290" t="s">
        <v>42</v>
      </c>
      <c r="C2290" t="s">
        <v>193</v>
      </c>
      <c r="D2290" t="s">
        <v>63</v>
      </c>
      <c r="E2290" t="s">
        <v>210</v>
      </c>
      <c r="F2290">
        <v>3</v>
      </c>
    </row>
    <row r="2291" spans="1:6" x14ac:dyDescent="0.25">
      <c r="A2291" t="s">
        <v>42</v>
      </c>
      <c r="C2291" t="s">
        <v>193</v>
      </c>
      <c r="D2291" t="s">
        <v>65</v>
      </c>
      <c r="E2291" t="s">
        <v>210</v>
      </c>
      <c r="F2291">
        <v>24</v>
      </c>
    </row>
    <row r="2292" spans="1:6" x14ac:dyDescent="0.25">
      <c r="A2292" t="s">
        <v>42</v>
      </c>
      <c r="C2292" t="s">
        <v>193</v>
      </c>
      <c r="D2292" t="s">
        <v>67</v>
      </c>
      <c r="E2292" t="s">
        <v>210</v>
      </c>
      <c r="F2292">
        <v>85</v>
      </c>
    </row>
    <row r="2293" spans="1:6" x14ac:dyDescent="0.25">
      <c r="A2293" t="s">
        <v>42</v>
      </c>
      <c r="C2293" t="s">
        <v>193</v>
      </c>
      <c r="D2293" t="s">
        <v>69</v>
      </c>
      <c r="E2293" t="s">
        <v>210</v>
      </c>
      <c r="F2293">
        <v>32</v>
      </c>
    </row>
    <row r="2294" spans="1:6" x14ac:dyDescent="0.25">
      <c r="A2294" t="s">
        <v>42</v>
      </c>
      <c r="C2294" t="s">
        <v>193</v>
      </c>
      <c r="D2294" t="s">
        <v>71</v>
      </c>
      <c r="E2294" t="s">
        <v>210</v>
      </c>
      <c r="F2294">
        <v>51</v>
      </c>
    </row>
    <row r="2295" spans="1:6" x14ac:dyDescent="0.25">
      <c r="A2295" t="s">
        <v>42</v>
      </c>
      <c r="C2295" t="s">
        <v>193</v>
      </c>
      <c r="D2295" t="s">
        <v>73</v>
      </c>
      <c r="E2295" t="s">
        <v>210</v>
      </c>
      <c r="F2295">
        <v>28</v>
      </c>
    </row>
    <row r="2296" spans="1:6" x14ac:dyDescent="0.25">
      <c r="A2296" t="s">
        <v>42</v>
      </c>
      <c r="C2296" t="s">
        <v>193</v>
      </c>
      <c r="D2296" t="s">
        <v>75</v>
      </c>
      <c r="E2296" t="s">
        <v>210</v>
      </c>
      <c r="F2296">
        <v>10</v>
      </c>
    </row>
    <row r="2297" spans="1:6" x14ac:dyDescent="0.25">
      <c r="A2297" t="s">
        <v>42</v>
      </c>
      <c r="C2297" t="s">
        <v>193</v>
      </c>
      <c r="D2297" t="s">
        <v>77</v>
      </c>
      <c r="E2297" t="s">
        <v>210</v>
      </c>
      <c r="F2297">
        <v>36</v>
      </c>
    </row>
    <row r="2298" spans="1:6" x14ac:dyDescent="0.25">
      <c r="A2298" t="s">
        <v>42</v>
      </c>
      <c r="C2298" t="s">
        <v>193</v>
      </c>
      <c r="D2298" t="s">
        <v>79</v>
      </c>
      <c r="E2298" t="s">
        <v>210</v>
      </c>
      <c r="F2298">
        <v>57</v>
      </c>
    </row>
    <row r="2299" spans="1:6" x14ac:dyDescent="0.25">
      <c r="A2299" t="s">
        <v>42</v>
      </c>
      <c r="C2299" t="s">
        <v>193</v>
      </c>
      <c r="D2299" t="s">
        <v>81</v>
      </c>
      <c r="E2299" t="s">
        <v>210</v>
      </c>
      <c r="F2299">
        <v>16</v>
      </c>
    </row>
    <row r="2300" spans="1:6" x14ac:dyDescent="0.25">
      <c r="A2300" t="s">
        <v>42</v>
      </c>
      <c r="C2300" t="s">
        <v>193</v>
      </c>
      <c r="D2300" t="s">
        <v>83</v>
      </c>
      <c r="E2300" t="s">
        <v>210</v>
      </c>
      <c r="F2300">
        <v>22</v>
      </c>
    </row>
    <row r="2301" spans="1:6" x14ac:dyDescent="0.25">
      <c r="A2301" t="s">
        <v>42</v>
      </c>
      <c r="C2301" t="s">
        <v>193</v>
      </c>
      <c r="D2301" t="s">
        <v>85</v>
      </c>
      <c r="E2301" t="s">
        <v>210</v>
      </c>
      <c r="F2301">
        <v>13</v>
      </c>
    </row>
    <row r="2302" spans="1:6" x14ac:dyDescent="0.25">
      <c r="A2302" t="s">
        <v>42</v>
      </c>
      <c r="C2302" t="s">
        <v>193</v>
      </c>
      <c r="D2302" t="s">
        <v>87</v>
      </c>
      <c r="E2302" t="s">
        <v>210</v>
      </c>
      <c r="F2302">
        <v>18</v>
      </c>
    </row>
    <row r="2303" spans="1:6" x14ac:dyDescent="0.25">
      <c r="A2303" t="s">
        <v>42</v>
      </c>
      <c r="C2303" t="s">
        <v>193</v>
      </c>
      <c r="D2303" t="s">
        <v>89</v>
      </c>
      <c r="E2303" t="s">
        <v>210</v>
      </c>
      <c r="F2303">
        <v>29</v>
      </c>
    </row>
    <row r="2304" spans="1:6" x14ac:dyDescent="0.25">
      <c r="A2304" t="s">
        <v>42</v>
      </c>
      <c r="C2304" t="s">
        <v>193</v>
      </c>
      <c r="D2304" t="s">
        <v>91</v>
      </c>
      <c r="E2304" t="s">
        <v>210</v>
      </c>
      <c r="F2304">
        <v>10</v>
      </c>
    </row>
    <row r="2305" spans="1:6" x14ac:dyDescent="0.25">
      <c r="A2305" t="s">
        <v>42</v>
      </c>
      <c r="C2305" t="s">
        <v>193</v>
      </c>
      <c r="D2305" t="s">
        <v>93</v>
      </c>
      <c r="E2305" t="s">
        <v>210</v>
      </c>
      <c r="F2305">
        <v>10</v>
      </c>
    </row>
    <row r="2306" spans="1:6" x14ac:dyDescent="0.25">
      <c r="A2306" t="s">
        <v>42</v>
      </c>
      <c r="C2306" t="s">
        <v>193</v>
      </c>
      <c r="D2306" t="s">
        <v>95</v>
      </c>
      <c r="E2306" t="s">
        <v>210</v>
      </c>
      <c r="F2306">
        <v>67</v>
      </c>
    </row>
    <row r="2307" spans="1:6" x14ac:dyDescent="0.25">
      <c r="A2307" t="s">
        <v>42</v>
      </c>
      <c r="C2307" t="s">
        <v>193</v>
      </c>
      <c r="D2307" t="s">
        <v>97</v>
      </c>
      <c r="E2307" t="s">
        <v>210</v>
      </c>
      <c r="F2307">
        <v>3</v>
      </c>
    </row>
    <row r="2308" spans="1:6" x14ac:dyDescent="0.25">
      <c r="A2308" t="s">
        <v>42</v>
      </c>
      <c r="C2308" t="s">
        <v>193</v>
      </c>
      <c r="D2308" t="s">
        <v>99</v>
      </c>
      <c r="E2308" t="s">
        <v>210</v>
      </c>
      <c r="F2308">
        <v>43</v>
      </c>
    </row>
    <row r="2309" spans="1:6" x14ac:dyDescent="0.25">
      <c r="A2309" t="s">
        <v>42</v>
      </c>
      <c r="C2309" t="s">
        <v>193</v>
      </c>
      <c r="D2309" t="s">
        <v>101</v>
      </c>
      <c r="E2309" t="s">
        <v>210</v>
      </c>
      <c r="F2309">
        <v>11</v>
      </c>
    </row>
    <row r="2310" spans="1:6" x14ac:dyDescent="0.25">
      <c r="A2310" t="s">
        <v>42</v>
      </c>
      <c r="C2310" t="s">
        <v>193</v>
      </c>
      <c r="D2310" t="s">
        <v>103</v>
      </c>
      <c r="E2310" t="s">
        <v>210</v>
      </c>
      <c r="F2310">
        <v>15</v>
      </c>
    </row>
    <row r="2311" spans="1:6" x14ac:dyDescent="0.25">
      <c r="A2311" t="s">
        <v>42</v>
      </c>
      <c r="C2311" t="s">
        <v>193</v>
      </c>
      <c r="D2311" t="s">
        <v>105</v>
      </c>
      <c r="E2311" t="s">
        <v>210</v>
      </c>
      <c r="F2311">
        <v>16</v>
      </c>
    </row>
    <row r="2312" spans="1:6" x14ac:dyDescent="0.25">
      <c r="A2312" t="s">
        <v>42</v>
      </c>
      <c r="C2312" t="s">
        <v>193</v>
      </c>
      <c r="D2312" t="s">
        <v>107</v>
      </c>
      <c r="E2312" t="s">
        <v>210</v>
      </c>
      <c r="F2312">
        <v>13</v>
      </c>
    </row>
    <row r="2313" spans="1:6" x14ac:dyDescent="0.25">
      <c r="A2313" t="s">
        <v>42</v>
      </c>
      <c r="C2313" t="s">
        <v>193</v>
      </c>
      <c r="D2313" t="s">
        <v>109</v>
      </c>
      <c r="E2313" t="s">
        <v>210</v>
      </c>
      <c r="F2313">
        <v>24</v>
      </c>
    </row>
    <row r="2314" spans="1:6" x14ac:dyDescent="0.25">
      <c r="A2314" t="s">
        <v>42</v>
      </c>
      <c r="C2314" t="s">
        <v>193</v>
      </c>
      <c r="D2314" t="s">
        <v>111</v>
      </c>
      <c r="E2314" t="s">
        <v>210</v>
      </c>
      <c r="F2314">
        <v>6</v>
      </c>
    </row>
    <row r="2315" spans="1:6" x14ac:dyDescent="0.25">
      <c r="A2315" t="s">
        <v>42</v>
      </c>
      <c r="C2315" t="s">
        <v>193</v>
      </c>
      <c r="D2315" t="s">
        <v>147</v>
      </c>
      <c r="E2315" t="s">
        <v>210</v>
      </c>
      <c r="F2315">
        <v>59</v>
      </c>
    </row>
    <row r="2316" spans="1:6" x14ac:dyDescent="0.25">
      <c r="A2316" t="s">
        <v>42</v>
      </c>
      <c r="C2316" t="s">
        <v>193</v>
      </c>
      <c r="D2316" t="s">
        <v>147</v>
      </c>
      <c r="E2316" t="s">
        <v>210</v>
      </c>
      <c r="F2316">
        <v>33</v>
      </c>
    </row>
    <row r="2317" spans="1:6" x14ac:dyDescent="0.25">
      <c r="A2317" t="s">
        <v>42</v>
      </c>
      <c r="C2317" t="s">
        <v>193</v>
      </c>
      <c r="D2317" t="s">
        <v>115</v>
      </c>
      <c r="E2317" t="s">
        <v>210</v>
      </c>
      <c r="F2317">
        <v>13</v>
      </c>
    </row>
    <row r="2318" spans="1:6" x14ac:dyDescent="0.25">
      <c r="A2318" t="s">
        <v>42</v>
      </c>
      <c r="C2318" t="s">
        <v>193</v>
      </c>
      <c r="D2318" t="s">
        <v>117</v>
      </c>
      <c r="E2318" t="s">
        <v>210</v>
      </c>
      <c r="F2318">
        <v>16</v>
      </c>
    </row>
    <row r="2319" spans="1:6" x14ac:dyDescent="0.25">
      <c r="A2319" t="s">
        <v>42</v>
      </c>
      <c r="C2319" t="s">
        <v>193</v>
      </c>
      <c r="D2319" t="s">
        <v>119</v>
      </c>
      <c r="E2319" t="s">
        <v>210</v>
      </c>
      <c r="F2319">
        <v>18</v>
      </c>
    </row>
    <row r="2320" spans="1:6" x14ac:dyDescent="0.25">
      <c r="A2320" t="s">
        <v>42</v>
      </c>
      <c r="C2320" t="s">
        <v>193</v>
      </c>
      <c r="D2320" t="s">
        <v>121</v>
      </c>
      <c r="E2320" t="s">
        <v>210</v>
      </c>
      <c r="F2320">
        <v>42</v>
      </c>
    </row>
    <row r="2321" spans="1:6" x14ac:dyDescent="0.25">
      <c r="A2321" t="s">
        <v>42</v>
      </c>
      <c r="C2321" t="s">
        <v>193</v>
      </c>
      <c r="D2321" t="s">
        <v>123</v>
      </c>
      <c r="E2321" t="s">
        <v>210</v>
      </c>
      <c r="F2321">
        <v>19</v>
      </c>
    </row>
    <row r="2322" spans="1:6" x14ac:dyDescent="0.25">
      <c r="A2322" t="s">
        <v>42</v>
      </c>
      <c r="C2322" t="s">
        <v>193</v>
      </c>
      <c r="D2322" t="s">
        <v>125</v>
      </c>
      <c r="E2322" t="s">
        <v>210</v>
      </c>
      <c r="F2322">
        <v>2</v>
      </c>
    </row>
    <row r="2323" spans="1:6" x14ac:dyDescent="0.25">
      <c r="A2323" t="s">
        <v>42</v>
      </c>
      <c r="C2323" t="s">
        <v>193</v>
      </c>
      <c r="D2323" t="s">
        <v>127</v>
      </c>
      <c r="E2323" t="s">
        <v>210</v>
      </c>
      <c r="F2323">
        <v>4</v>
      </c>
    </row>
    <row r="2324" spans="1:6" x14ac:dyDescent="0.25">
      <c r="A2324" t="s">
        <v>42</v>
      </c>
      <c r="C2324" t="s">
        <v>193</v>
      </c>
      <c r="D2324" t="s">
        <v>129</v>
      </c>
      <c r="E2324" t="s">
        <v>210</v>
      </c>
      <c r="F2324">
        <v>6</v>
      </c>
    </row>
    <row r="2325" spans="1:6" x14ac:dyDescent="0.25">
      <c r="A2325" t="s">
        <v>42</v>
      </c>
      <c r="C2325" t="s">
        <v>193</v>
      </c>
      <c r="D2325" t="s">
        <v>146</v>
      </c>
      <c r="E2325" t="s">
        <v>210</v>
      </c>
      <c r="F2325">
        <v>9</v>
      </c>
    </row>
    <row r="2326" spans="1:6" x14ac:dyDescent="0.25">
      <c r="A2326" t="s">
        <v>42</v>
      </c>
      <c r="C2326" t="s">
        <v>193</v>
      </c>
      <c r="D2326" t="s">
        <v>133</v>
      </c>
      <c r="E2326" t="s">
        <v>210</v>
      </c>
      <c r="F2326">
        <v>28</v>
      </c>
    </row>
    <row r="2327" spans="1:6" x14ac:dyDescent="0.25">
      <c r="A2327" t="s">
        <v>42</v>
      </c>
      <c r="C2327" t="s">
        <v>193</v>
      </c>
      <c r="D2327" t="s">
        <v>135</v>
      </c>
      <c r="E2327" t="s">
        <v>210</v>
      </c>
      <c r="F2327">
        <v>9</v>
      </c>
    </row>
    <row r="2328" spans="1:6" x14ac:dyDescent="0.25">
      <c r="A2328" t="s">
        <v>42</v>
      </c>
      <c r="C2328" t="s">
        <v>193</v>
      </c>
      <c r="D2328" t="s">
        <v>137</v>
      </c>
      <c r="E2328" t="s">
        <v>210</v>
      </c>
      <c r="F2328">
        <v>7</v>
      </c>
    </row>
    <row r="2329" spans="1:6" x14ac:dyDescent="0.25">
      <c r="A2329" t="s">
        <v>42</v>
      </c>
      <c r="C2329" t="s">
        <v>193</v>
      </c>
      <c r="D2329" t="s">
        <v>273</v>
      </c>
      <c r="E2329" t="s">
        <v>210</v>
      </c>
      <c r="F2329">
        <v>12</v>
      </c>
    </row>
    <row r="2330" spans="1:6" x14ac:dyDescent="0.25">
      <c r="A2330" t="s">
        <v>42</v>
      </c>
      <c r="C2330" t="s">
        <v>193</v>
      </c>
      <c r="D2330" t="s">
        <v>273</v>
      </c>
      <c r="E2330" t="s">
        <v>210</v>
      </c>
      <c r="F2330">
        <v>10</v>
      </c>
    </row>
    <row r="2331" spans="1:6" x14ac:dyDescent="0.25">
      <c r="A2331" t="s">
        <v>42</v>
      </c>
      <c r="C2331" t="s">
        <v>193</v>
      </c>
      <c r="D2331" t="s">
        <v>142</v>
      </c>
      <c r="E2331" t="s">
        <v>210</v>
      </c>
      <c r="F2331">
        <v>31</v>
      </c>
    </row>
    <row r="2332" spans="1:6" x14ac:dyDescent="0.25">
      <c r="A2332" t="s">
        <v>42</v>
      </c>
      <c r="C2332" t="s">
        <v>194</v>
      </c>
      <c r="D2332" t="s">
        <v>55</v>
      </c>
      <c r="E2332" t="s">
        <v>210</v>
      </c>
      <c r="F2332">
        <v>15</v>
      </c>
    </row>
    <row r="2333" spans="1:6" x14ac:dyDescent="0.25">
      <c r="A2333" t="s">
        <v>42</v>
      </c>
      <c r="C2333" t="s">
        <v>194</v>
      </c>
      <c r="D2333" t="s">
        <v>57</v>
      </c>
      <c r="E2333" t="s">
        <v>210</v>
      </c>
      <c r="F2333">
        <v>20</v>
      </c>
    </row>
    <row r="2334" spans="1:6" x14ac:dyDescent="0.25">
      <c r="A2334" t="s">
        <v>42</v>
      </c>
      <c r="C2334" t="s">
        <v>194</v>
      </c>
      <c r="D2334" t="s">
        <v>59</v>
      </c>
      <c r="E2334" t="s">
        <v>210</v>
      </c>
      <c r="F2334">
        <v>12</v>
      </c>
    </row>
    <row r="2335" spans="1:6" x14ac:dyDescent="0.25">
      <c r="A2335" t="s">
        <v>42</v>
      </c>
      <c r="C2335" t="s">
        <v>194</v>
      </c>
      <c r="D2335" t="s">
        <v>61</v>
      </c>
      <c r="E2335" t="s">
        <v>210</v>
      </c>
      <c r="F2335">
        <v>27</v>
      </c>
    </row>
    <row r="2336" spans="1:6" x14ac:dyDescent="0.25">
      <c r="A2336" t="s">
        <v>42</v>
      </c>
      <c r="C2336" t="s">
        <v>194</v>
      </c>
      <c r="D2336" t="s">
        <v>63</v>
      </c>
      <c r="E2336" t="s">
        <v>210</v>
      </c>
      <c r="F2336">
        <v>5</v>
      </c>
    </row>
    <row r="2337" spans="1:6" x14ac:dyDescent="0.25">
      <c r="A2337" t="s">
        <v>42</v>
      </c>
      <c r="C2337" t="s">
        <v>194</v>
      </c>
      <c r="D2337" t="s">
        <v>65</v>
      </c>
      <c r="E2337" t="s">
        <v>210</v>
      </c>
      <c r="F2337">
        <v>21</v>
      </c>
    </row>
    <row r="2338" spans="1:6" x14ac:dyDescent="0.25">
      <c r="A2338" t="s">
        <v>42</v>
      </c>
      <c r="C2338" t="s">
        <v>194</v>
      </c>
      <c r="D2338" t="s">
        <v>67</v>
      </c>
      <c r="E2338" t="s">
        <v>210</v>
      </c>
      <c r="F2338">
        <v>77</v>
      </c>
    </row>
    <row r="2339" spans="1:6" x14ac:dyDescent="0.25">
      <c r="A2339" t="s">
        <v>42</v>
      </c>
      <c r="C2339" t="s">
        <v>194</v>
      </c>
      <c r="D2339" t="s">
        <v>69</v>
      </c>
      <c r="E2339" t="s">
        <v>210</v>
      </c>
      <c r="F2339">
        <v>27</v>
      </c>
    </row>
    <row r="2340" spans="1:6" x14ac:dyDescent="0.25">
      <c r="A2340" t="s">
        <v>42</v>
      </c>
      <c r="C2340" t="s">
        <v>194</v>
      </c>
      <c r="D2340" t="s">
        <v>71</v>
      </c>
      <c r="E2340" t="s">
        <v>210</v>
      </c>
      <c r="F2340">
        <v>28</v>
      </c>
    </row>
    <row r="2341" spans="1:6" x14ac:dyDescent="0.25">
      <c r="A2341" t="s">
        <v>42</v>
      </c>
      <c r="C2341" t="s">
        <v>194</v>
      </c>
      <c r="D2341" t="s">
        <v>73</v>
      </c>
      <c r="E2341" t="s">
        <v>210</v>
      </c>
      <c r="F2341">
        <v>26</v>
      </c>
    </row>
    <row r="2342" spans="1:6" x14ac:dyDescent="0.25">
      <c r="A2342" t="s">
        <v>42</v>
      </c>
      <c r="C2342" t="s">
        <v>194</v>
      </c>
      <c r="D2342" t="s">
        <v>75</v>
      </c>
      <c r="E2342" t="s">
        <v>210</v>
      </c>
      <c r="F2342">
        <v>3</v>
      </c>
    </row>
    <row r="2343" spans="1:6" x14ac:dyDescent="0.25">
      <c r="A2343" t="s">
        <v>42</v>
      </c>
      <c r="C2343" t="s">
        <v>194</v>
      </c>
      <c r="D2343" t="s">
        <v>77</v>
      </c>
      <c r="E2343" t="s">
        <v>210</v>
      </c>
      <c r="F2343">
        <v>24</v>
      </c>
    </row>
    <row r="2344" spans="1:6" x14ac:dyDescent="0.25">
      <c r="A2344" t="s">
        <v>42</v>
      </c>
      <c r="C2344" t="s">
        <v>194</v>
      </c>
      <c r="D2344" t="s">
        <v>79</v>
      </c>
      <c r="E2344" t="s">
        <v>210</v>
      </c>
      <c r="F2344">
        <v>55</v>
      </c>
    </row>
    <row r="2345" spans="1:6" x14ac:dyDescent="0.25">
      <c r="A2345" t="s">
        <v>42</v>
      </c>
      <c r="C2345" t="s">
        <v>194</v>
      </c>
      <c r="D2345" t="s">
        <v>81</v>
      </c>
      <c r="E2345" t="s">
        <v>210</v>
      </c>
      <c r="F2345">
        <v>17</v>
      </c>
    </row>
    <row r="2346" spans="1:6" x14ac:dyDescent="0.25">
      <c r="A2346" t="s">
        <v>42</v>
      </c>
      <c r="C2346" t="s">
        <v>194</v>
      </c>
      <c r="D2346" t="s">
        <v>83</v>
      </c>
      <c r="E2346" t="s">
        <v>210</v>
      </c>
      <c r="F2346">
        <v>15</v>
      </c>
    </row>
    <row r="2347" spans="1:6" x14ac:dyDescent="0.25">
      <c r="A2347" t="s">
        <v>42</v>
      </c>
      <c r="C2347" t="s">
        <v>194</v>
      </c>
      <c r="D2347" t="s">
        <v>85</v>
      </c>
      <c r="E2347" t="s">
        <v>210</v>
      </c>
      <c r="F2347">
        <v>12</v>
      </c>
    </row>
    <row r="2348" spans="1:6" x14ac:dyDescent="0.25">
      <c r="A2348" t="s">
        <v>42</v>
      </c>
      <c r="C2348" t="s">
        <v>194</v>
      </c>
      <c r="D2348" t="s">
        <v>87</v>
      </c>
      <c r="E2348" t="s">
        <v>210</v>
      </c>
      <c r="F2348">
        <v>20</v>
      </c>
    </row>
    <row r="2349" spans="1:6" x14ac:dyDescent="0.25">
      <c r="A2349" t="s">
        <v>42</v>
      </c>
      <c r="C2349" t="s">
        <v>194</v>
      </c>
      <c r="D2349" t="s">
        <v>89</v>
      </c>
      <c r="E2349" t="s">
        <v>210</v>
      </c>
      <c r="F2349">
        <v>17</v>
      </c>
    </row>
    <row r="2350" spans="1:6" x14ac:dyDescent="0.25">
      <c r="A2350" t="s">
        <v>42</v>
      </c>
      <c r="C2350" t="s">
        <v>194</v>
      </c>
      <c r="D2350" t="s">
        <v>91</v>
      </c>
      <c r="E2350" t="s">
        <v>210</v>
      </c>
      <c r="F2350">
        <v>9</v>
      </c>
    </row>
    <row r="2351" spans="1:6" x14ac:dyDescent="0.25">
      <c r="A2351" t="s">
        <v>42</v>
      </c>
      <c r="C2351" t="s">
        <v>194</v>
      </c>
      <c r="D2351" t="s">
        <v>93</v>
      </c>
      <c r="E2351" t="s">
        <v>210</v>
      </c>
      <c r="F2351">
        <v>5</v>
      </c>
    </row>
    <row r="2352" spans="1:6" x14ac:dyDescent="0.25">
      <c r="A2352" t="s">
        <v>42</v>
      </c>
      <c r="C2352" t="s">
        <v>194</v>
      </c>
      <c r="D2352" t="s">
        <v>95</v>
      </c>
      <c r="E2352" t="s">
        <v>210</v>
      </c>
      <c r="F2352">
        <v>56</v>
      </c>
    </row>
    <row r="2353" spans="1:6" x14ac:dyDescent="0.25">
      <c r="A2353" t="s">
        <v>42</v>
      </c>
      <c r="C2353" t="s">
        <v>194</v>
      </c>
      <c r="D2353" t="s">
        <v>97</v>
      </c>
      <c r="E2353" t="s">
        <v>210</v>
      </c>
      <c r="F2353">
        <v>4</v>
      </c>
    </row>
    <row r="2354" spans="1:6" x14ac:dyDescent="0.25">
      <c r="A2354" t="s">
        <v>42</v>
      </c>
      <c r="C2354" t="s">
        <v>194</v>
      </c>
      <c r="D2354" t="s">
        <v>99</v>
      </c>
      <c r="E2354" t="s">
        <v>210</v>
      </c>
      <c r="F2354">
        <v>40</v>
      </c>
    </row>
    <row r="2355" spans="1:6" x14ac:dyDescent="0.25">
      <c r="A2355" t="s">
        <v>42</v>
      </c>
      <c r="C2355" t="s">
        <v>194</v>
      </c>
      <c r="D2355" t="s">
        <v>101</v>
      </c>
      <c r="E2355" t="s">
        <v>210</v>
      </c>
      <c r="F2355">
        <v>14</v>
      </c>
    </row>
    <row r="2356" spans="1:6" x14ac:dyDescent="0.25">
      <c r="A2356" t="s">
        <v>42</v>
      </c>
      <c r="C2356" t="s">
        <v>194</v>
      </c>
      <c r="D2356" t="s">
        <v>103</v>
      </c>
      <c r="E2356" t="s">
        <v>210</v>
      </c>
      <c r="F2356">
        <v>8</v>
      </c>
    </row>
    <row r="2357" spans="1:6" x14ac:dyDescent="0.25">
      <c r="A2357" t="s">
        <v>42</v>
      </c>
      <c r="C2357" t="s">
        <v>194</v>
      </c>
      <c r="D2357" t="s">
        <v>105</v>
      </c>
      <c r="E2357" t="s">
        <v>210</v>
      </c>
      <c r="F2357">
        <v>13</v>
      </c>
    </row>
    <row r="2358" spans="1:6" x14ac:dyDescent="0.25">
      <c r="A2358" t="s">
        <v>42</v>
      </c>
      <c r="C2358" t="s">
        <v>194</v>
      </c>
      <c r="D2358" t="s">
        <v>107</v>
      </c>
      <c r="E2358" t="s">
        <v>210</v>
      </c>
      <c r="F2358">
        <v>8</v>
      </c>
    </row>
    <row r="2359" spans="1:6" x14ac:dyDescent="0.25">
      <c r="A2359" t="s">
        <v>42</v>
      </c>
      <c r="C2359" t="s">
        <v>194</v>
      </c>
      <c r="D2359" t="s">
        <v>109</v>
      </c>
      <c r="E2359" t="s">
        <v>210</v>
      </c>
      <c r="F2359">
        <v>14</v>
      </c>
    </row>
    <row r="2360" spans="1:6" x14ac:dyDescent="0.25">
      <c r="A2360" t="s">
        <v>42</v>
      </c>
      <c r="C2360" t="s">
        <v>194</v>
      </c>
      <c r="D2360" t="s">
        <v>111</v>
      </c>
      <c r="E2360" t="s">
        <v>210</v>
      </c>
      <c r="F2360">
        <v>5</v>
      </c>
    </row>
    <row r="2361" spans="1:6" x14ac:dyDescent="0.25">
      <c r="A2361" t="s">
        <v>42</v>
      </c>
      <c r="C2361" t="s">
        <v>194</v>
      </c>
      <c r="D2361" t="s">
        <v>147</v>
      </c>
      <c r="E2361" t="s">
        <v>210</v>
      </c>
      <c r="F2361">
        <v>39</v>
      </c>
    </row>
    <row r="2362" spans="1:6" x14ac:dyDescent="0.25">
      <c r="A2362" t="s">
        <v>42</v>
      </c>
      <c r="C2362" t="s">
        <v>194</v>
      </c>
      <c r="D2362" t="s">
        <v>147</v>
      </c>
      <c r="E2362" t="s">
        <v>210</v>
      </c>
      <c r="F2362">
        <v>23</v>
      </c>
    </row>
    <row r="2363" spans="1:6" x14ac:dyDescent="0.25">
      <c r="A2363" t="s">
        <v>42</v>
      </c>
      <c r="C2363" t="s">
        <v>194</v>
      </c>
      <c r="D2363" t="s">
        <v>115</v>
      </c>
      <c r="E2363" t="s">
        <v>210</v>
      </c>
      <c r="F2363">
        <v>11</v>
      </c>
    </row>
    <row r="2364" spans="1:6" x14ac:dyDescent="0.25">
      <c r="A2364" t="s">
        <v>42</v>
      </c>
      <c r="C2364" t="s">
        <v>194</v>
      </c>
      <c r="D2364" t="s">
        <v>117</v>
      </c>
      <c r="E2364" t="s">
        <v>210</v>
      </c>
      <c r="F2364">
        <v>14</v>
      </c>
    </row>
    <row r="2365" spans="1:6" x14ac:dyDescent="0.25">
      <c r="A2365" t="s">
        <v>42</v>
      </c>
      <c r="C2365" t="s">
        <v>194</v>
      </c>
      <c r="D2365" t="s">
        <v>119</v>
      </c>
      <c r="E2365" t="s">
        <v>210</v>
      </c>
      <c r="F2365">
        <v>19</v>
      </c>
    </row>
    <row r="2366" spans="1:6" x14ac:dyDescent="0.25">
      <c r="A2366" t="s">
        <v>42</v>
      </c>
      <c r="C2366" t="s">
        <v>194</v>
      </c>
      <c r="D2366" t="s">
        <v>121</v>
      </c>
      <c r="E2366" t="s">
        <v>210</v>
      </c>
      <c r="F2366">
        <v>16</v>
      </c>
    </row>
    <row r="2367" spans="1:6" x14ac:dyDescent="0.25">
      <c r="A2367" t="s">
        <v>42</v>
      </c>
      <c r="C2367" t="s">
        <v>194</v>
      </c>
      <c r="D2367" t="s">
        <v>123</v>
      </c>
      <c r="E2367" t="s">
        <v>210</v>
      </c>
      <c r="F2367">
        <v>24</v>
      </c>
    </row>
    <row r="2368" spans="1:6" x14ac:dyDescent="0.25">
      <c r="A2368" t="s">
        <v>42</v>
      </c>
      <c r="C2368" t="s">
        <v>194</v>
      </c>
      <c r="D2368" t="s">
        <v>125</v>
      </c>
      <c r="E2368" t="s">
        <v>210</v>
      </c>
      <c r="F2368">
        <v>2</v>
      </c>
    </row>
    <row r="2369" spans="1:6" x14ac:dyDescent="0.25">
      <c r="A2369" t="s">
        <v>42</v>
      </c>
      <c r="C2369" t="s">
        <v>194</v>
      </c>
      <c r="D2369" t="s">
        <v>127</v>
      </c>
      <c r="E2369" t="s">
        <v>210</v>
      </c>
      <c r="F2369">
        <v>7</v>
      </c>
    </row>
    <row r="2370" spans="1:6" x14ac:dyDescent="0.25">
      <c r="A2370" t="s">
        <v>42</v>
      </c>
      <c r="C2370" t="s">
        <v>194</v>
      </c>
      <c r="D2370" t="s">
        <v>129</v>
      </c>
      <c r="E2370" t="s">
        <v>210</v>
      </c>
      <c r="F2370">
        <v>3</v>
      </c>
    </row>
    <row r="2371" spans="1:6" x14ac:dyDescent="0.25">
      <c r="A2371" t="s">
        <v>42</v>
      </c>
      <c r="C2371" t="s">
        <v>194</v>
      </c>
      <c r="D2371" t="s">
        <v>146</v>
      </c>
      <c r="E2371" t="s">
        <v>210</v>
      </c>
      <c r="F2371">
        <v>3</v>
      </c>
    </row>
    <row r="2372" spans="1:6" x14ac:dyDescent="0.25">
      <c r="A2372" t="s">
        <v>42</v>
      </c>
      <c r="C2372" t="s">
        <v>194</v>
      </c>
      <c r="D2372" t="s">
        <v>133</v>
      </c>
      <c r="E2372" t="s">
        <v>210</v>
      </c>
      <c r="F2372">
        <v>18</v>
      </c>
    </row>
    <row r="2373" spans="1:6" x14ac:dyDescent="0.25">
      <c r="A2373" t="s">
        <v>42</v>
      </c>
      <c r="C2373" t="s">
        <v>194</v>
      </c>
      <c r="D2373" t="s">
        <v>135</v>
      </c>
      <c r="E2373" t="s">
        <v>210</v>
      </c>
      <c r="F2373">
        <v>2</v>
      </c>
    </row>
    <row r="2374" spans="1:6" x14ac:dyDescent="0.25">
      <c r="A2374" t="s">
        <v>42</v>
      </c>
      <c r="C2374" t="s">
        <v>194</v>
      </c>
      <c r="D2374" t="s">
        <v>137</v>
      </c>
      <c r="E2374" t="s">
        <v>210</v>
      </c>
      <c r="F2374">
        <v>4</v>
      </c>
    </row>
    <row r="2375" spans="1:6" x14ac:dyDescent="0.25">
      <c r="A2375" t="s">
        <v>42</v>
      </c>
      <c r="C2375" t="s">
        <v>194</v>
      </c>
      <c r="D2375" t="s">
        <v>273</v>
      </c>
      <c r="E2375" t="s">
        <v>210</v>
      </c>
      <c r="F2375">
        <v>6</v>
      </c>
    </row>
    <row r="2376" spans="1:6" x14ac:dyDescent="0.25">
      <c r="A2376" t="s">
        <v>42</v>
      </c>
      <c r="C2376" t="s">
        <v>194</v>
      </c>
      <c r="D2376" t="s">
        <v>273</v>
      </c>
      <c r="E2376" t="s">
        <v>210</v>
      </c>
      <c r="F2376">
        <v>3</v>
      </c>
    </row>
    <row r="2377" spans="1:6" x14ac:dyDescent="0.25">
      <c r="A2377" t="s">
        <v>42</v>
      </c>
      <c r="C2377" t="s">
        <v>194</v>
      </c>
      <c r="D2377" t="s">
        <v>142</v>
      </c>
      <c r="E2377" t="s">
        <v>210</v>
      </c>
      <c r="F2377">
        <v>26</v>
      </c>
    </row>
    <row r="2378" spans="1:6" x14ac:dyDescent="0.25">
      <c r="A2378" t="s">
        <v>169</v>
      </c>
      <c r="C2378" t="s">
        <v>195</v>
      </c>
      <c r="D2378" t="s">
        <v>55</v>
      </c>
      <c r="E2378" t="s">
        <v>210</v>
      </c>
      <c r="F2378">
        <v>11</v>
      </c>
    </row>
    <row r="2379" spans="1:6" x14ac:dyDescent="0.25">
      <c r="A2379" t="s">
        <v>169</v>
      </c>
      <c r="C2379" t="s">
        <v>195</v>
      </c>
      <c r="D2379" t="s">
        <v>57</v>
      </c>
      <c r="E2379" t="s">
        <v>210</v>
      </c>
      <c r="F2379">
        <v>23</v>
      </c>
    </row>
    <row r="2380" spans="1:6" x14ac:dyDescent="0.25">
      <c r="A2380" t="s">
        <v>169</v>
      </c>
      <c r="C2380" t="s">
        <v>195</v>
      </c>
      <c r="D2380" t="s">
        <v>59</v>
      </c>
      <c r="E2380" t="s">
        <v>210</v>
      </c>
      <c r="F2380">
        <v>13</v>
      </c>
    </row>
    <row r="2381" spans="1:6" x14ac:dyDescent="0.25">
      <c r="A2381" t="s">
        <v>169</v>
      </c>
      <c r="C2381" t="s">
        <v>195</v>
      </c>
      <c r="D2381" t="s">
        <v>61</v>
      </c>
      <c r="E2381" t="s">
        <v>210</v>
      </c>
      <c r="F2381">
        <v>22</v>
      </c>
    </row>
    <row r="2382" spans="1:6" x14ac:dyDescent="0.25">
      <c r="A2382" t="s">
        <v>169</v>
      </c>
      <c r="C2382" t="s">
        <v>195</v>
      </c>
      <c r="D2382" t="s">
        <v>63</v>
      </c>
      <c r="E2382" t="s">
        <v>210</v>
      </c>
      <c r="F2382">
        <v>11</v>
      </c>
    </row>
    <row r="2383" spans="1:6" x14ac:dyDescent="0.25">
      <c r="A2383" t="s">
        <v>169</v>
      </c>
      <c r="C2383" t="s">
        <v>195</v>
      </c>
      <c r="D2383" t="s">
        <v>65</v>
      </c>
      <c r="E2383" t="s">
        <v>210</v>
      </c>
      <c r="F2383">
        <v>11</v>
      </c>
    </row>
    <row r="2384" spans="1:6" x14ac:dyDescent="0.25">
      <c r="A2384" t="s">
        <v>169</v>
      </c>
      <c r="C2384" t="s">
        <v>195</v>
      </c>
      <c r="D2384" t="s">
        <v>67</v>
      </c>
      <c r="E2384" t="s">
        <v>210</v>
      </c>
      <c r="F2384">
        <v>57</v>
      </c>
    </row>
    <row r="2385" spans="1:6" x14ac:dyDescent="0.25">
      <c r="A2385" t="s">
        <v>169</v>
      </c>
      <c r="C2385" t="s">
        <v>195</v>
      </c>
      <c r="D2385" t="s">
        <v>69</v>
      </c>
      <c r="E2385" t="s">
        <v>210</v>
      </c>
      <c r="F2385">
        <v>37</v>
      </c>
    </row>
    <row r="2386" spans="1:6" x14ac:dyDescent="0.25">
      <c r="A2386" t="s">
        <v>169</v>
      </c>
      <c r="C2386" t="s">
        <v>195</v>
      </c>
      <c r="D2386" t="s">
        <v>71</v>
      </c>
      <c r="E2386" t="s">
        <v>210</v>
      </c>
      <c r="F2386">
        <v>36</v>
      </c>
    </row>
    <row r="2387" spans="1:6" x14ac:dyDescent="0.25">
      <c r="A2387" t="s">
        <v>169</v>
      </c>
      <c r="C2387" t="s">
        <v>195</v>
      </c>
      <c r="D2387" t="s">
        <v>73</v>
      </c>
      <c r="E2387" t="s">
        <v>210</v>
      </c>
      <c r="F2387">
        <v>31</v>
      </c>
    </row>
    <row r="2388" spans="1:6" x14ac:dyDescent="0.25">
      <c r="A2388" t="s">
        <v>169</v>
      </c>
      <c r="C2388" t="s">
        <v>195</v>
      </c>
      <c r="D2388" t="s">
        <v>75</v>
      </c>
      <c r="E2388" t="s">
        <v>210</v>
      </c>
      <c r="F2388">
        <v>12</v>
      </c>
    </row>
    <row r="2389" spans="1:6" x14ac:dyDescent="0.25">
      <c r="A2389" t="s">
        <v>169</v>
      </c>
      <c r="C2389" t="s">
        <v>195</v>
      </c>
      <c r="D2389" t="s">
        <v>77</v>
      </c>
      <c r="E2389" t="s">
        <v>210</v>
      </c>
      <c r="F2389">
        <v>40</v>
      </c>
    </row>
    <row r="2390" spans="1:6" x14ac:dyDescent="0.25">
      <c r="A2390" t="s">
        <v>169</v>
      </c>
      <c r="C2390" t="s">
        <v>195</v>
      </c>
      <c r="D2390" t="s">
        <v>79</v>
      </c>
      <c r="E2390" t="s">
        <v>210</v>
      </c>
      <c r="F2390">
        <v>56</v>
      </c>
    </row>
    <row r="2391" spans="1:6" x14ac:dyDescent="0.25">
      <c r="A2391" t="s">
        <v>169</v>
      </c>
      <c r="C2391" t="s">
        <v>195</v>
      </c>
      <c r="D2391" t="s">
        <v>81</v>
      </c>
      <c r="E2391" t="s">
        <v>210</v>
      </c>
      <c r="F2391">
        <v>14</v>
      </c>
    </row>
    <row r="2392" spans="1:6" x14ac:dyDescent="0.25">
      <c r="A2392" t="s">
        <v>169</v>
      </c>
      <c r="C2392" t="s">
        <v>195</v>
      </c>
      <c r="D2392" t="s">
        <v>83</v>
      </c>
      <c r="E2392" t="s">
        <v>210</v>
      </c>
      <c r="F2392">
        <v>12</v>
      </c>
    </row>
    <row r="2393" spans="1:6" x14ac:dyDescent="0.25">
      <c r="A2393" t="s">
        <v>169</v>
      </c>
      <c r="C2393" t="s">
        <v>195</v>
      </c>
      <c r="D2393" t="s">
        <v>85</v>
      </c>
      <c r="E2393" t="s">
        <v>210</v>
      </c>
      <c r="F2393">
        <v>18</v>
      </c>
    </row>
    <row r="2394" spans="1:6" x14ac:dyDescent="0.25">
      <c r="A2394" t="s">
        <v>169</v>
      </c>
      <c r="C2394" t="s">
        <v>195</v>
      </c>
      <c r="D2394" t="s">
        <v>87</v>
      </c>
      <c r="E2394" t="s">
        <v>210</v>
      </c>
      <c r="F2394">
        <v>28</v>
      </c>
    </row>
    <row r="2395" spans="1:6" x14ac:dyDescent="0.25">
      <c r="A2395" t="s">
        <v>169</v>
      </c>
      <c r="C2395" t="s">
        <v>195</v>
      </c>
      <c r="D2395" t="s">
        <v>89</v>
      </c>
      <c r="E2395" t="s">
        <v>210</v>
      </c>
      <c r="F2395">
        <v>28</v>
      </c>
    </row>
    <row r="2396" spans="1:6" x14ac:dyDescent="0.25">
      <c r="A2396" t="s">
        <v>169</v>
      </c>
      <c r="C2396" t="s">
        <v>195</v>
      </c>
      <c r="D2396" t="s">
        <v>91</v>
      </c>
      <c r="E2396" t="s">
        <v>210</v>
      </c>
      <c r="F2396">
        <v>16</v>
      </c>
    </row>
    <row r="2397" spans="1:6" x14ac:dyDescent="0.25">
      <c r="A2397" t="s">
        <v>169</v>
      </c>
      <c r="C2397" t="s">
        <v>195</v>
      </c>
      <c r="D2397" t="s">
        <v>93</v>
      </c>
      <c r="E2397" t="s">
        <v>210</v>
      </c>
      <c r="F2397">
        <v>7</v>
      </c>
    </row>
    <row r="2398" spans="1:6" x14ac:dyDescent="0.25">
      <c r="A2398" t="s">
        <v>169</v>
      </c>
      <c r="C2398" t="s">
        <v>195</v>
      </c>
      <c r="D2398" t="s">
        <v>95</v>
      </c>
      <c r="E2398" t="s">
        <v>210</v>
      </c>
      <c r="F2398">
        <v>64</v>
      </c>
    </row>
    <row r="2399" spans="1:6" x14ac:dyDescent="0.25">
      <c r="A2399" t="s">
        <v>169</v>
      </c>
      <c r="C2399" t="s">
        <v>195</v>
      </c>
      <c r="D2399" t="s">
        <v>97</v>
      </c>
      <c r="E2399" t="s">
        <v>210</v>
      </c>
      <c r="F2399">
        <v>11</v>
      </c>
    </row>
    <row r="2400" spans="1:6" x14ac:dyDescent="0.25">
      <c r="A2400" t="s">
        <v>169</v>
      </c>
      <c r="C2400" t="s">
        <v>195</v>
      </c>
      <c r="D2400" t="s">
        <v>99</v>
      </c>
      <c r="E2400" t="s">
        <v>210</v>
      </c>
      <c r="F2400">
        <v>46</v>
      </c>
    </row>
    <row r="2401" spans="1:6" x14ac:dyDescent="0.25">
      <c r="A2401" t="s">
        <v>169</v>
      </c>
      <c r="C2401" t="s">
        <v>195</v>
      </c>
      <c r="D2401" t="s">
        <v>101</v>
      </c>
      <c r="E2401" t="s">
        <v>210</v>
      </c>
      <c r="F2401">
        <v>10</v>
      </c>
    </row>
    <row r="2402" spans="1:6" x14ac:dyDescent="0.25">
      <c r="A2402" t="s">
        <v>169</v>
      </c>
      <c r="C2402" t="s">
        <v>195</v>
      </c>
      <c r="D2402" t="s">
        <v>103</v>
      </c>
      <c r="E2402" t="s">
        <v>210</v>
      </c>
      <c r="F2402">
        <v>24</v>
      </c>
    </row>
    <row r="2403" spans="1:6" x14ac:dyDescent="0.25">
      <c r="A2403" t="s">
        <v>169</v>
      </c>
      <c r="C2403" t="s">
        <v>195</v>
      </c>
      <c r="D2403" t="s">
        <v>105</v>
      </c>
      <c r="E2403" t="s">
        <v>210</v>
      </c>
      <c r="F2403">
        <v>21</v>
      </c>
    </row>
    <row r="2404" spans="1:6" x14ac:dyDescent="0.25">
      <c r="A2404" t="s">
        <v>169</v>
      </c>
      <c r="C2404" t="s">
        <v>195</v>
      </c>
      <c r="D2404" t="s">
        <v>107</v>
      </c>
      <c r="E2404" t="s">
        <v>210</v>
      </c>
      <c r="F2404">
        <v>12</v>
      </c>
    </row>
    <row r="2405" spans="1:6" x14ac:dyDescent="0.25">
      <c r="A2405" t="s">
        <v>169</v>
      </c>
      <c r="C2405" t="s">
        <v>195</v>
      </c>
      <c r="D2405" t="s">
        <v>109</v>
      </c>
      <c r="E2405" t="s">
        <v>210</v>
      </c>
      <c r="F2405">
        <v>23</v>
      </c>
    </row>
    <row r="2406" spans="1:6" x14ac:dyDescent="0.25">
      <c r="A2406" t="s">
        <v>169</v>
      </c>
      <c r="C2406" t="s">
        <v>195</v>
      </c>
      <c r="D2406" t="s">
        <v>111</v>
      </c>
      <c r="E2406" t="s">
        <v>210</v>
      </c>
      <c r="F2406">
        <v>6</v>
      </c>
    </row>
    <row r="2407" spans="1:6" x14ac:dyDescent="0.25">
      <c r="A2407" t="s">
        <v>169</v>
      </c>
      <c r="C2407" t="s">
        <v>195</v>
      </c>
      <c r="D2407" t="s">
        <v>147</v>
      </c>
      <c r="E2407" t="s">
        <v>210</v>
      </c>
      <c r="F2407">
        <v>49</v>
      </c>
    </row>
    <row r="2408" spans="1:6" x14ac:dyDescent="0.25">
      <c r="A2408" t="s">
        <v>169</v>
      </c>
      <c r="C2408" t="s">
        <v>195</v>
      </c>
      <c r="D2408" t="s">
        <v>147</v>
      </c>
      <c r="E2408" t="s">
        <v>210</v>
      </c>
      <c r="F2408">
        <v>38</v>
      </c>
    </row>
    <row r="2409" spans="1:6" x14ac:dyDescent="0.25">
      <c r="A2409" t="s">
        <v>169</v>
      </c>
      <c r="C2409" t="s">
        <v>195</v>
      </c>
      <c r="D2409" t="s">
        <v>115</v>
      </c>
      <c r="E2409" t="s">
        <v>210</v>
      </c>
      <c r="F2409">
        <v>5</v>
      </c>
    </row>
    <row r="2410" spans="1:6" x14ac:dyDescent="0.25">
      <c r="A2410" t="s">
        <v>169</v>
      </c>
      <c r="C2410" t="s">
        <v>195</v>
      </c>
      <c r="D2410" t="s">
        <v>117</v>
      </c>
      <c r="E2410" t="s">
        <v>210</v>
      </c>
      <c r="F2410">
        <v>12</v>
      </c>
    </row>
    <row r="2411" spans="1:6" x14ac:dyDescent="0.25">
      <c r="A2411" t="s">
        <v>169</v>
      </c>
      <c r="C2411" t="s">
        <v>195</v>
      </c>
      <c r="D2411" t="s">
        <v>119</v>
      </c>
      <c r="E2411" t="s">
        <v>210</v>
      </c>
      <c r="F2411">
        <v>16</v>
      </c>
    </row>
    <row r="2412" spans="1:6" x14ac:dyDescent="0.25">
      <c r="A2412" t="s">
        <v>169</v>
      </c>
      <c r="C2412" t="s">
        <v>195</v>
      </c>
      <c r="D2412" t="s">
        <v>121</v>
      </c>
      <c r="E2412" t="s">
        <v>210</v>
      </c>
      <c r="F2412">
        <v>47</v>
      </c>
    </row>
    <row r="2413" spans="1:6" x14ac:dyDescent="0.25">
      <c r="A2413" t="s">
        <v>169</v>
      </c>
      <c r="C2413" t="s">
        <v>195</v>
      </c>
      <c r="D2413" t="s">
        <v>123</v>
      </c>
      <c r="E2413" t="s">
        <v>210</v>
      </c>
      <c r="F2413">
        <v>22</v>
      </c>
    </row>
    <row r="2414" spans="1:6" x14ac:dyDescent="0.25">
      <c r="A2414" t="s">
        <v>169</v>
      </c>
      <c r="C2414" t="s">
        <v>195</v>
      </c>
      <c r="D2414" t="s">
        <v>125</v>
      </c>
      <c r="E2414" t="s">
        <v>210</v>
      </c>
      <c r="F2414">
        <v>4</v>
      </c>
    </row>
    <row r="2415" spans="1:6" x14ac:dyDescent="0.25">
      <c r="A2415" t="s">
        <v>169</v>
      </c>
      <c r="C2415" t="s">
        <v>195</v>
      </c>
      <c r="D2415" t="s">
        <v>127</v>
      </c>
      <c r="E2415" t="s">
        <v>210</v>
      </c>
      <c r="F2415">
        <v>7</v>
      </c>
    </row>
    <row r="2416" spans="1:6" x14ac:dyDescent="0.25">
      <c r="A2416" t="s">
        <v>169</v>
      </c>
      <c r="C2416" t="s">
        <v>195</v>
      </c>
      <c r="D2416" t="s">
        <v>129</v>
      </c>
      <c r="E2416" t="s">
        <v>210</v>
      </c>
      <c r="F2416">
        <v>7</v>
      </c>
    </row>
    <row r="2417" spans="1:6" x14ac:dyDescent="0.25">
      <c r="A2417" t="s">
        <v>169</v>
      </c>
      <c r="C2417" t="s">
        <v>195</v>
      </c>
      <c r="D2417" t="s">
        <v>146</v>
      </c>
      <c r="E2417" t="s">
        <v>210</v>
      </c>
      <c r="F2417">
        <v>7</v>
      </c>
    </row>
    <row r="2418" spans="1:6" x14ac:dyDescent="0.25">
      <c r="A2418" t="s">
        <v>169</v>
      </c>
      <c r="C2418" t="s">
        <v>195</v>
      </c>
      <c r="D2418" t="s">
        <v>133</v>
      </c>
      <c r="E2418" t="s">
        <v>210</v>
      </c>
      <c r="F2418">
        <v>41</v>
      </c>
    </row>
    <row r="2419" spans="1:6" x14ac:dyDescent="0.25">
      <c r="A2419" t="s">
        <v>169</v>
      </c>
      <c r="C2419" t="s">
        <v>195</v>
      </c>
      <c r="D2419" t="s">
        <v>135</v>
      </c>
      <c r="E2419" t="s">
        <v>210</v>
      </c>
      <c r="F2419">
        <v>3</v>
      </c>
    </row>
    <row r="2420" spans="1:6" x14ac:dyDescent="0.25">
      <c r="A2420" t="s">
        <v>169</v>
      </c>
      <c r="C2420" t="s">
        <v>195</v>
      </c>
      <c r="D2420" t="s">
        <v>137</v>
      </c>
      <c r="E2420" t="s">
        <v>210</v>
      </c>
      <c r="F2420">
        <v>4</v>
      </c>
    </row>
    <row r="2421" spans="1:6" x14ac:dyDescent="0.25">
      <c r="A2421" t="s">
        <v>169</v>
      </c>
      <c r="C2421" t="s">
        <v>195</v>
      </c>
      <c r="D2421" t="s">
        <v>273</v>
      </c>
      <c r="E2421" t="s">
        <v>210</v>
      </c>
      <c r="F2421">
        <v>21</v>
      </c>
    </row>
    <row r="2422" spans="1:6" x14ac:dyDescent="0.25">
      <c r="A2422" t="s">
        <v>169</v>
      </c>
      <c r="C2422" t="s">
        <v>195</v>
      </c>
      <c r="D2422" t="s">
        <v>273</v>
      </c>
      <c r="E2422" t="s">
        <v>210</v>
      </c>
      <c r="F2422">
        <v>13</v>
      </c>
    </row>
    <row r="2423" spans="1:6" x14ac:dyDescent="0.25">
      <c r="A2423" t="s">
        <v>169</v>
      </c>
      <c r="C2423" t="s">
        <v>195</v>
      </c>
      <c r="D2423" t="s">
        <v>142</v>
      </c>
      <c r="E2423" t="s">
        <v>210</v>
      </c>
      <c r="F2423">
        <v>19</v>
      </c>
    </row>
    <row r="2424" spans="1:6" x14ac:dyDescent="0.25">
      <c r="A2424" t="s">
        <v>169</v>
      </c>
      <c r="C2424" t="s">
        <v>196</v>
      </c>
      <c r="D2424" t="s">
        <v>55</v>
      </c>
      <c r="E2424" t="s">
        <v>210</v>
      </c>
      <c r="F2424">
        <v>20</v>
      </c>
    </row>
    <row r="2425" spans="1:6" x14ac:dyDescent="0.25">
      <c r="A2425" t="s">
        <v>169</v>
      </c>
      <c r="C2425" t="s">
        <v>196</v>
      </c>
      <c r="D2425" t="s">
        <v>57</v>
      </c>
      <c r="E2425" t="s">
        <v>210</v>
      </c>
      <c r="F2425">
        <v>31</v>
      </c>
    </row>
    <row r="2426" spans="1:6" x14ac:dyDescent="0.25">
      <c r="A2426" t="s">
        <v>169</v>
      </c>
      <c r="C2426" t="s">
        <v>196</v>
      </c>
      <c r="D2426" t="s">
        <v>59</v>
      </c>
      <c r="E2426" t="s">
        <v>210</v>
      </c>
      <c r="F2426">
        <v>19</v>
      </c>
    </row>
    <row r="2427" spans="1:6" x14ac:dyDescent="0.25">
      <c r="A2427" t="s">
        <v>169</v>
      </c>
      <c r="C2427" t="s">
        <v>196</v>
      </c>
      <c r="D2427" t="s">
        <v>61</v>
      </c>
      <c r="E2427" t="s">
        <v>210</v>
      </c>
      <c r="F2427">
        <v>33</v>
      </c>
    </row>
    <row r="2428" spans="1:6" x14ac:dyDescent="0.25">
      <c r="A2428" t="s">
        <v>169</v>
      </c>
      <c r="C2428" t="s">
        <v>196</v>
      </c>
      <c r="D2428" t="s">
        <v>63</v>
      </c>
      <c r="E2428" t="s">
        <v>210</v>
      </c>
      <c r="F2428">
        <v>7</v>
      </c>
    </row>
    <row r="2429" spans="1:6" x14ac:dyDescent="0.25">
      <c r="A2429" t="s">
        <v>169</v>
      </c>
      <c r="C2429" t="s">
        <v>196</v>
      </c>
      <c r="D2429" t="s">
        <v>65</v>
      </c>
      <c r="E2429" t="s">
        <v>210</v>
      </c>
      <c r="F2429">
        <v>19</v>
      </c>
    </row>
    <row r="2430" spans="1:6" x14ac:dyDescent="0.25">
      <c r="A2430" t="s">
        <v>169</v>
      </c>
      <c r="C2430" t="s">
        <v>196</v>
      </c>
      <c r="D2430" t="s">
        <v>67</v>
      </c>
      <c r="E2430" t="s">
        <v>210</v>
      </c>
      <c r="F2430">
        <v>116</v>
      </c>
    </row>
    <row r="2431" spans="1:6" x14ac:dyDescent="0.25">
      <c r="A2431" t="s">
        <v>169</v>
      </c>
      <c r="C2431" t="s">
        <v>196</v>
      </c>
      <c r="D2431" t="s">
        <v>69</v>
      </c>
      <c r="E2431" t="s">
        <v>210</v>
      </c>
      <c r="F2431">
        <v>37</v>
      </c>
    </row>
    <row r="2432" spans="1:6" x14ac:dyDescent="0.25">
      <c r="A2432" t="s">
        <v>169</v>
      </c>
      <c r="C2432" t="s">
        <v>196</v>
      </c>
      <c r="D2432" t="s">
        <v>71</v>
      </c>
      <c r="E2432" t="s">
        <v>210</v>
      </c>
      <c r="F2432">
        <v>43</v>
      </c>
    </row>
    <row r="2433" spans="1:6" x14ac:dyDescent="0.25">
      <c r="A2433" t="s">
        <v>169</v>
      </c>
      <c r="C2433" t="s">
        <v>196</v>
      </c>
      <c r="D2433" t="s">
        <v>73</v>
      </c>
      <c r="E2433" t="s">
        <v>210</v>
      </c>
      <c r="F2433">
        <v>37</v>
      </c>
    </row>
    <row r="2434" spans="1:6" x14ac:dyDescent="0.25">
      <c r="A2434" t="s">
        <v>169</v>
      </c>
      <c r="C2434" t="s">
        <v>196</v>
      </c>
      <c r="D2434" t="s">
        <v>75</v>
      </c>
      <c r="E2434" t="s">
        <v>210</v>
      </c>
      <c r="F2434">
        <v>11</v>
      </c>
    </row>
    <row r="2435" spans="1:6" x14ac:dyDescent="0.25">
      <c r="A2435" t="s">
        <v>169</v>
      </c>
      <c r="C2435" t="s">
        <v>196</v>
      </c>
      <c r="D2435" t="s">
        <v>77</v>
      </c>
      <c r="E2435" t="s">
        <v>210</v>
      </c>
      <c r="F2435">
        <v>40</v>
      </c>
    </row>
    <row r="2436" spans="1:6" x14ac:dyDescent="0.25">
      <c r="A2436" t="s">
        <v>169</v>
      </c>
      <c r="C2436" t="s">
        <v>196</v>
      </c>
      <c r="D2436" t="s">
        <v>79</v>
      </c>
      <c r="E2436" t="s">
        <v>210</v>
      </c>
      <c r="F2436">
        <v>79</v>
      </c>
    </row>
    <row r="2437" spans="1:6" x14ac:dyDescent="0.25">
      <c r="A2437" t="s">
        <v>169</v>
      </c>
      <c r="C2437" t="s">
        <v>196</v>
      </c>
      <c r="D2437" t="s">
        <v>81</v>
      </c>
      <c r="E2437" t="s">
        <v>210</v>
      </c>
      <c r="F2437">
        <v>20</v>
      </c>
    </row>
    <row r="2438" spans="1:6" x14ac:dyDescent="0.25">
      <c r="A2438" t="s">
        <v>169</v>
      </c>
      <c r="C2438" t="s">
        <v>196</v>
      </c>
      <c r="D2438" t="s">
        <v>83</v>
      </c>
      <c r="E2438" t="s">
        <v>210</v>
      </c>
      <c r="F2438">
        <v>18</v>
      </c>
    </row>
    <row r="2439" spans="1:6" x14ac:dyDescent="0.25">
      <c r="A2439" t="s">
        <v>169</v>
      </c>
      <c r="C2439" t="s">
        <v>196</v>
      </c>
      <c r="D2439" t="s">
        <v>85</v>
      </c>
      <c r="E2439" t="s">
        <v>210</v>
      </c>
      <c r="F2439">
        <v>8</v>
      </c>
    </row>
    <row r="2440" spans="1:6" x14ac:dyDescent="0.25">
      <c r="A2440" t="s">
        <v>169</v>
      </c>
      <c r="C2440" t="s">
        <v>196</v>
      </c>
      <c r="D2440" t="s">
        <v>87</v>
      </c>
      <c r="E2440" t="s">
        <v>210</v>
      </c>
      <c r="F2440">
        <v>27</v>
      </c>
    </row>
    <row r="2441" spans="1:6" x14ac:dyDescent="0.25">
      <c r="A2441" t="s">
        <v>169</v>
      </c>
      <c r="C2441" t="s">
        <v>196</v>
      </c>
      <c r="D2441" t="s">
        <v>89</v>
      </c>
      <c r="E2441" t="s">
        <v>210</v>
      </c>
      <c r="F2441">
        <v>48</v>
      </c>
    </row>
    <row r="2442" spans="1:6" x14ac:dyDescent="0.25">
      <c r="A2442" t="s">
        <v>169</v>
      </c>
      <c r="C2442" t="s">
        <v>196</v>
      </c>
      <c r="D2442" t="s">
        <v>91</v>
      </c>
      <c r="E2442" t="s">
        <v>210</v>
      </c>
      <c r="F2442">
        <v>14</v>
      </c>
    </row>
    <row r="2443" spans="1:6" x14ac:dyDescent="0.25">
      <c r="A2443" t="s">
        <v>169</v>
      </c>
      <c r="C2443" t="s">
        <v>196</v>
      </c>
      <c r="D2443" t="s">
        <v>93</v>
      </c>
      <c r="E2443" t="s">
        <v>210</v>
      </c>
      <c r="F2443">
        <v>7</v>
      </c>
    </row>
    <row r="2444" spans="1:6" x14ac:dyDescent="0.25">
      <c r="A2444" t="s">
        <v>169</v>
      </c>
      <c r="C2444" t="s">
        <v>196</v>
      </c>
      <c r="D2444" t="s">
        <v>95</v>
      </c>
      <c r="E2444" t="s">
        <v>210</v>
      </c>
      <c r="F2444">
        <v>53</v>
      </c>
    </row>
    <row r="2445" spans="1:6" x14ac:dyDescent="0.25">
      <c r="A2445" t="s">
        <v>169</v>
      </c>
      <c r="C2445" t="s">
        <v>196</v>
      </c>
      <c r="D2445" t="s">
        <v>97</v>
      </c>
      <c r="E2445" t="s">
        <v>210</v>
      </c>
      <c r="F2445">
        <v>8</v>
      </c>
    </row>
    <row r="2446" spans="1:6" x14ac:dyDescent="0.25">
      <c r="A2446" t="s">
        <v>169</v>
      </c>
      <c r="C2446" t="s">
        <v>196</v>
      </c>
      <c r="D2446" t="s">
        <v>99</v>
      </c>
      <c r="E2446" t="s">
        <v>210</v>
      </c>
      <c r="F2446">
        <v>51</v>
      </c>
    </row>
    <row r="2447" spans="1:6" x14ac:dyDescent="0.25">
      <c r="A2447" t="s">
        <v>169</v>
      </c>
      <c r="C2447" t="s">
        <v>196</v>
      </c>
      <c r="D2447" t="s">
        <v>101</v>
      </c>
      <c r="E2447" t="s">
        <v>210</v>
      </c>
      <c r="F2447">
        <v>14</v>
      </c>
    </row>
    <row r="2448" spans="1:6" x14ac:dyDescent="0.25">
      <c r="A2448" t="s">
        <v>169</v>
      </c>
      <c r="C2448" t="s">
        <v>196</v>
      </c>
      <c r="D2448" t="s">
        <v>103</v>
      </c>
      <c r="E2448" t="s">
        <v>210</v>
      </c>
      <c r="F2448">
        <v>15</v>
      </c>
    </row>
    <row r="2449" spans="1:6" x14ac:dyDescent="0.25">
      <c r="A2449" t="s">
        <v>169</v>
      </c>
      <c r="C2449" t="s">
        <v>196</v>
      </c>
      <c r="D2449" t="s">
        <v>105</v>
      </c>
      <c r="E2449" t="s">
        <v>210</v>
      </c>
      <c r="F2449">
        <v>11</v>
      </c>
    </row>
    <row r="2450" spans="1:6" x14ac:dyDescent="0.25">
      <c r="A2450" t="s">
        <v>169</v>
      </c>
      <c r="C2450" t="s">
        <v>196</v>
      </c>
      <c r="D2450" t="s">
        <v>107</v>
      </c>
      <c r="E2450" t="s">
        <v>210</v>
      </c>
      <c r="F2450">
        <v>23</v>
      </c>
    </row>
    <row r="2451" spans="1:6" x14ac:dyDescent="0.25">
      <c r="A2451" t="s">
        <v>169</v>
      </c>
      <c r="C2451" t="s">
        <v>196</v>
      </c>
      <c r="D2451" t="s">
        <v>109</v>
      </c>
      <c r="E2451" t="s">
        <v>210</v>
      </c>
      <c r="F2451">
        <v>19</v>
      </c>
    </row>
    <row r="2452" spans="1:6" x14ac:dyDescent="0.25">
      <c r="A2452" t="s">
        <v>169</v>
      </c>
      <c r="C2452" t="s">
        <v>196</v>
      </c>
      <c r="D2452" t="s">
        <v>111</v>
      </c>
      <c r="E2452" t="s">
        <v>210</v>
      </c>
      <c r="F2452">
        <v>8</v>
      </c>
    </row>
    <row r="2453" spans="1:6" x14ac:dyDescent="0.25">
      <c r="A2453" t="s">
        <v>169</v>
      </c>
      <c r="C2453" t="s">
        <v>196</v>
      </c>
      <c r="D2453" t="s">
        <v>147</v>
      </c>
      <c r="E2453" t="s">
        <v>210</v>
      </c>
      <c r="F2453">
        <v>77</v>
      </c>
    </row>
    <row r="2454" spans="1:6" x14ac:dyDescent="0.25">
      <c r="A2454" t="s">
        <v>169</v>
      </c>
      <c r="C2454" t="s">
        <v>196</v>
      </c>
      <c r="D2454" t="s">
        <v>147</v>
      </c>
      <c r="E2454" t="s">
        <v>210</v>
      </c>
      <c r="F2454">
        <v>46</v>
      </c>
    </row>
    <row r="2455" spans="1:6" x14ac:dyDescent="0.25">
      <c r="A2455" t="s">
        <v>169</v>
      </c>
      <c r="C2455" t="s">
        <v>196</v>
      </c>
      <c r="D2455" t="s">
        <v>115</v>
      </c>
      <c r="E2455" t="s">
        <v>210</v>
      </c>
      <c r="F2455">
        <v>18</v>
      </c>
    </row>
    <row r="2456" spans="1:6" x14ac:dyDescent="0.25">
      <c r="A2456" t="s">
        <v>169</v>
      </c>
      <c r="C2456" t="s">
        <v>196</v>
      </c>
      <c r="D2456" t="s">
        <v>117</v>
      </c>
      <c r="E2456" t="s">
        <v>210</v>
      </c>
      <c r="F2456">
        <v>24</v>
      </c>
    </row>
    <row r="2457" spans="1:6" x14ac:dyDescent="0.25">
      <c r="A2457" t="s">
        <v>169</v>
      </c>
      <c r="C2457" t="s">
        <v>196</v>
      </c>
      <c r="D2457" t="s">
        <v>119</v>
      </c>
      <c r="E2457" t="s">
        <v>210</v>
      </c>
      <c r="F2457">
        <v>28</v>
      </c>
    </row>
    <row r="2458" spans="1:6" x14ac:dyDescent="0.25">
      <c r="A2458" t="s">
        <v>169</v>
      </c>
      <c r="C2458" t="s">
        <v>196</v>
      </c>
      <c r="D2458" t="s">
        <v>121</v>
      </c>
      <c r="E2458" t="s">
        <v>210</v>
      </c>
      <c r="F2458">
        <v>46</v>
      </c>
    </row>
    <row r="2459" spans="1:6" x14ac:dyDescent="0.25">
      <c r="A2459" t="s">
        <v>169</v>
      </c>
      <c r="C2459" t="s">
        <v>196</v>
      </c>
      <c r="D2459" t="s">
        <v>123</v>
      </c>
      <c r="E2459" t="s">
        <v>210</v>
      </c>
      <c r="F2459">
        <v>21</v>
      </c>
    </row>
    <row r="2460" spans="1:6" x14ac:dyDescent="0.25">
      <c r="A2460" t="s">
        <v>169</v>
      </c>
      <c r="C2460" t="s">
        <v>196</v>
      </c>
      <c r="D2460" t="s">
        <v>125</v>
      </c>
      <c r="E2460" t="s">
        <v>210</v>
      </c>
      <c r="F2460">
        <v>4</v>
      </c>
    </row>
    <row r="2461" spans="1:6" x14ac:dyDescent="0.25">
      <c r="A2461" t="s">
        <v>169</v>
      </c>
      <c r="C2461" t="s">
        <v>196</v>
      </c>
      <c r="D2461" t="s">
        <v>127</v>
      </c>
      <c r="E2461" t="s">
        <v>210</v>
      </c>
      <c r="F2461">
        <v>6</v>
      </c>
    </row>
    <row r="2462" spans="1:6" x14ac:dyDescent="0.25">
      <c r="A2462" t="s">
        <v>169</v>
      </c>
      <c r="C2462" t="s">
        <v>196</v>
      </c>
      <c r="D2462" t="s">
        <v>129</v>
      </c>
      <c r="E2462" t="s">
        <v>210</v>
      </c>
      <c r="F2462">
        <v>15</v>
      </c>
    </row>
    <row r="2463" spans="1:6" x14ac:dyDescent="0.25">
      <c r="A2463" t="s">
        <v>169</v>
      </c>
      <c r="C2463" t="s">
        <v>196</v>
      </c>
      <c r="D2463" t="s">
        <v>146</v>
      </c>
      <c r="E2463" t="s">
        <v>210</v>
      </c>
      <c r="F2463">
        <v>7</v>
      </c>
    </row>
    <row r="2464" spans="1:6" x14ac:dyDescent="0.25">
      <c r="A2464" t="s">
        <v>169</v>
      </c>
      <c r="C2464" t="s">
        <v>196</v>
      </c>
      <c r="D2464" t="s">
        <v>133</v>
      </c>
      <c r="E2464" t="s">
        <v>210</v>
      </c>
      <c r="F2464">
        <v>30</v>
      </c>
    </row>
    <row r="2465" spans="1:6" x14ac:dyDescent="0.25">
      <c r="A2465" t="s">
        <v>169</v>
      </c>
      <c r="C2465" t="s">
        <v>196</v>
      </c>
      <c r="D2465" t="s">
        <v>135</v>
      </c>
      <c r="E2465" t="s">
        <v>210</v>
      </c>
      <c r="F2465">
        <v>6</v>
      </c>
    </row>
    <row r="2466" spans="1:6" x14ac:dyDescent="0.25">
      <c r="A2466" t="s">
        <v>169</v>
      </c>
      <c r="C2466" t="s">
        <v>196</v>
      </c>
      <c r="D2466" t="s">
        <v>137</v>
      </c>
      <c r="E2466" t="s">
        <v>210</v>
      </c>
      <c r="F2466">
        <v>7</v>
      </c>
    </row>
    <row r="2467" spans="1:6" x14ac:dyDescent="0.25">
      <c r="A2467" t="s">
        <v>169</v>
      </c>
      <c r="C2467" t="s">
        <v>196</v>
      </c>
      <c r="D2467" t="s">
        <v>273</v>
      </c>
      <c r="E2467" t="s">
        <v>210</v>
      </c>
      <c r="F2467">
        <v>15</v>
      </c>
    </row>
    <row r="2468" spans="1:6" x14ac:dyDescent="0.25">
      <c r="A2468" t="s">
        <v>169</v>
      </c>
      <c r="C2468" t="s">
        <v>196</v>
      </c>
      <c r="D2468" t="s">
        <v>273</v>
      </c>
      <c r="E2468" t="s">
        <v>210</v>
      </c>
      <c r="F2468">
        <v>15</v>
      </c>
    </row>
    <row r="2469" spans="1:6" x14ac:dyDescent="0.25">
      <c r="A2469" t="s">
        <v>169</v>
      </c>
      <c r="C2469" t="s">
        <v>196</v>
      </c>
      <c r="D2469" t="s">
        <v>142</v>
      </c>
      <c r="E2469" t="s">
        <v>210</v>
      </c>
      <c r="F2469">
        <v>26</v>
      </c>
    </row>
    <row r="2470" spans="1:6" x14ac:dyDescent="0.25">
      <c r="A2470" t="s">
        <v>169</v>
      </c>
      <c r="C2470" t="s">
        <v>197</v>
      </c>
      <c r="D2470" t="s">
        <v>55</v>
      </c>
      <c r="E2470" t="s">
        <v>210</v>
      </c>
      <c r="F2470">
        <v>12</v>
      </c>
    </row>
    <row r="2471" spans="1:6" x14ac:dyDescent="0.25">
      <c r="A2471" t="s">
        <v>169</v>
      </c>
      <c r="C2471" t="s">
        <v>197</v>
      </c>
      <c r="D2471" t="s">
        <v>57</v>
      </c>
      <c r="E2471" t="s">
        <v>210</v>
      </c>
      <c r="F2471">
        <v>25</v>
      </c>
    </row>
    <row r="2472" spans="1:6" x14ac:dyDescent="0.25">
      <c r="A2472" t="s">
        <v>169</v>
      </c>
      <c r="C2472" t="s">
        <v>197</v>
      </c>
      <c r="D2472" t="s">
        <v>59</v>
      </c>
      <c r="E2472" t="s">
        <v>210</v>
      </c>
      <c r="F2472">
        <v>11</v>
      </c>
    </row>
    <row r="2473" spans="1:6" x14ac:dyDescent="0.25">
      <c r="A2473" t="s">
        <v>169</v>
      </c>
      <c r="C2473" t="s">
        <v>197</v>
      </c>
      <c r="D2473" t="s">
        <v>61</v>
      </c>
      <c r="E2473" t="s">
        <v>210</v>
      </c>
      <c r="F2473">
        <v>31</v>
      </c>
    </row>
    <row r="2474" spans="1:6" x14ac:dyDescent="0.25">
      <c r="A2474" t="s">
        <v>169</v>
      </c>
      <c r="C2474" t="s">
        <v>197</v>
      </c>
      <c r="D2474" t="s">
        <v>63</v>
      </c>
      <c r="E2474" t="s">
        <v>210</v>
      </c>
      <c r="F2474">
        <v>10</v>
      </c>
    </row>
    <row r="2475" spans="1:6" x14ac:dyDescent="0.25">
      <c r="A2475" t="s">
        <v>169</v>
      </c>
      <c r="C2475" t="s">
        <v>197</v>
      </c>
      <c r="D2475" t="s">
        <v>65</v>
      </c>
      <c r="E2475" t="s">
        <v>210</v>
      </c>
      <c r="F2475">
        <v>23</v>
      </c>
    </row>
    <row r="2476" spans="1:6" x14ac:dyDescent="0.25">
      <c r="A2476" t="s">
        <v>169</v>
      </c>
      <c r="C2476" t="s">
        <v>197</v>
      </c>
      <c r="D2476" t="s">
        <v>67</v>
      </c>
      <c r="E2476" t="s">
        <v>210</v>
      </c>
      <c r="F2476">
        <v>83</v>
      </c>
    </row>
    <row r="2477" spans="1:6" x14ac:dyDescent="0.25">
      <c r="A2477" t="s">
        <v>169</v>
      </c>
      <c r="C2477" t="s">
        <v>197</v>
      </c>
      <c r="D2477" t="s">
        <v>69</v>
      </c>
      <c r="E2477" t="s">
        <v>210</v>
      </c>
      <c r="F2477">
        <v>43</v>
      </c>
    </row>
    <row r="2478" spans="1:6" x14ac:dyDescent="0.25">
      <c r="A2478" t="s">
        <v>169</v>
      </c>
      <c r="C2478" t="s">
        <v>197</v>
      </c>
      <c r="D2478" t="s">
        <v>71</v>
      </c>
      <c r="E2478" t="s">
        <v>210</v>
      </c>
      <c r="F2478">
        <v>49</v>
      </c>
    </row>
    <row r="2479" spans="1:6" x14ac:dyDescent="0.25">
      <c r="A2479" t="s">
        <v>169</v>
      </c>
      <c r="C2479" t="s">
        <v>197</v>
      </c>
      <c r="D2479" t="s">
        <v>73</v>
      </c>
      <c r="E2479" t="s">
        <v>210</v>
      </c>
      <c r="F2479">
        <v>30</v>
      </c>
    </row>
    <row r="2480" spans="1:6" x14ac:dyDescent="0.25">
      <c r="A2480" t="s">
        <v>169</v>
      </c>
      <c r="C2480" t="s">
        <v>197</v>
      </c>
      <c r="D2480" t="s">
        <v>75</v>
      </c>
      <c r="E2480" t="s">
        <v>210</v>
      </c>
      <c r="F2480">
        <v>12</v>
      </c>
    </row>
    <row r="2481" spans="1:6" x14ac:dyDescent="0.25">
      <c r="A2481" t="s">
        <v>169</v>
      </c>
      <c r="C2481" t="s">
        <v>197</v>
      </c>
      <c r="D2481" t="s">
        <v>77</v>
      </c>
      <c r="E2481" t="s">
        <v>210</v>
      </c>
      <c r="F2481">
        <v>34</v>
      </c>
    </row>
    <row r="2482" spans="1:6" x14ac:dyDescent="0.25">
      <c r="A2482" t="s">
        <v>169</v>
      </c>
      <c r="C2482" t="s">
        <v>197</v>
      </c>
      <c r="D2482" t="s">
        <v>79</v>
      </c>
      <c r="E2482" t="s">
        <v>210</v>
      </c>
      <c r="F2482">
        <v>63</v>
      </c>
    </row>
    <row r="2483" spans="1:6" x14ac:dyDescent="0.25">
      <c r="A2483" t="s">
        <v>169</v>
      </c>
      <c r="C2483" t="s">
        <v>197</v>
      </c>
      <c r="D2483" t="s">
        <v>81</v>
      </c>
      <c r="E2483" t="s">
        <v>210</v>
      </c>
      <c r="F2483">
        <v>15</v>
      </c>
    </row>
    <row r="2484" spans="1:6" x14ac:dyDescent="0.25">
      <c r="A2484" t="s">
        <v>169</v>
      </c>
      <c r="C2484" t="s">
        <v>197</v>
      </c>
      <c r="D2484" t="s">
        <v>83</v>
      </c>
      <c r="E2484" t="s">
        <v>210</v>
      </c>
      <c r="F2484">
        <v>14</v>
      </c>
    </row>
    <row r="2485" spans="1:6" x14ac:dyDescent="0.25">
      <c r="A2485" t="s">
        <v>169</v>
      </c>
      <c r="C2485" t="s">
        <v>197</v>
      </c>
      <c r="D2485" t="s">
        <v>85</v>
      </c>
      <c r="E2485" t="s">
        <v>210</v>
      </c>
      <c r="F2485">
        <v>16</v>
      </c>
    </row>
    <row r="2486" spans="1:6" x14ac:dyDescent="0.25">
      <c r="A2486" t="s">
        <v>169</v>
      </c>
      <c r="C2486" t="s">
        <v>197</v>
      </c>
      <c r="D2486" t="s">
        <v>87</v>
      </c>
      <c r="E2486" t="s">
        <v>210</v>
      </c>
      <c r="F2486">
        <v>40</v>
      </c>
    </row>
    <row r="2487" spans="1:6" x14ac:dyDescent="0.25">
      <c r="A2487" t="s">
        <v>169</v>
      </c>
      <c r="C2487" t="s">
        <v>197</v>
      </c>
      <c r="D2487" t="s">
        <v>89</v>
      </c>
      <c r="E2487" t="s">
        <v>210</v>
      </c>
      <c r="F2487">
        <v>46</v>
      </c>
    </row>
    <row r="2488" spans="1:6" x14ac:dyDescent="0.25">
      <c r="A2488" t="s">
        <v>169</v>
      </c>
      <c r="C2488" t="s">
        <v>197</v>
      </c>
      <c r="D2488" t="s">
        <v>91</v>
      </c>
      <c r="E2488" t="s">
        <v>210</v>
      </c>
      <c r="F2488">
        <v>20</v>
      </c>
    </row>
    <row r="2489" spans="1:6" x14ac:dyDescent="0.25">
      <c r="A2489" t="s">
        <v>169</v>
      </c>
      <c r="C2489" t="s">
        <v>197</v>
      </c>
      <c r="D2489" t="s">
        <v>93</v>
      </c>
      <c r="E2489" t="s">
        <v>210</v>
      </c>
      <c r="F2489">
        <v>11</v>
      </c>
    </row>
    <row r="2490" spans="1:6" x14ac:dyDescent="0.25">
      <c r="A2490" t="s">
        <v>169</v>
      </c>
      <c r="C2490" t="s">
        <v>197</v>
      </c>
      <c r="D2490" t="s">
        <v>95</v>
      </c>
      <c r="E2490" t="s">
        <v>210</v>
      </c>
      <c r="F2490">
        <v>68</v>
      </c>
    </row>
    <row r="2491" spans="1:6" x14ac:dyDescent="0.25">
      <c r="A2491" t="s">
        <v>169</v>
      </c>
      <c r="C2491" t="s">
        <v>197</v>
      </c>
      <c r="D2491" t="s">
        <v>97</v>
      </c>
      <c r="E2491" t="s">
        <v>210</v>
      </c>
      <c r="F2491">
        <v>4</v>
      </c>
    </row>
    <row r="2492" spans="1:6" x14ac:dyDescent="0.25">
      <c r="A2492" t="s">
        <v>169</v>
      </c>
      <c r="C2492" t="s">
        <v>197</v>
      </c>
      <c r="D2492" t="s">
        <v>99</v>
      </c>
      <c r="E2492" t="s">
        <v>210</v>
      </c>
      <c r="F2492">
        <v>71</v>
      </c>
    </row>
    <row r="2493" spans="1:6" x14ac:dyDescent="0.25">
      <c r="A2493" t="s">
        <v>169</v>
      </c>
      <c r="C2493" t="s">
        <v>197</v>
      </c>
      <c r="D2493" t="s">
        <v>101</v>
      </c>
      <c r="E2493" t="s">
        <v>210</v>
      </c>
      <c r="F2493">
        <v>19</v>
      </c>
    </row>
    <row r="2494" spans="1:6" x14ac:dyDescent="0.25">
      <c r="A2494" t="s">
        <v>169</v>
      </c>
      <c r="C2494" t="s">
        <v>197</v>
      </c>
      <c r="D2494" t="s">
        <v>103</v>
      </c>
      <c r="E2494" t="s">
        <v>210</v>
      </c>
      <c r="F2494">
        <v>14</v>
      </c>
    </row>
    <row r="2495" spans="1:6" x14ac:dyDescent="0.25">
      <c r="A2495" t="s">
        <v>169</v>
      </c>
      <c r="C2495" t="s">
        <v>197</v>
      </c>
      <c r="D2495" t="s">
        <v>105</v>
      </c>
      <c r="E2495" t="s">
        <v>210</v>
      </c>
      <c r="F2495">
        <v>21</v>
      </c>
    </row>
    <row r="2496" spans="1:6" x14ac:dyDescent="0.25">
      <c r="A2496" t="s">
        <v>169</v>
      </c>
      <c r="C2496" t="s">
        <v>197</v>
      </c>
      <c r="D2496" t="s">
        <v>107</v>
      </c>
      <c r="E2496" t="s">
        <v>210</v>
      </c>
      <c r="F2496">
        <v>14</v>
      </c>
    </row>
    <row r="2497" spans="1:6" x14ac:dyDescent="0.25">
      <c r="A2497" t="s">
        <v>169</v>
      </c>
      <c r="C2497" t="s">
        <v>197</v>
      </c>
      <c r="D2497" t="s">
        <v>109</v>
      </c>
      <c r="E2497" t="s">
        <v>210</v>
      </c>
      <c r="F2497">
        <v>12</v>
      </c>
    </row>
    <row r="2498" spans="1:6" x14ac:dyDescent="0.25">
      <c r="A2498" t="s">
        <v>169</v>
      </c>
      <c r="C2498" t="s">
        <v>197</v>
      </c>
      <c r="D2498" t="s">
        <v>111</v>
      </c>
      <c r="E2498" t="s">
        <v>210</v>
      </c>
      <c r="F2498">
        <v>15</v>
      </c>
    </row>
    <row r="2499" spans="1:6" x14ac:dyDescent="0.25">
      <c r="A2499" t="s">
        <v>169</v>
      </c>
      <c r="C2499" t="s">
        <v>197</v>
      </c>
      <c r="D2499" t="s">
        <v>147</v>
      </c>
      <c r="E2499" t="s">
        <v>210</v>
      </c>
      <c r="F2499">
        <v>72</v>
      </c>
    </row>
    <row r="2500" spans="1:6" x14ac:dyDescent="0.25">
      <c r="A2500" t="s">
        <v>169</v>
      </c>
      <c r="C2500" t="s">
        <v>197</v>
      </c>
      <c r="D2500" t="s">
        <v>147</v>
      </c>
      <c r="E2500" t="s">
        <v>210</v>
      </c>
      <c r="F2500">
        <v>45</v>
      </c>
    </row>
    <row r="2501" spans="1:6" x14ac:dyDescent="0.25">
      <c r="A2501" t="s">
        <v>169</v>
      </c>
      <c r="C2501" t="s">
        <v>197</v>
      </c>
      <c r="D2501" t="s">
        <v>115</v>
      </c>
      <c r="E2501" t="s">
        <v>210</v>
      </c>
      <c r="F2501">
        <v>9</v>
      </c>
    </row>
    <row r="2502" spans="1:6" x14ac:dyDescent="0.25">
      <c r="A2502" t="s">
        <v>169</v>
      </c>
      <c r="C2502" t="s">
        <v>197</v>
      </c>
      <c r="D2502" t="s">
        <v>117</v>
      </c>
      <c r="E2502" t="s">
        <v>210</v>
      </c>
      <c r="F2502">
        <v>10</v>
      </c>
    </row>
    <row r="2503" spans="1:6" x14ac:dyDescent="0.25">
      <c r="A2503" t="s">
        <v>169</v>
      </c>
      <c r="C2503" t="s">
        <v>197</v>
      </c>
      <c r="D2503" t="s">
        <v>119</v>
      </c>
      <c r="E2503" t="s">
        <v>210</v>
      </c>
      <c r="F2503">
        <v>22</v>
      </c>
    </row>
    <row r="2504" spans="1:6" x14ac:dyDescent="0.25">
      <c r="A2504" t="s">
        <v>169</v>
      </c>
      <c r="C2504" t="s">
        <v>197</v>
      </c>
      <c r="D2504" t="s">
        <v>121</v>
      </c>
      <c r="E2504" t="s">
        <v>210</v>
      </c>
      <c r="F2504">
        <v>50</v>
      </c>
    </row>
    <row r="2505" spans="1:6" x14ac:dyDescent="0.25">
      <c r="A2505" t="s">
        <v>169</v>
      </c>
      <c r="C2505" t="s">
        <v>197</v>
      </c>
      <c r="D2505" t="s">
        <v>123</v>
      </c>
      <c r="E2505" t="s">
        <v>210</v>
      </c>
      <c r="F2505">
        <v>20</v>
      </c>
    </row>
    <row r="2506" spans="1:6" x14ac:dyDescent="0.25">
      <c r="A2506" t="s">
        <v>169</v>
      </c>
      <c r="C2506" t="s">
        <v>197</v>
      </c>
      <c r="D2506" t="s">
        <v>125</v>
      </c>
      <c r="E2506" t="s">
        <v>210</v>
      </c>
      <c r="F2506">
        <v>5</v>
      </c>
    </row>
    <row r="2507" spans="1:6" x14ac:dyDescent="0.25">
      <c r="A2507" t="s">
        <v>169</v>
      </c>
      <c r="C2507" t="s">
        <v>197</v>
      </c>
      <c r="D2507" t="s">
        <v>127</v>
      </c>
      <c r="E2507" t="s">
        <v>210</v>
      </c>
      <c r="F2507">
        <v>15</v>
      </c>
    </row>
    <row r="2508" spans="1:6" x14ac:dyDescent="0.25">
      <c r="A2508" t="s">
        <v>169</v>
      </c>
      <c r="C2508" t="s">
        <v>197</v>
      </c>
      <c r="D2508" t="s">
        <v>129</v>
      </c>
      <c r="E2508" t="s">
        <v>210</v>
      </c>
      <c r="F2508">
        <v>12</v>
      </c>
    </row>
    <row r="2509" spans="1:6" x14ac:dyDescent="0.25">
      <c r="A2509" t="s">
        <v>169</v>
      </c>
      <c r="C2509" t="s">
        <v>197</v>
      </c>
      <c r="D2509" t="s">
        <v>146</v>
      </c>
      <c r="E2509" t="s">
        <v>210</v>
      </c>
      <c r="F2509">
        <v>6</v>
      </c>
    </row>
    <row r="2510" spans="1:6" x14ac:dyDescent="0.25">
      <c r="A2510" t="s">
        <v>169</v>
      </c>
      <c r="C2510" t="s">
        <v>197</v>
      </c>
      <c r="D2510" t="s">
        <v>133</v>
      </c>
      <c r="E2510" t="s">
        <v>210</v>
      </c>
      <c r="F2510">
        <v>28</v>
      </c>
    </row>
    <row r="2511" spans="1:6" x14ac:dyDescent="0.25">
      <c r="A2511" t="s">
        <v>169</v>
      </c>
      <c r="C2511" t="s">
        <v>197</v>
      </c>
      <c r="D2511" t="s">
        <v>135</v>
      </c>
      <c r="E2511" t="s">
        <v>210</v>
      </c>
      <c r="F2511">
        <v>7</v>
      </c>
    </row>
    <row r="2512" spans="1:6" x14ac:dyDescent="0.25">
      <c r="A2512" t="s">
        <v>169</v>
      </c>
      <c r="C2512" t="s">
        <v>197</v>
      </c>
      <c r="D2512" t="s">
        <v>137</v>
      </c>
      <c r="E2512" t="s">
        <v>210</v>
      </c>
      <c r="F2512">
        <v>3</v>
      </c>
    </row>
    <row r="2513" spans="1:6" x14ac:dyDescent="0.25">
      <c r="A2513" t="s">
        <v>169</v>
      </c>
      <c r="C2513" t="s">
        <v>197</v>
      </c>
      <c r="D2513" t="s">
        <v>273</v>
      </c>
      <c r="E2513" t="s">
        <v>210</v>
      </c>
      <c r="F2513">
        <v>13</v>
      </c>
    </row>
    <row r="2514" spans="1:6" x14ac:dyDescent="0.25">
      <c r="A2514" t="s">
        <v>169</v>
      </c>
      <c r="C2514" t="s">
        <v>197</v>
      </c>
      <c r="D2514" t="s">
        <v>273</v>
      </c>
      <c r="E2514" t="s">
        <v>210</v>
      </c>
      <c r="F2514">
        <v>8</v>
      </c>
    </row>
    <row r="2515" spans="1:6" x14ac:dyDescent="0.25">
      <c r="A2515" t="s">
        <v>169</v>
      </c>
      <c r="C2515" t="s">
        <v>197</v>
      </c>
      <c r="D2515" t="s">
        <v>142</v>
      </c>
      <c r="E2515" t="s">
        <v>210</v>
      </c>
      <c r="F2515">
        <v>24</v>
      </c>
    </row>
    <row r="2516" spans="1:6" x14ac:dyDescent="0.25">
      <c r="A2516" t="s">
        <v>169</v>
      </c>
      <c r="C2516" t="s">
        <v>198</v>
      </c>
      <c r="D2516" t="s">
        <v>55</v>
      </c>
      <c r="E2516" t="s">
        <v>210</v>
      </c>
      <c r="F2516">
        <v>12</v>
      </c>
    </row>
    <row r="2517" spans="1:6" x14ac:dyDescent="0.25">
      <c r="A2517" t="s">
        <v>169</v>
      </c>
      <c r="C2517" t="s">
        <v>198</v>
      </c>
      <c r="D2517" t="s">
        <v>57</v>
      </c>
      <c r="E2517" t="s">
        <v>210</v>
      </c>
      <c r="F2517">
        <v>20</v>
      </c>
    </row>
    <row r="2518" spans="1:6" x14ac:dyDescent="0.25">
      <c r="A2518" t="s">
        <v>169</v>
      </c>
      <c r="C2518" t="s">
        <v>198</v>
      </c>
      <c r="D2518" t="s">
        <v>59</v>
      </c>
      <c r="E2518" t="s">
        <v>210</v>
      </c>
      <c r="F2518">
        <v>8</v>
      </c>
    </row>
    <row r="2519" spans="1:6" x14ac:dyDescent="0.25">
      <c r="A2519" t="s">
        <v>169</v>
      </c>
      <c r="C2519" t="s">
        <v>198</v>
      </c>
      <c r="D2519" t="s">
        <v>61</v>
      </c>
      <c r="E2519" t="s">
        <v>210</v>
      </c>
      <c r="F2519">
        <v>29</v>
      </c>
    </row>
    <row r="2520" spans="1:6" x14ac:dyDescent="0.25">
      <c r="A2520" t="s">
        <v>169</v>
      </c>
      <c r="C2520" t="s">
        <v>198</v>
      </c>
      <c r="D2520" t="s">
        <v>63</v>
      </c>
      <c r="E2520" t="s">
        <v>210</v>
      </c>
      <c r="F2520">
        <v>5</v>
      </c>
    </row>
    <row r="2521" spans="1:6" x14ac:dyDescent="0.25">
      <c r="A2521" t="s">
        <v>169</v>
      </c>
      <c r="C2521" t="s">
        <v>198</v>
      </c>
      <c r="D2521" t="s">
        <v>65</v>
      </c>
      <c r="E2521" t="s">
        <v>210</v>
      </c>
      <c r="F2521">
        <v>12</v>
      </c>
    </row>
    <row r="2522" spans="1:6" x14ac:dyDescent="0.25">
      <c r="A2522" t="s">
        <v>169</v>
      </c>
      <c r="C2522" t="s">
        <v>198</v>
      </c>
      <c r="D2522" t="s">
        <v>67</v>
      </c>
      <c r="E2522" t="s">
        <v>210</v>
      </c>
      <c r="F2522">
        <v>86</v>
      </c>
    </row>
    <row r="2523" spans="1:6" x14ac:dyDescent="0.25">
      <c r="A2523" t="s">
        <v>169</v>
      </c>
      <c r="C2523" t="s">
        <v>198</v>
      </c>
      <c r="D2523" t="s">
        <v>69</v>
      </c>
      <c r="E2523" t="s">
        <v>210</v>
      </c>
      <c r="F2523">
        <v>40</v>
      </c>
    </row>
    <row r="2524" spans="1:6" x14ac:dyDescent="0.25">
      <c r="A2524" t="s">
        <v>169</v>
      </c>
      <c r="C2524" t="s">
        <v>198</v>
      </c>
      <c r="D2524" t="s">
        <v>71</v>
      </c>
      <c r="E2524" t="s">
        <v>210</v>
      </c>
      <c r="F2524">
        <v>36</v>
      </c>
    </row>
    <row r="2525" spans="1:6" x14ac:dyDescent="0.25">
      <c r="A2525" t="s">
        <v>169</v>
      </c>
      <c r="C2525" t="s">
        <v>198</v>
      </c>
      <c r="D2525" t="s">
        <v>73</v>
      </c>
      <c r="E2525" t="s">
        <v>210</v>
      </c>
      <c r="F2525">
        <v>31</v>
      </c>
    </row>
    <row r="2526" spans="1:6" x14ac:dyDescent="0.25">
      <c r="A2526" t="s">
        <v>169</v>
      </c>
      <c r="C2526" t="s">
        <v>198</v>
      </c>
      <c r="D2526" t="s">
        <v>75</v>
      </c>
      <c r="E2526" t="s">
        <v>210</v>
      </c>
      <c r="F2526">
        <v>7</v>
      </c>
    </row>
    <row r="2527" spans="1:6" x14ac:dyDescent="0.25">
      <c r="A2527" t="s">
        <v>169</v>
      </c>
      <c r="C2527" t="s">
        <v>198</v>
      </c>
      <c r="D2527" t="s">
        <v>77</v>
      </c>
      <c r="E2527" t="s">
        <v>210</v>
      </c>
      <c r="F2527">
        <v>31</v>
      </c>
    </row>
    <row r="2528" spans="1:6" x14ac:dyDescent="0.25">
      <c r="A2528" t="s">
        <v>169</v>
      </c>
      <c r="C2528" t="s">
        <v>198</v>
      </c>
      <c r="D2528" t="s">
        <v>79</v>
      </c>
      <c r="E2528" t="s">
        <v>210</v>
      </c>
      <c r="F2528">
        <v>74</v>
      </c>
    </row>
    <row r="2529" spans="1:6" x14ac:dyDescent="0.25">
      <c r="A2529" t="s">
        <v>169</v>
      </c>
      <c r="C2529" t="s">
        <v>198</v>
      </c>
      <c r="D2529" t="s">
        <v>81</v>
      </c>
      <c r="E2529" t="s">
        <v>210</v>
      </c>
      <c r="F2529">
        <v>17</v>
      </c>
    </row>
    <row r="2530" spans="1:6" x14ac:dyDescent="0.25">
      <c r="A2530" t="s">
        <v>169</v>
      </c>
      <c r="C2530" t="s">
        <v>198</v>
      </c>
      <c r="D2530" t="s">
        <v>83</v>
      </c>
      <c r="E2530" t="s">
        <v>210</v>
      </c>
      <c r="F2530">
        <v>15</v>
      </c>
    </row>
    <row r="2531" spans="1:6" x14ac:dyDescent="0.25">
      <c r="A2531" t="s">
        <v>169</v>
      </c>
      <c r="C2531" t="s">
        <v>198</v>
      </c>
      <c r="D2531" t="s">
        <v>85</v>
      </c>
      <c r="E2531" t="s">
        <v>210</v>
      </c>
      <c r="F2531">
        <v>15</v>
      </c>
    </row>
    <row r="2532" spans="1:6" x14ac:dyDescent="0.25">
      <c r="A2532" t="s">
        <v>169</v>
      </c>
      <c r="C2532" t="s">
        <v>198</v>
      </c>
      <c r="D2532" t="s">
        <v>87</v>
      </c>
      <c r="E2532" t="s">
        <v>210</v>
      </c>
      <c r="F2532">
        <v>21</v>
      </c>
    </row>
    <row r="2533" spans="1:6" x14ac:dyDescent="0.25">
      <c r="A2533" t="s">
        <v>169</v>
      </c>
      <c r="C2533" t="s">
        <v>198</v>
      </c>
      <c r="D2533" t="s">
        <v>89</v>
      </c>
      <c r="E2533" t="s">
        <v>210</v>
      </c>
      <c r="F2533">
        <v>23</v>
      </c>
    </row>
    <row r="2534" spans="1:6" x14ac:dyDescent="0.25">
      <c r="A2534" t="s">
        <v>169</v>
      </c>
      <c r="C2534" t="s">
        <v>198</v>
      </c>
      <c r="D2534" t="s">
        <v>91</v>
      </c>
      <c r="E2534" t="s">
        <v>210</v>
      </c>
      <c r="F2534">
        <v>16</v>
      </c>
    </row>
    <row r="2535" spans="1:6" x14ac:dyDescent="0.25">
      <c r="A2535" t="s">
        <v>169</v>
      </c>
      <c r="C2535" t="s">
        <v>198</v>
      </c>
      <c r="D2535" t="s">
        <v>93</v>
      </c>
      <c r="E2535" t="s">
        <v>210</v>
      </c>
      <c r="F2535">
        <v>7</v>
      </c>
    </row>
    <row r="2536" spans="1:6" x14ac:dyDescent="0.25">
      <c r="A2536" t="s">
        <v>169</v>
      </c>
      <c r="C2536" t="s">
        <v>198</v>
      </c>
      <c r="D2536" t="s">
        <v>95</v>
      </c>
      <c r="E2536" t="s">
        <v>210</v>
      </c>
      <c r="F2536">
        <v>49</v>
      </c>
    </row>
    <row r="2537" spans="1:6" x14ac:dyDescent="0.25">
      <c r="A2537" t="s">
        <v>169</v>
      </c>
      <c r="C2537" t="s">
        <v>198</v>
      </c>
      <c r="D2537" t="s">
        <v>97</v>
      </c>
      <c r="E2537" t="s">
        <v>210</v>
      </c>
      <c r="F2537">
        <v>9</v>
      </c>
    </row>
    <row r="2538" spans="1:6" x14ac:dyDescent="0.25">
      <c r="A2538" t="s">
        <v>169</v>
      </c>
      <c r="C2538" t="s">
        <v>198</v>
      </c>
      <c r="D2538" t="s">
        <v>99</v>
      </c>
      <c r="E2538" t="s">
        <v>210</v>
      </c>
      <c r="F2538">
        <v>42</v>
      </c>
    </row>
    <row r="2539" spans="1:6" x14ac:dyDescent="0.25">
      <c r="A2539" t="s">
        <v>169</v>
      </c>
      <c r="C2539" t="s">
        <v>198</v>
      </c>
      <c r="D2539" t="s">
        <v>101</v>
      </c>
      <c r="E2539" t="s">
        <v>210</v>
      </c>
      <c r="F2539">
        <v>15</v>
      </c>
    </row>
    <row r="2540" spans="1:6" x14ac:dyDescent="0.25">
      <c r="A2540" t="s">
        <v>169</v>
      </c>
      <c r="C2540" t="s">
        <v>198</v>
      </c>
      <c r="D2540" t="s">
        <v>103</v>
      </c>
      <c r="E2540" t="s">
        <v>210</v>
      </c>
      <c r="F2540">
        <v>16</v>
      </c>
    </row>
    <row r="2541" spans="1:6" x14ac:dyDescent="0.25">
      <c r="A2541" t="s">
        <v>169</v>
      </c>
      <c r="C2541" t="s">
        <v>198</v>
      </c>
      <c r="D2541" t="s">
        <v>105</v>
      </c>
      <c r="E2541" t="s">
        <v>210</v>
      </c>
      <c r="F2541">
        <v>21</v>
      </c>
    </row>
    <row r="2542" spans="1:6" x14ac:dyDescent="0.25">
      <c r="A2542" t="s">
        <v>169</v>
      </c>
      <c r="C2542" t="s">
        <v>198</v>
      </c>
      <c r="D2542" t="s">
        <v>107</v>
      </c>
      <c r="E2542" t="s">
        <v>210</v>
      </c>
      <c r="F2542">
        <v>15</v>
      </c>
    </row>
    <row r="2543" spans="1:6" x14ac:dyDescent="0.25">
      <c r="A2543" t="s">
        <v>169</v>
      </c>
      <c r="C2543" t="s">
        <v>198</v>
      </c>
      <c r="D2543" t="s">
        <v>109</v>
      </c>
      <c r="E2543" t="s">
        <v>210</v>
      </c>
      <c r="F2543">
        <v>17</v>
      </c>
    </row>
    <row r="2544" spans="1:6" x14ac:dyDescent="0.25">
      <c r="A2544" t="s">
        <v>169</v>
      </c>
      <c r="C2544" t="s">
        <v>198</v>
      </c>
      <c r="D2544" t="s">
        <v>111</v>
      </c>
      <c r="E2544" t="s">
        <v>210</v>
      </c>
      <c r="F2544">
        <v>10</v>
      </c>
    </row>
    <row r="2545" spans="1:6" x14ac:dyDescent="0.25">
      <c r="A2545" t="s">
        <v>169</v>
      </c>
      <c r="C2545" t="s">
        <v>198</v>
      </c>
      <c r="D2545" t="s">
        <v>147</v>
      </c>
      <c r="E2545" t="s">
        <v>210</v>
      </c>
      <c r="F2545">
        <v>62</v>
      </c>
    </row>
    <row r="2546" spans="1:6" x14ac:dyDescent="0.25">
      <c r="A2546" t="s">
        <v>169</v>
      </c>
      <c r="C2546" t="s">
        <v>198</v>
      </c>
      <c r="D2546" t="s">
        <v>147</v>
      </c>
      <c r="E2546" t="s">
        <v>210</v>
      </c>
      <c r="F2546">
        <v>52</v>
      </c>
    </row>
    <row r="2547" spans="1:6" x14ac:dyDescent="0.25">
      <c r="A2547" t="s">
        <v>169</v>
      </c>
      <c r="C2547" t="s">
        <v>198</v>
      </c>
      <c r="D2547" t="s">
        <v>115</v>
      </c>
      <c r="E2547" t="s">
        <v>210</v>
      </c>
      <c r="F2547">
        <v>8</v>
      </c>
    </row>
    <row r="2548" spans="1:6" x14ac:dyDescent="0.25">
      <c r="A2548" t="s">
        <v>169</v>
      </c>
      <c r="C2548" t="s">
        <v>198</v>
      </c>
      <c r="D2548" t="s">
        <v>117</v>
      </c>
      <c r="E2548" t="s">
        <v>210</v>
      </c>
      <c r="F2548">
        <v>15</v>
      </c>
    </row>
    <row r="2549" spans="1:6" x14ac:dyDescent="0.25">
      <c r="A2549" t="s">
        <v>169</v>
      </c>
      <c r="C2549" t="s">
        <v>198</v>
      </c>
      <c r="D2549" t="s">
        <v>119</v>
      </c>
      <c r="E2549" t="s">
        <v>210</v>
      </c>
      <c r="F2549">
        <v>13</v>
      </c>
    </row>
    <row r="2550" spans="1:6" x14ac:dyDescent="0.25">
      <c r="A2550" t="s">
        <v>169</v>
      </c>
      <c r="C2550" t="s">
        <v>198</v>
      </c>
      <c r="D2550" t="s">
        <v>121</v>
      </c>
      <c r="E2550" t="s">
        <v>210</v>
      </c>
      <c r="F2550">
        <v>31</v>
      </c>
    </row>
    <row r="2551" spans="1:6" x14ac:dyDescent="0.25">
      <c r="A2551" t="s">
        <v>169</v>
      </c>
      <c r="C2551" t="s">
        <v>198</v>
      </c>
      <c r="D2551" t="s">
        <v>123</v>
      </c>
      <c r="E2551" t="s">
        <v>210</v>
      </c>
      <c r="F2551">
        <v>19</v>
      </c>
    </row>
    <row r="2552" spans="1:6" x14ac:dyDescent="0.25">
      <c r="A2552" t="s">
        <v>169</v>
      </c>
      <c r="C2552" t="s">
        <v>198</v>
      </c>
      <c r="D2552" t="s">
        <v>125</v>
      </c>
      <c r="E2552" t="s">
        <v>210</v>
      </c>
      <c r="F2552">
        <v>5</v>
      </c>
    </row>
    <row r="2553" spans="1:6" x14ac:dyDescent="0.25">
      <c r="A2553" t="s">
        <v>169</v>
      </c>
      <c r="C2553" t="s">
        <v>198</v>
      </c>
      <c r="D2553" t="s">
        <v>127</v>
      </c>
      <c r="E2553" t="s">
        <v>210</v>
      </c>
      <c r="F2553">
        <v>17</v>
      </c>
    </row>
    <row r="2554" spans="1:6" x14ac:dyDescent="0.25">
      <c r="A2554" t="s">
        <v>169</v>
      </c>
      <c r="C2554" t="s">
        <v>198</v>
      </c>
      <c r="D2554" t="s">
        <v>129</v>
      </c>
      <c r="E2554" t="s">
        <v>210</v>
      </c>
      <c r="F2554">
        <v>6</v>
      </c>
    </row>
    <row r="2555" spans="1:6" x14ac:dyDescent="0.25">
      <c r="A2555" t="s">
        <v>169</v>
      </c>
      <c r="C2555" t="s">
        <v>198</v>
      </c>
      <c r="D2555" t="s">
        <v>146</v>
      </c>
      <c r="E2555" t="s">
        <v>210</v>
      </c>
      <c r="F2555">
        <v>4</v>
      </c>
    </row>
    <row r="2556" spans="1:6" x14ac:dyDescent="0.25">
      <c r="A2556" t="s">
        <v>169</v>
      </c>
      <c r="C2556" t="s">
        <v>198</v>
      </c>
      <c r="D2556" t="s">
        <v>133</v>
      </c>
      <c r="E2556" t="s">
        <v>210</v>
      </c>
      <c r="F2556">
        <v>47</v>
      </c>
    </row>
    <row r="2557" spans="1:6" x14ac:dyDescent="0.25">
      <c r="A2557" t="s">
        <v>169</v>
      </c>
      <c r="C2557" t="s">
        <v>198</v>
      </c>
      <c r="D2557" t="s">
        <v>135</v>
      </c>
      <c r="E2557" t="s">
        <v>210</v>
      </c>
      <c r="F2557">
        <v>4</v>
      </c>
    </row>
    <row r="2558" spans="1:6" x14ac:dyDescent="0.25">
      <c r="A2558" t="s">
        <v>169</v>
      </c>
      <c r="C2558" t="s">
        <v>198</v>
      </c>
      <c r="D2558" t="s">
        <v>137</v>
      </c>
      <c r="E2558" t="s">
        <v>210</v>
      </c>
      <c r="F2558">
        <v>10</v>
      </c>
    </row>
    <row r="2559" spans="1:6" x14ac:dyDescent="0.25">
      <c r="A2559" t="s">
        <v>169</v>
      </c>
      <c r="C2559" t="s">
        <v>198</v>
      </c>
      <c r="D2559" t="s">
        <v>273</v>
      </c>
      <c r="E2559" t="s">
        <v>210</v>
      </c>
      <c r="F2559">
        <v>7</v>
      </c>
    </row>
    <row r="2560" spans="1:6" x14ac:dyDescent="0.25">
      <c r="A2560" t="s">
        <v>169</v>
      </c>
      <c r="C2560" t="s">
        <v>198</v>
      </c>
      <c r="D2560" t="s">
        <v>273</v>
      </c>
      <c r="E2560" t="s">
        <v>210</v>
      </c>
      <c r="F2560">
        <v>3</v>
      </c>
    </row>
    <row r="2561" spans="1:6" x14ac:dyDescent="0.25">
      <c r="A2561" t="s">
        <v>169</v>
      </c>
      <c r="C2561" t="s">
        <v>198</v>
      </c>
      <c r="D2561" t="s">
        <v>142</v>
      </c>
      <c r="E2561" t="s">
        <v>210</v>
      </c>
      <c r="F2561">
        <v>20</v>
      </c>
    </row>
    <row r="2562" spans="1:6" x14ac:dyDescent="0.25">
      <c r="A2562" t="s">
        <v>173</v>
      </c>
      <c r="C2562" t="s">
        <v>199</v>
      </c>
      <c r="D2562" t="s">
        <v>55</v>
      </c>
      <c r="E2562" t="s">
        <v>210</v>
      </c>
      <c r="F2562">
        <v>14</v>
      </c>
    </row>
    <row r="2563" spans="1:6" x14ac:dyDescent="0.25">
      <c r="A2563" t="s">
        <v>173</v>
      </c>
      <c r="C2563" t="s">
        <v>199</v>
      </c>
      <c r="D2563" t="s">
        <v>57</v>
      </c>
      <c r="E2563" t="s">
        <v>210</v>
      </c>
      <c r="F2563">
        <v>20</v>
      </c>
    </row>
    <row r="2564" spans="1:6" x14ac:dyDescent="0.25">
      <c r="A2564" t="s">
        <v>173</v>
      </c>
      <c r="C2564" t="s">
        <v>199</v>
      </c>
      <c r="D2564" t="s">
        <v>59</v>
      </c>
      <c r="E2564" t="s">
        <v>210</v>
      </c>
      <c r="F2564">
        <v>19</v>
      </c>
    </row>
    <row r="2565" spans="1:6" x14ac:dyDescent="0.25">
      <c r="A2565" t="s">
        <v>173</v>
      </c>
      <c r="C2565" t="s">
        <v>199</v>
      </c>
      <c r="D2565" t="s">
        <v>61</v>
      </c>
      <c r="E2565" t="s">
        <v>210</v>
      </c>
      <c r="F2565">
        <v>32</v>
      </c>
    </row>
    <row r="2566" spans="1:6" x14ac:dyDescent="0.25">
      <c r="A2566" t="s">
        <v>173</v>
      </c>
      <c r="C2566" t="s">
        <v>199</v>
      </c>
      <c r="D2566" t="s">
        <v>63</v>
      </c>
      <c r="E2566" t="s">
        <v>210</v>
      </c>
      <c r="F2566">
        <v>7</v>
      </c>
    </row>
    <row r="2567" spans="1:6" x14ac:dyDescent="0.25">
      <c r="A2567" t="s">
        <v>173</v>
      </c>
      <c r="C2567" t="s">
        <v>199</v>
      </c>
      <c r="D2567" t="s">
        <v>65</v>
      </c>
      <c r="E2567" t="s">
        <v>210</v>
      </c>
      <c r="F2567">
        <v>13</v>
      </c>
    </row>
    <row r="2568" spans="1:6" x14ac:dyDescent="0.25">
      <c r="A2568" t="s">
        <v>173</v>
      </c>
      <c r="C2568" t="s">
        <v>199</v>
      </c>
      <c r="D2568" t="s">
        <v>67</v>
      </c>
      <c r="E2568" t="s">
        <v>210</v>
      </c>
      <c r="F2568">
        <v>82</v>
      </c>
    </row>
    <row r="2569" spans="1:6" x14ac:dyDescent="0.25">
      <c r="A2569" t="s">
        <v>173</v>
      </c>
      <c r="C2569" t="s">
        <v>199</v>
      </c>
      <c r="D2569" t="s">
        <v>69</v>
      </c>
      <c r="E2569" t="s">
        <v>210</v>
      </c>
      <c r="F2569">
        <v>27</v>
      </c>
    </row>
    <row r="2570" spans="1:6" x14ac:dyDescent="0.25">
      <c r="A2570" t="s">
        <v>173</v>
      </c>
      <c r="C2570" t="s">
        <v>199</v>
      </c>
      <c r="D2570" t="s">
        <v>71</v>
      </c>
      <c r="E2570" t="s">
        <v>210</v>
      </c>
      <c r="F2570">
        <v>40</v>
      </c>
    </row>
    <row r="2571" spans="1:6" x14ac:dyDescent="0.25">
      <c r="A2571" t="s">
        <v>173</v>
      </c>
      <c r="C2571" t="s">
        <v>199</v>
      </c>
      <c r="D2571" t="s">
        <v>73</v>
      </c>
      <c r="E2571" t="s">
        <v>210</v>
      </c>
      <c r="F2571">
        <v>31</v>
      </c>
    </row>
    <row r="2572" spans="1:6" x14ac:dyDescent="0.25">
      <c r="A2572" t="s">
        <v>173</v>
      </c>
      <c r="C2572" t="s">
        <v>199</v>
      </c>
      <c r="D2572" t="s">
        <v>75</v>
      </c>
      <c r="E2572" t="s">
        <v>210</v>
      </c>
      <c r="F2572">
        <v>6</v>
      </c>
    </row>
    <row r="2573" spans="1:6" x14ac:dyDescent="0.25">
      <c r="A2573" t="s">
        <v>173</v>
      </c>
      <c r="C2573" t="s">
        <v>199</v>
      </c>
      <c r="D2573" t="s">
        <v>77</v>
      </c>
      <c r="E2573" t="s">
        <v>210</v>
      </c>
      <c r="F2573">
        <v>41</v>
      </c>
    </row>
    <row r="2574" spans="1:6" x14ac:dyDescent="0.25">
      <c r="A2574" t="s">
        <v>173</v>
      </c>
      <c r="C2574" t="s">
        <v>199</v>
      </c>
      <c r="D2574" t="s">
        <v>79</v>
      </c>
      <c r="E2574" t="s">
        <v>210</v>
      </c>
      <c r="F2574">
        <v>86</v>
      </c>
    </row>
    <row r="2575" spans="1:6" x14ac:dyDescent="0.25">
      <c r="A2575" t="s">
        <v>173</v>
      </c>
      <c r="C2575" t="s">
        <v>199</v>
      </c>
      <c r="D2575" t="s">
        <v>81</v>
      </c>
      <c r="E2575" t="s">
        <v>210</v>
      </c>
      <c r="F2575">
        <v>20</v>
      </c>
    </row>
    <row r="2576" spans="1:6" x14ac:dyDescent="0.25">
      <c r="A2576" t="s">
        <v>173</v>
      </c>
      <c r="C2576" t="s">
        <v>199</v>
      </c>
      <c r="D2576" t="s">
        <v>83</v>
      </c>
      <c r="E2576" t="s">
        <v>210</v>
      </c>
      <c r="F2576">
        <v>15</v>
      </c>
    </row>
    <row r="2577" spans="1:6" x14ac:dyDescent="0.25">
      <c r="A2577" t="s">
        <v>173</v>
      </c>
      <c r="C2577" t="s">
        <v>199</v>
      </c>
      <c r="D2577" t="s">
        <v>85</v>
      </c>
      <c r="E2577" t="s">
        <v>210</v>
      </c>
      <c r="F2577">
        <v>5</v>
      </c>
    </row>
    <row r="2578" spans="1:6" x14ac:dyDescent="0.25">
      <c r="A2578" t="s">
        <v>173</v>
      </c>
      <c r="C2578" t="s">
        <v>199</v>
      </c>
      <c r="D2578" t="s">
        <v>87</v>
      </c>
      <c r="E2578" t="s">
        <v>210</v>
      </c>
      <c r="F2578">
        <v>19</v>
      </c>
    </row>
    <row r="2579" spans="1:6" x14ac:dyDescent="0.25">
      <c r="A2579" t="s">
        <v>173</v>
      </c>
      <c r="C2579" t="s">
        <v>199</v>
      </c>
      <c r="D2579" t="s">
        <v>89</v>
      </c>
      <c r="E2579" t="s">
        <v>210</v>
      </c>
      <c r="F2579">
        <v>26</v>
      </c>
    </row>
    <row r="2580" spans="1:6" x14ac:dyDescent="0.25">
      <c r="A2580" t="s">
        <v>173</v>
      </c>
      <c r="C2580" t="s">
        <v>199</v>
      </c>
      <c r="D2580" t="s">
        <v>91</v>
      </c>
      <c r="E2580" t="s">
        <v>210</v>
      </c>
      <c r="F2580">
        <v>13</v>
      </c>
    </row>
    <row r="2581" spans="1:6" x14ac:dyDescent="0.25">
      <c r="A2581" t="s">
        <v>173</v>
      </c>
      <c r="C2581" t="s">
        <v>199</v>
      </c>
      <c r="D2581" t="s">
        <v>93</v>
      </c>
      <c r="E2581" t="s">
        <v>210</v>
      </c>
      <c r="F2581">
        <v>9</v>
      </c>
    </row>
    <row r="2582" spans="1:6" x14ac:dyDescent="0.25">
      <c r="A2582" t="s">
        <v>173</v>
      </c>
      <c r="C2582" t="s">
        <v>199</v>
      </c>
      <c r="D2582" t="s">
        <v>95</v>
      </c>
      <c r="E2582" t="s">
        <v>210</v>
      </c>
      <c r="F2582">
        <v>58</v>
      </c>
    </row>
    <row r="2583" spans="1:6" x14ac:dyDescent="0.25">
      <c r="A2583" t="s">
        <v>173</v>
      </c>
      <c r="C2583" t="s">
        <v>199</v>
      </c>
      <c r="D2583" t="s">
        <v>97</v>
      </c>
      <c r="E2583" t="s">
        <v>210</v>
      </c>
      <c r="F2583">
        <v>4</v>
      </c>
    </row>
    <row r="2584" spans="1:6" x14ac:dyDescent="0.25">
      <c r="A2584" t="s">
        <v>173</v>
      </c>
      <c r="C2584" t="s">
        <v>199</v>
      </c>
      <c r="D2584" t="s">
        <v>99</v>
      </c>
      <c r="E2584" t="s">
        <v>210</v>
      </c>
      <c r="F2584">
        <v>48</v>
      </c>
    </row>
    <row r="2585" spans="1:6" x14ac:dyDescent="0.25">
      <c r="A2585" t="s">
        <v>173</v>
      </c>
      <c r="C2585" t="s">
        <v>199</v>
      </c>
      <c r="D2585" t="s">
        <v>101</v>
      </c>
      <c r="E2585" t="s">
        <v>210</v>
      </c>
      <c r="F2585">
        <v>9</v>
      </c>
    </row>
    <row r="2586" spans="1:6" x14ac:dyDescent="0.25">
      <c r="A2586" t="s">
        <v>173</v>
      </c>
      <c r="C2586" t="s">
        <v>199</v>
      </c>
      <c r="D2586" t="s">
        <v>103</v>
      </c>
      <c r="E2586" t="s">
        <v>210</v>
      </c>
      <c r="F2586">
        <v>24</v>
      </c>
    </row>
    <row r="2587" spans="1:6" x14ac:dyDescent="0.25">
      <c r="A2587" t="s">
        <v>173</v>
      </c>
      <c r="C2587" t="s">
        <v>199</v>
      </c>
      <c r="D2587" t="s">
        <v>105</v>
      </c>
      <c r="E2587" t="s">
        <v>210</v>
      </c>
      <c r="F2587">
        <v>14</v>
      </c>
    </row>
    <row r="2588" spans="1:6" x14ac:dyDescent="0.25">
      <c r="A2588" t="s">
        <v>173</v>
      </c>
      <c r="C2588" t="s">
        <v>199</v>
      </c>
      <c r="D2588" t="s">
        <v>107</v>
      </c>
      <c r="E2588" t="s">
        <v>210</v>
      </c>
      <c r="F2588">
        <v>6</v>
      </c>
    </row>
    <row r="2589" spans="1:6" x14ac:dyDescent="0.25">
      <c r="A2589" t="s">
        <v>173</v>
      </c>
      <c r="C2589" t="s">
        <v>199</v>
      </c>
      <c r="D2589" t="s">
        <v>109</v>
      </c>
      <c r="E2589" t="s">
        <v>210</v>
      </c>
      <c r="F2589">
        <v>13</v>
      </c>
    </row>
    <row r="2590" spans="1:6" x14ac:dyDescent="0.25">
      <c r="A2590" t="s">
        <v>173</v>
      </c>
      <c r="C2590" t="s">
        <v>199</v>
      </c>
      <c r="D2590" t="s">
        <v>111</v>
      </c>
      <c r="E2590" t="s">
        <v>210</v>
      </c>
      <c r="F2590">
        <v>6</v>
      </c>
    </row>
    <row r="2591" spans="1:6" x14ac:dyDescent="0.25">
      <c r="A2591" t="s">
        <v>173</v>
      </c>
      <c r="C2591" t="s">
        <v>199</v>
      </c>
      <c r="D2591" t="s">
        <v>147</v>
      </c>
      <c r="E2591" t="s">
        <v>210</v>
      </c>
      <c r="F2591">
        <v>38</v>
      </c>
    </row>
    <row r="2592" spans="1:6" x14ac:dyDescent="0.25">
      <c r="A2592" t="s">
        <v>173</v>
      </c>
      <c r="C2592" t="s">
        <v>199</v>
      </c>
      <c r="D2592" t="s">
        <v>147</v>
      </c>
      <c r="E2592" t="s">
        <v>210</v>
      </c>
      <c r="F2592">
        <v>42</v>
      </c>
    </row>
    <row r="2593" spans="1:6" x14ac:dyDescent="0.25">
      <c r="A2593" t="s">
        <v>173</v>
      </c>
      <c r="C2593" t="s">
        <v>199</v>
      </c>
      <c r="D2593" t="s">
        <v>115</v>
      </c>
      <c r="E2593" t="s">
        <v>210</v>
      </c>
      <c r="F2593">
        <v>13</v>
      </c>
    </row>
    <row r="2594" spans="1:6" x14ac:dyDescent="0.25">
      <c r="A2594" t="s">
        <v>173</v>
      </c>
      <c r="C2594" t="s">
        <v>199</v>
      </c>
      <c r="D2594" t="s">
        <v>117</v>
      </c>
      <c r="E2594" t="s">
        <v>210</v>
      </c>
      <c r="F2594">
        <v>10</v>
      </c>
    </row>
    <row r="2595" spans="1:6" x14ac:dyDescent="0.25">
      <c r="A2595" t="s">
        <v>173</v>
      </c>
      <c r="C2595" t="s">
        <v>199</v>
      </c>
      <c r="D2595" t="s">
        <v>119</v>
      </c>
      <c r="E2595" t="s">
        <v>210</v>
      </c>
      <c r="F2595">
        <v>16</v>
      </c>
    </row>
    <row r="2596" spans="1:6" x14ac:dyDescent="0.25">
      <c r="A2596" t="s">
        <v>173</v>
      </c>
      <c r="C2596" t="s">
        <v>199</v>
      </c>
      <c r="D2596" t="s">
        <v>121</v>
      </c>
      <c r="E2596" t="s">
        <v>210</v>
      </c>
      <c r="F2596">
        <v>27</v>
      </c>
    </row>
    <row r="2597" spans="1:6" x14ac:dyDescent="0.25">
      <c r="A2597" t="s">
        <v>173</v>
      </c>
      <c r="C2597" t="s">
        <v>199</v>
      </c>
      <c r="D2597" t="s">
        <v>123</v>
      </c>
      <c r="E2597" t="s">
        <v>210</v>
      </c>
      <c r="F2597">
        <v>16</v>
      </c>
    </row>
    <row r="2598" spans="1:6" x14ac:dyDescent="0.25">
      <c r="A2598" t="s">
        <v>173</v>
      </c>
      <c r="C2598" t="s">
        <v>199</v>
      </c>
      <c r="D2598" t="s">
        <v>125</v>
      </c>
      <c r="E2598" t="s">
        <v>210</v>
      </c>
      <c r="F2598">
        <v>4</v>
      </c>
    </row>
    <row r="2599" spans="1:6" x14ac:dyDescent="0.25">
      <c r="A2599" t="s">
        <v>173</v>
      </c>
      <c r="C2599" t="s">
        <v>199</v>
      </c>
      <c r="D2599" t="s">
        <v>127</v>
      </c>
      <c r="E2599" t="s">
        <v>210</v>
      </c>
      <c r="F2599">
        <v>20</v>
      </c>
    </row>
    <row r="2600" spans="1:6" x14ac:dyDescent="0.25">
      <c r="A2600" t="s">
        <v>173</v>
      </c>
      <c r="C2600" t="s">
        <v>199</v>
      </c>
      <c r="D2600" t="s">
        <v>129</v>
      </c>
      <c r="E2600" t="s">
        <v>210</v>
      </c>
      <c r="F2600">
        <v>6</v>
      </c>
    </row>
    <row r="2601" spans="1:6" x14ac:dyDescent="0.25">
      <c r="A2601" t="s">
        <v>173</v>
      </c>
      <c r="C2601" t="s">
        <v>199</v>
      </c>
      <c r="D2601" t="s">
        <v>146</v>
      </c>
      <c r="E2601" t="s">
        <v>210</v>
      </c>
      <c r="F2601">
        <v>3</v>
      </c>
    </row>
    <row r="2602" spans="1:6" x14ac:dyDescent="0.25">
      <c r="A2602" t="s">
        <v>173</v>
      </c>
      <c r="C2602" t="s">
        <v>199</v>
      </c>
      <c r="D2602" t="s">
        <v>133</v>
      </c>
      <c r="E2602" t="s">
        <v>210</v>
      </c>
      <c r="F2602">
        <v>31</v>
      </c>
    </row>
    <row r="2603" spans="1:6" x14ac:dyDescent="0.25">
      <c r="A2603" t="s">
        <v>173</v>
      </c>
      <c r="C2603" t="s">
        <v>199</v>
      </c>
      <c r="D2603" t="s">
        <v>135</v>
      </c>
      <c r="E2603" t="s">
        <v>210</v>
      </c>
      <c r="F2603">
        <v>8</v>
      </c>
    </row>
    <row r="2604" spans="1:6" x14ac:dyDescent="0.25">
      <c r="A2604" t="s">
        <v>173</v>
      </c>
      <c r="C2604" t="s">
        <v>199</v>
      </c>
      <c r="D2604" t="s">
        <v>137</v>
      </c>
      <c r="E2604" t="s">
        <v>210</v>
      </c>
      <c r="F2604">
        <v>6</v>
      </c>
    </row>
    <row r="2605" spans="1:6" x14ac:dyDescent="0.25">
      <c r="A2605" t="s">
        <v>173</v>
      </c>
      <c r="C2605" t="s">
        <v>199</v>
      </c>
      <c r="D2605" t="s">
        <v>273</v>
      </c>
      <c r="E2605" t="s">
        <v>210</v>
      </c>
      <c r="F2605">
        <v>15</v>
      </c>
    </row>
    <row r="2606" spans="1:6" x14ac:dyDescent="0.25">
      <c r="A2606" t="s">
        <v>173</v>
      </c>
      <c r="C2606" t="s">
        <v>199</v>
      </c>
      <c r="D2606" t="s">
        <v>273</v>
      </c>
      <c r="E2606" t="s">
        <v>210</v>
      </c>
      <c r="F2606">
        <v>8</v>
      </c>
    </row>
    <row r="2607" spans="1:6" x14ac:dyDescent="0.25">
      <c r="A2607" t="s">
        <v>173</v>
      </c>
      <c r="C2607" t="s">
        <v>199</v>
      </c>
      <c r="D2607" t="s">
        <v>142</v>
      </c>
      <c r="E2607" t="s">
        <v>210</v>
      </c>
      <c r="F2607">
        <v>24</v>
      </c>
    </row>
    <row r="2608" spans="1:6" x14ac:dyDescent="0.25">
      <c r="A2608" t="s">
        <v>173</v>
      </c>
      <c r="C2608" t="s">
        <v>200</v>
      </c>
      <c r="D2608" t="s">
        <v>55</v>
      </c>
      <c r="E2608" t="s">
        <v>210</v>
      </c>
      <c r="F2608">
        <v>14</v>
      </c>
    </row>
    <row r="2609" spans="1:6" x14ac:dyDescent="0.25">
      <c r="A2609" t="s">
        <v>173</v>
      </c>
      <c r="C2609" t="s">
        <v>200</v>
      </c>
      <c r="D2609" t="s">
        <v>57</v>
      </c>
      <c r="E2609" t="s">
        <v>210</v>
      </c>
      <c r="F2609">
        <v>17</v>
      </c>
    </row>
    <row r="2610" spans="1:6" x14ac:dyDescent="0.25">
      <c r="A2610" t="s">
        <v>173</v>
      </c>
      <c r="C2610" t="s">
        <v>200</v>
      </c>
      <c r="D2610" t="s">
        <v>59</v>
      </c>
      <c r="E2610" t="s">
        <v>210</v>
      </c>
      <c r="F2610">
        <v>8</v>
      </c>
    </row>
    <row r="2611" spans="1:6" x14ac:dyDescent="0.25">
      <c r="A2611" t="s">
        <v>173</v>
      </c>
      <c r="C2611" t="s">
        <v>200</v>
      </c>
      <c r="D2611" t="s">
        <v>61</v>
      </c>
      <c r="E2611" t="s">
        <v>210</v>
      </c>
      <c r="F2611">
        <v>25</v>
      </c>
    </row>
    <row r="2612" spans="1:6" x14ac:dyDescent="0.25">
      <c r="A2612" t="s">
        <v>173</v>
      </c>
      <c r="C2612" t="s">
        <v>200</v>
      </c>
      <c r="D2612" t="s">
        <v>63</v>
      </c>
      <c r="E2612" t="s">
        <v>210</v>
      </c>
      <c r="F2612">
        <v>13</v>
      </c>
    </row>
    <row r="2613" spans="1:6" x14ac:dyDescent="0.25">
      <c r="A2613" t="s">
        <v>173</v>
      </c>
      <c r="C2613" t="s">
        <v>200</v>
      </c>
      <c r="D2613" t="s">
        <v>65</v>
      </c>
      <c r="E2613" t="s">
        <v>210</v>
      </c>
      <c r="F2613">
        <v>24</v>
      </c>
    </row>
    <row r="2614" spans="1:6" x14ac:dyDescent="0.25">
      <c r="A2614" t="s">
        <v>173</v>
      </c>
      <c r="C2614" t="s">
        <v>200</v>
      </c>
      <c r="D2614" t="s">
        <v>67</v>
      </c>
      <c r="E2614" t="s">
        <v>210</v>
      </c>
      <c r="F2614">
        <v>87</v>
      </c>
    </row>
    <row r="2615" spans="1:6" x14ac:dyDescent="0.25">
      <c r="A2615" t="s">
        <v>173</v>
      </c>
      <c r="C2615" t="s">
        <v>200</v>
      </c>
      <c r="D2615" t="s">
        <v>69</v>
      </c>
      <c r="E2615" t="s">
        <v>210</v>
      </c>
      <c r="F2615">
        <v>42</v>
      </c>
    </row>
    <row r="2616" spans="1:6" x14ac:dyDescent="0.25">
      <c r="A2616" t="s">
        <v>173</v>
      </c>
      <c r="C2616" t="s">
        <v>200</v>
      </c>
      <c r="D2616" t="s">
        <v>71</v>
      </c>
      <c r="E2616" t="s">
        <v>210</v>
      </c>
      <c r="F2616">
        <v>46</v>
      </c>
    </row>
    <row r="2617" spans="1:6" x14ac:dyDescent="0.25">
      <c r="A2617" t="s">
        <v>173</v>
      </c>
      <c r="C2617" t="s">
        <v>200</v>
      </c>
      <c r="D2617" t="s">
        <v>73</v>
      </c>
      <c r="E2617" t="s">
        <v>210</v>
      </c>
      <c r="F2617">
        <v>37</v>
      </c>
    </row>
    <row r="2618" spans="1:6" x14ac:dyDescent="0.25">
      <c r="A2618" t="s">
        <v>173</v>
      </c>
      <c r="C2618" t="s">
        <v>200</v>
      </c>
      <c r="D2618" t="s">
        <v>75</v>
      </c>
      <c r="E2618" t="s">
        <v>210</v>
      </c>
      <c r="F2618">
        <v>13</v>
      </c>
    </row>
    <row r="2619" spans="1:6" x14ac:dyDescent="0.25">
      <c r="A2619" t="s">
        <v>173</v>
      </c>
      <c r="C2619" t="s">
        <v>200</v>
      </c>
      <c r="D2619" t="s">
        <v>77</v>
      </c>
      <c r="E2619" t="s">
        <v>210</v>
      </c>
      <c r="F2619">
        <v>56</v>
      </c>
    </row>
    <row r="2620" spans="1:6" x14ac:dyDescent="0.25">
      <c r="A2620" t="s">
        <v>173</v>
      </c>
      <c r="C2620" t="s">
        <v>200</v>
      </c>
      <c r="D2620" t="s">
        <v>79</v>
      </c>
      <c r="E2620" t="s">
        <v>210</v>
      </c>
      <c r="F2620">
        <v>79</v>
      </c>
    </row>
    <row r="2621" spans="1:6" x14ac:dyDescent="0.25">
      <c r="A2621" t="s">
        <v>173</v>
      </c>
      <c r="C2621" t="s">
        <v>200</v>
      </c>
      <c r="D2621" t="s">
        <v>81</v>
      </c>
      <c r="E2621" t="s">
        <v>210</v>
      </c>
      <c r="F2621">
        <v>18</v>
      </c>
    </row>
    <row r="2622" spans="1:6" x14ac:dyDescent="0.25">
      <c r="A2622" t="s">
        <v>173</v>
      </c>
      <c r="C2622" t="s">
        <v>200</v>
      </c>
      <c r="D2622" t="s">
        <v>83</v>
      </c>
      <c r="E2622" t="s">
        <v>210</v>
      </c>
      <c r="F2622">
        <v>12</v>
      </c>
    </row>
    <row r="2623" spans="1:6" x14ac:dyDescent="0.25">
      <c r="A2623" t="s">
        <v>173</v>
      </c>
      <c r="C2623" t="s">
        <v>200</v>
      </c>
      <c r="D2623" t="s">
        <v>85</v>
      </c>
      <c r="E2623" t="s">
        <v>210</v>
      </c>
      <c r="F2623">
        <v>14</v>
      </c>
    </row>
    <row r="2624" spans="1:6" x14ac:dyDescent="0.25">
      <c r="A2624" t="s">
        <v>173</v>
      </c>
      <c r="C2624" t="s">
        <v>200</v>
      </c>
      <c r="D2624" t="s">
        <v>87</v>
      </c>
      <c r="E2624" t="s">
        <v>210</v>
      </c>
      <c r="F2624">
        <v>28</v>
      </c>
    </row>
    <row r="2625" spans="1:6" x14ac:dyDescent="0.25">
      <c r="A2625" t="s">
        <v>173</v>
      </c>
      <c r="C2625" t="s">
        <v>200</v>
      </c>
      <c r="D2625" t="s">
        <v>89</v>
      </c>
      <c r="E2625" t="s">
        <v>210</v>
      </c>
      <c r="F2625">
        <v>32</v>
      </c>
    </row>
    <row r="2626" spans="1:6" x14ac:dyDescent="0.25">
      <c r="A2626" t="s">
        <v>173</v>
      </c>
      <c r="C2626" t="s">
        <v>200</v>
      </c>
      <c r="D2626" t="s">
        <v>91</v>
      </c>
      <c r="E2626" t="s">
        <v>210</v>
      </c>
      <c r="F2626">
        <v>20</v>
      </c>
    </row>
    <row r="2627" spans="1:6" x14ac:dyDescent="0.25">
      <c r="A2627" t="s">
        <v>173</v>
      </c>
      <c r="C2627" t="s">
        <v>200</v>
      </c>
      <c r="D2627" t="s">
        <v>93</v>
      </c>
      <c r="E2627" t="s">
        <v>210</v>
      </c>
      <c r="F2627">
        <v>6</v>
      </c>
    </row>
    <row r="2628" spans="1:6" x14ac:dyDescent="0.25">
      <c r="A2628" t="s">
        <v>173</v>
      </c>
      <c r="C2628" t="s">
        <v>200</v>
      </c>
      <c r="D2628" t="s">
        <v>95</v>
      </c>
      <c r="E2628" t="s">
        <v>210</v>
      </c>
      <c r="F2628">
        <v>85</v>
      </c>
    </row>
    <row r="2629" spans="1:6" x14ac:dyDescent="0.25">
      <c r="A2629" t="s">
        <v>173</v>
      </c>
      <c r="C2629" t="s">
        <v>200</v>
      </c>
      <c r="D2629" t="s">
        <v>97</v>
      </c>
      <c r="E2629" t="s">
        <v>210</v>
      </c>
      <c r="F2629">
        <v>7</v>
      </c>
    </row>
    <row r="2630" spans="1:6" x14ac:dyDescent="0.25">
      <c r="A2630" t="s">
        <v>173</v>
      </c>
      <c r="C2630" t="s">
        <v>200</v>
      </c>
      <c r="D2630" t="s">
        <v>99</v>
      </c>
      <c r="E2630" t="s">
        <v>210</v>
      </c>
      <c r="F2630">
        <v>50</v>
      </c>
    </row>
    <row r="2631" spans="1:6" x14ac:dyDescent="0.25">
      <c r="A2631" t="s">
        <v>173</v>
      </c>
      <c r="C2631" t="s">
        <v>200</v>
      </c>
      <c r="D2631" t="s">
        <v>101</v>
      </c>
      <c r="E2631" t="s">
        <v>210</v>
      </c>
      <c r="F2631">
        <v>14</v>
      </c>
    </row>
    <row r="2632" spans="1:6" x14ac:dyDescent="0.25">
      <c r="A2632" t="s">
        <v>173</v>
      </c>
      <c r="C2632" t="s">
        <v>200</v>
      </c>
      <c r="D2632" t="s">
        <v>103</v>
      </c>
      <c r="E2632" t="s">
        <v>210</v>
      </c>
      <c r="F2632">
        <v>13</v>
      </c>
    </row>
    <row r="2633" spans="1:6" x14ac:dyDescent="0.25">
      <c r="A2633" t="s">
        <v>173</v>
      </c>
      <c r="C2633" t="s">
        <v>200</v>
      </c>
      <c r="D2633" t="s">
        <v>105</v>
      </c>
      <c r="E2633" t="s">
        <v>210</v>
      </c>
      <c r="F2633">
        <v>22</v>
      </c>
    </row>
    <row r="2634" spans="1:6" x14ac:dyDescent="0.25">
      <c r="A2634" t="s">
        <v>173</v>
      </c>
      <c r="C2634" t="s">
        <v>200</v>
      </c>
      <c r="D2634" t="s">
        <v>107</v>
      </c>
      <c r="E2634" t="s">
        <v>210</v>
      </c>
      <c r="F2634">
        <v>12</v>
      </c>
    </row>
    <row r="2635" spans="1:6" x14ac:dyDescent="0.25">
      <c r="A2635" t="s">
        <v>173</v>
      </c>
      <c r="C2635" t="s">
        <v>200</v>
      </c>
      <c r="D2635" t="s">
        <v>109</v>
      </c>
      <c r="E2635" t="s">
        <v>210</v>
      </c>
      <c r="F2635">
        <v>26</v>
      </c>
    </row>
    <row r="2636" spans="1:6" x14ac:dyDescent="0.25">
      <c r="A2636" t="s">
        <v>173</v>
      </c>
      <c r="C2636" t="s">
        <v>200</v>
      </c>
      <c r="D2636" t="s">
        <v>111</v>
      </c>
      <c r="E2636" t="s">
        <v>210</v>
      </c>
      <c r="F2636">
        <v>11</v>
      </c>
    </row>
    <row r="2637" spans="1:6" x14ac:dyDescent="0.25">
      <c r="A2637" t="s">
        <v>173</v>
      </c>
      <c r="C2637" t="s">
        <v>200</v>
      </c>
      <c r="D2637" t="s">
        <v>147</v>
      </c>
      <c r="E2637" t="s">
        <v>210</v>
      </c>
      <c r="F2637">
        <v>62</v>
      </c>
    </row>
    <row r="2638" spans="1:6" x14ac:dyDescent="0.25">
      <c r="A2638" t="s">
        <v>173</v>
      </c>
      <c r="C2638" t="s">
        <v>200</v>
      </c>
      <c r="D2638" t="s">
        <v>147</v>
      </c>
      <c r="E2638" t="s">
        <v>210</v>
      </c>
      <c r="F2638">
        <v>37</v>
      </c>
    </row>
    <row r="2639" spans="1:6" x14ac:dyDescent="0.25">
      <c r="A2639" t="s">
        <v>173</v>
      </c>
      <c r="C2639" t="s">
        <v>200</v>
      </c>
      <c r="D2639" t="s">
        <v>115</v>
      </c>
      <c r="E2639" t="s">
        <v>210</v>
      </c>
      <c r="F2639">
        <v>12</v>
      </c>
    </row>
    <row r="2640" spans="1:6" x14ac:dyDescent="0.25">
      <c r="A2640" t="s">
        <v>173</v>
      </c>
      <c r="C2640" t="s">
        <v>200</v>
      </c>
      <c r="D2640" t="s">
        <v>117</v>
      </c>
      <c r="E2640" t="s">
        <v>210</v>
      </c>
      <c r="F2640">
        <v>19</v>
      </c>
    </row>
    <row r="2641" spans="1:6" x14ac:dyDescent="0.25">
      <c r="A2641" t="s">
        <v>173</v>
      </c>
      <c r="C2641" t="s">
        <v>200</v>
      </c>
      <c r="D2641" t="s">
        <v>119</v>
      </c>
      <c r="E2641" t="s">
        <v>210</v>
      </c>
      <c r="F2641">
        <v>31</v>
      </c>
    </row>
    <row r="2642" spans="1:6" x14ac:dyDescent="0.25">
      <c r="A2642" t="s">
        <v>173</v>
      </c>
      <c r="C2642" t="s">
        <v>200</v>
      </c>
      <c r="D2642" t="s">
        <v>121</v>
      </c>
      <c r="E2642" t="s">
        <v>210</v>
      </c>
      <c r="F2642">
        <v>42</v>
      </c>
    </row>
    <row r="2643" spans="1:6" x14ac:dyDescent="0.25">
      <c r="A2643" t="s">
        <v>173</v>
      </c>
      <c r="C2643" t="s">
        <v>200</v>
      </c>
      <c r="D2643" t="s">
        <v>123</v>
      </c>
      <c r="E2643" t="s">
        <v>210</v>
      </c>
      <c r="F2643">
        <v>21</v>
      </c>
    </row>
    <row r="2644" spans="1:6" x14ac:dyDescent="0.25">
      <c r="A2644" t="s">
        <v>173</v>
      </c>
      <c r="C2644" t="s">
        <v>200</v>
      </c>
      <c r="D2644" t="s">
        <v>125</v>
      </c>
      <c r="E2644" t="s">
        <v>210</v>
      </c>
      <c r="F2644">
        <v>3</v>
      </c>
    </row>
    <row r="2645" spans="1:6" x14ac:dyDescent="0.25">
      <c r="A2645" t="s">
        <v>173</v>
      </c>
      <c r="C2645" t="s">
        <v>200</v>
      </c>
      <c r="D2645" t="s">
        <v>127</v>
      </c>
      <c r="E2645" t="s">
        <v>210</v>
      </c>
      <c r="F2645">
        <v>17</v>
      </c>
    </row>
    <row r="2646" spans="1:6" x14ac:dyDescent="0.25">
      <c r="A2646" t="s">
        <v>173</v>
      </c>
      <c r="C2646" t="s">
        <v>200</v>
      </c>
      <c r="D2646" t="s">
        <v>129</v>
      </c>
      <c r="E2646" t="s">
        <v>210</v>
      </c>
      <c r="F2646">
        <v>8</v>
      </c>
    </row>
    <row r="2647" spans="1:6" x14ac:dyDescent="0.25">
      <c r="A2647" t="s">
        <v>173</v>
      </c>
      <c r="C2647" t="s">
        <v>200</v>
      </c>
      <c r="D2647" t="s">
        <v>146</v>
      </c>
      <c r="E2647" t="s">
        <v>210</v>
      </c>
      <c r="F2647">
        <v>7</v>
      </c>
    </row>
    <row r="2648" spans="1:6" x14ac:dyDescent="0.25">
      <c r="A2648" t="s">
        <v>173</v>
      </c>
      <c r="C2648" t="s">
        <v>200</v>
      </c>
      <c r="D2648" t="s">
        <v>133</v>
      </c>
      <c r="E2648" t="s">
        <v>210</v>
      </c>
      <c r="F2648">
        <v>33</v>
      </c>
    </row>
    <row r="2649" spans="1:6" x14ac:dyDescent="0.25">
      <c r="A2649" t="s">
        <v>173</v>
      </c>
      <c r="C2649" t="s">
        <v>200</v>
      </c>
      <c r="D2649" t="s">
        <v>135</v>
      </c>
      <c r="E2649" t="s">
        <v>210</v>
      </c>
      <c r="F2649">
        <v>5</v>
      </c>
    </row>
    <row r="2650" spans="1:6" x14ac:dyDescent="0.25">
      <c r="A2650" t="s">
        <v>173</v>
      </c>
      <c r="C2650" t="s">
        <v>200</v>
      </c>
      <c r="D2650" t="s">
        <v>137</v>
      </c>
      <c r="E2650" t="s">
        <v>210</v>
      </c>
      <c r="F2650">
        <v>10</v>
      </c>
    </row>
    <row r="2651" spans="1:6" x14ac:dyDescent="0.25">
      <c r="A2651" t="s">
        <v>173</v>
      </c>
      <c r="C2651" t="s">
        <v>200</v>
      </c>
      <c r="D2651" t="s">
        <v>273</v>
      </c>
      <c r="E2651" t="s">
        <v>210</v>
      </c>
      <c r="F2651">
        <v>10</v>
      </c>
    </row>
    <row r="2652" spans="1:6" x14ac:dyDescent="0.25">
      <c r="A2652" t="s">
        <v>173</v>
      </c>
      <c r="C2652" t="s">
        <v>200</v>
      </c>
      <c r="D2652" t="s">
        <v>273</v>
      </c>
      <c r="E2652" t="s">
        <v>210</v>
      </c>
      <c r="F2652">
        <v>13</v>
      </c>
    </row>
    <row r="2653" spans="1:6" x14ac:dyDescent="0.25">
      <c r="A2653" t="s">
        <v>173</v>
      </c>
      <c r="C2653" t="s">
        <v>200</v>
      </c>
      <c r="D2653" t="s">
        <v>142</v>
      </c>
      <c r="E2653" t="s">
        <v>210</v>
      </c>
      <c r="F2653">
        <v>22</v>
      </c>
    </row>
    <row r="2654" spans="1:6" x14ac:dyDescent="0.25">
      <c r="A2654" t="s">
        <v>173</v>
      </c>
      <c r="C2654" t="s">
        <v>201</v>
      </c>
      <c r="D2654" t="s">
        <v>55</v>
      </c>
      <c r="E2654" t="s">
        <v>210</v>
      </c>
      <c r="F2654">
        <v>18</v>
      </c>
    </row>
    <row r="2655" spans="1:6" x14ac:dyDescent="0.25">
      <c r="A2655" t="s">
        <v>173</v>
      </c>
      <c r="C2655" t="s">
        <v>201</v>
      </c>
      <c r="D2655" t="s">
        <v>57</v>
      </c>
      <c r="E2655" t="s">
        <v>210</v>
      </c>
      <c r="F2655">
        <v>19</v>
      </c>
    </row>
    <row r="2656" spans="1:6" x14ac:dyDescent="0.25">
      <c r="A2656" t="s">
        <v>173</v>
      </c>
      <c r="C2656" t="s">
        <v>201</v>
      </c>
      <c r="D2656" t="s">
        <v>59</v>
      </c>
      <c r="E2656" t="s">
        <v>210</v>
      </c>
      <c r="F2656">
        <v>11</v>
      </c>
    </row>
    <row r="2657" spans="1:6" x14ac:dyDescent="0.25">
      <c r="A2657" t="s">
        <v>173</v>
      </c>
      <c r="C2657" t="s">
        <v>201</v>
      </c>
      <c r="D2657" t="s">
        <v>61</v>
      </c>
      <c r="E2657" t="s">
        <v>210</v>
      </c>
      <c r="F2657">
        <v>32</v>
      </c>
    </row>
    <row r="2658" spans="1:6" x14ac:dyDescent="0.25">
      <c r="A2658" t="s">
        <v>173</v>
      </c>
      <c r="C2658" t="s">
        <v>201</v>
      </c>
      <c r="D2658" t="s">
        <v>63</v>
      </c>
      <c r="E2658" t="s">
        <v>210</v>
      </c>
      <c r="F2658">
        <v>5</v>
      </c>
    </row>
    <row r="2659" spans="1:6" x14ac:dyDescent="0.25">
      <c r="A2659" t="s">
        <v>173</v>
      </c>
      <c r="C2659" t="s">
        <v>201</v>
      </c>
      <c r="D2659" t="s">
        <v>65</v>
      </c>
      <c r="E2659" t="s">
        <v>210</v>
      </c>
      <c r="F2659">
        <v>16</v>
      </c>
    </row>
    <row r="2660" spans="1:6" x14ac:dyDescent="0.25">
      <c r="A2660" t="s">
        <v>173</v>
      </c>
      <c r="C2660" t="s">
        <v>201</v>
      </c>
      <c r="D2660" t="s">
        <v>67</v>
      </c>
      <c r="E2660" t="s">
        <v>210</v>
      </c>
      <c r="F2660">
        <v>88</v>
      </c>
    </row>
    <row r="2661" spans="1:6" x14ac:dyDescent="0.25">
      <c r="A2661" t="s">
        <v>173</v>
      </c>
      <c r="C2661" t="s">
        <v>201</v>
      </c>
      <c r="D2661" t="s">
        <v>69</v>
      </c>
      <c r="E2661" t="s">
        <v>210</v>
      </c>
      <c r="F2661">
        <v>43</v>
      </c>
    </row>
    <row r="2662" spans="1:6" x14ac:dyDescent="0.25">
      <c r="A2662" t="s">
        <v>173</v>
      </c>
      <c r="C2662" t="s">
        <v>201</v>
      </c>
      <c r="D2662" t="s">
        <v>71</v>
      </c>
      <c r="E2662" t="s">
        <v>210</v>
      </c>
      <c r="F2662">
        <v>55</v>
      </c>
    </row>
    <row r="2663" spans="1:6" x14ac:dyDescent="0.25">
      <c r="A2663" t="s">
        <v>173</v>
      </c>
      <c r="C2663" t="s">
        <v>201</v>
      </c>
      <c r="D2663" t="s">
        <v>73</v>
      </c>
      <c r="E2663" t="s">
        <v>210</v>
      </c>
      <c r="F2663">
        <v>29</v>
      </c>
    </row>
    <row r="2664" spans="1:6" x14ac:dyDescent="0.25">
      <c r="A2664" t="s">
        <v>173</v>
      </c>
      <c r="C2664" t="s">
        <v>201</v>
      </c>
      <c r="D2664" t="s">
        <v>75</v>
      </c>
      <c r="E2664" t="s">
        <v>210</v>
      </c>
      <c r="F2664">
        <v>6</v>
      </c>
    </row>
    <row r="2665" spans="1:6" x14ac:dyDescent="0.25">
      <c r="A2665" t="s">
        <v>173</v>
      </c>
      <c r="C2665" t="s">
        <v>201</v>
      </c>
      <c r="D2665" t="s">
        <v>77</v>
      </c>
      <c r="E2665" t="s">
        <v>210</v>
      </c>
      <c r="F2665">
        <v>55</v>
      </c>
    </row>
    <row r="2666" spans="1:6" x14ac:dyDescent="0.25">
      <c r="A2666" t="s">
        <v>173</v>
      </c>
      <c r="C2666" t="s">
        <v>201</v>
      </c>
      <c r="D2666" t="s">
        <v>79</v>
      </c>
      <c r="E2666" t="s">
        <v>210</v>
      </c>
      <c r="F2666">
        <v>91</v>
      </c>
    </row>
    <row r="2667" spans="1:6" x14ac:dyDescent="0.25">
      <c r="A2667" t="s">
        <v>173</v>
      </c>
      <c r="C2667" t="s">
        <v>201</v>
      </c>
      <c r="D2667" t="s">
        <v>81</v>
      </c>
      <c r="E2667" t="s">
        <v>210</v>
      </c>
      <c r="F2667">
        <v>16</v>
      </c>
    </row>
    <row r="2668" spans="1:6" x14ac:dyDescent="0.25">
      <c r="A2668" t="s">
        <v>173</v>
      </c>
      <c r="C2668" t="s">
        <v>201</v>
      </c>
      <c r="D2668" t="s">
        <v>83</v>
      </c>
      <c r="E2668" t="s">
        <v>210</v>
      </c>
      <c r="F2668">
        <v>12</v>
      </c>
    </row>
    <row r="2669" spans="1:6" x14ac:dyDescent="0.25">
      <c r="A2669" t="s">
        <v>173</v>
      </c>
      <c r="C2669" t="s">
        <v>201</v>
      </c>
      <c r="D2669" t="s">
        <v>85</v>
      </c>
      <c r="E2669" t="s">
        <v>210</v>
      </c>
      <c r="F2669">
        <v>16</v>
      </c>
    </row>
    <row r="2670" spans="1:6" x14ac:dyDescent="0.25">
      <c r="A2670" t="s">
        <v>173</v>
      </c>
      <c r="C2670" t="s">
        <v>201</v>
      </c>
      <c r="D2670" t="s">
        <v>87</v>
      </c>
      <c r="E2670" t="s">
        <v>210</v>
      </c>
      <c r="F2670">
        <v>27</v>
      </c>
    </row>
    <row r="2671" spans="1:6" x14ac:dyDescent="0.25">
      <c r="A2671" t="s">
        <v>173</v>
      </c>
      <c r="C2671" t="s">
        <v>201</v>
      </c>
      <c r="D2671" t="s">
        <v>89</v>
      </c>
      <c r="E2671" t="s">
        <v>210</v>
      </c>
      <c r="F2671">
        <v>30</v>
      </c>
    </row>
    <row r="2672" spans="1:6" x14ac:dyDescent="0.25">
      <c r="A2672" t="s">
        <v>173</v>
      </c>
      <c r="C2672" t="s">
        <v>201</v>
      </c>
      <c r="D2672" t="s">
        <v>91</v>
      </c>
      <c r="E2672" t="s">
        <v>210</v>
      </c>
      <c r="F2672">
        <v>12</v>
      </c>
    </row>
    <row r="2673" spans="1:6" x14ac:dyDescent="0.25">
      <c r="A2673" t="s">
        <v>173</v>
      </c>
      <c r="C2673" t="s">
        <v>201</v>
      </c>
      <c r="D2673" t="s">
        <v>93</v>
      </c>
      <c r="E2673" t="s">
        <v>210</v>
      </c>
      <c r="F2673">
        <v>8</v>
      </c>
    </row>
    <row r="2674" spans="1:6" x14ac:dyDescent="0.25">
      <c r="A2674" t="s">
        <v>173</v>
      </c>
      <c r="C2674" t="s">
        <v>201</v>
      </c>
      <c r="D2674" t="s">
        <v>95</v>
      </c>
      <c r="E2674" t="s">
        <v>210</v>
      </c>
      <c r="F2674">
        <v>66</v>
      </c>
    </row>
    <row r="2675" spans="1:6" x14ac:dyDescent="0.25">
      <c r="A2675" t="s">
        <v>173</v>
      </c>
      <c r="C2675" t="s">
        <v>201</v>
      </c>
      <c r="D2675" t="s">
        <v>97</v>
      </c>
      <c r="E2675" t="s">
        <v>210</v>
      </c>
      <c r="F2675">
        <v>6</v>
      </c>
    </row>
    <row r="2676" spans="1:6" x14ac:dyDescent="0.25">
      <c r="A2676" t="s">
        <v>173</v>
      </c>
      <c r="C2676" t="s">
        <v>201</v>
      </c>
      <c r="D2676" t="s">
        <v>99</v>
      </c>
      <c r="E2676" t="s">
        <v>210</v>
      </c>
      <c r="F2676">
        <v>48</v>
      </c>
    </row>
    <row r="2677" spans="1:6" x14ac:dyDescent="0.25">
      <c r="A2677" t="s">
        <v>173</v>
      </c>
      <c r="C2677" t="s">
        <v>201</v>
      </c>
      <c r="D2677" t="s">
        <v>101</v>
      </c>
      <c r="E2677" t="s">
        <v>210</v>
      </c>
      <c r="F2677">
        <v>14</v>
      </c>
    </row>
    <row r="2678" spans="1:6" x14ac:dyDescent="0.25">
      <c r="A2678" t="s">
        <v>173</v>
      </c>
      <c r="C2678" t="s">
        <v>201</v>
      </c>
      <c r="D2678" t="s">
        <v>103</v>
      </c>
      <c r="E2678" t="s">
        <v>210</v>
      </c>
      <c r="F2678">
        <v>22</v>
      </c>
    </row>
    <row r="2679" spans="1:6" x14ac:dyDescent="0.25">
      <c r="A2679" t="s">
        <v>173</v>
      </c>
      <c r="C2679" t="s">
        <v>201</v>
      </c>
      <c r="D2679" t="s">
        <v>105</v>
      </c>
      <c r="E2679" t="s">
        <v>210</v>
      </c>
      <c r="F2679">
        <v>22</v>
      </c>
    </row>
    <row r="2680" spans="1:6" x14ac:dyDescent="0.25">
      <c r="A2680" t="s">
        <v>173</v>
      </c>
      <c r="C2680" t="s">
        <v>201</v>
      </c>
      <c r="D2680" t="s">
        <v>107</v>
      </c>
      <c r="E2680" t="s">
        <v>210</v>
      </c>
      <c r="F2680">
        <v>20</v>
      </c>
    </row>
    <row r="2681" spans="1:6" x14ac:dyDescent="0.25">
      <c r="A2681" t="s">
        <v>173</v>
      </c>
      <c r="C2681" t="s">
        <v>201</v>
      </c>
      <c r="D2681" t="s">
        <v>109</v>
      </c>
      <c r="E2681" t="s">
        <v>210</v>
      </c>
      <c r="F2681">
        <v>23</v>
      </c>
    </row>
    <row r="2682" spans="1:6" x14ac:dyDescent="0.25">
      <c r="A2682" t="s">
        <v>173</v>
      </c>
      <c r="C2682" t="s">
        <v>201</v>
      </c>
      <c r="D2682" t="s">
        <v>111</v>
      </c>
      <c r="E2682" t="s">
        <v>210</v>
      </c>
      <c r="F2682">
        <v>15</v>
      </c>
    </row>
    <row r="2683" spans="1:6" x14ac:dyDescent="0.25">
      <c r="A2683" t="s">
        <v>173</v>
      </c>
      <c r="C2683" t="s">
        <v>201</v>
      </c>
      <c r="D2683" t="s">
        <v>147</v>
      </c>
      <c r="E2683" t="s">
        <v>210</v>
      </c>
      <c r="F2683">
        <v>62</v>
      </c>
    </row>
    <row r="2684" spans="1:6" x14ac:dyDescent="0.25">
      <c r="A2684" t="s">
        <v>173</v>
      </c>
      <c r="C2684" t="s">
        <v>201</v>
      </c>
      <c r="D2684" t="s">
        <v>147</v>
      </c>
      <c r="E2684" t="s">
        <v>210</v>
      </c>
      <c r="F2684">
        <v>45</v>
      </c>
    </row>
    <row r="2685" spans="1:6" x14ac:dyDescent="0.25">
      <c r="A2685" t="s">
        <v>173</v>
      </c>
      <c r="C2685" t="s">
        <v>201</v>
      </c>
      <c r="D2685" t="s">
        <v>115</v>
      </c>
      <c r="E2685" t="s">
        <v>210</v>
      </c>
      <c r="F2685">
        <v>18</v>
      </c>
    </row>
    <row r="2686" spans="1:6" x14ac:dyDescent="0.25">
      <c r="A2686" t="s">
        <v>173</v>
      </c>
      <c r="C2686" t="s">
        <v>201</v>
      </c>
      <c r="D2686" t="s">
        <v>117</v>
      </c>
      <c r="E2686" t="s">
        <v>210</v>
      </c>
      <c r="F2686">
        <v>21</v>
      </c>
    </row>
    <row r="2687" spans="1:6" x14ac:dyDescent="0.25">
      <c r="A2687" t="s">
        <v>173</v>
      </c>
      <c r="C2687" t="s">
        <v>201</v>
      </c>
      <c r="D2687" t="s">
        <v>119</v>
      </c>
      <c r="E2687" t="s">
        <v>210</v>
      </c>
      <c r="F2687">
        <v>17</v>
      </c>
    </row>
    <row r="2688" spans="1:6" x14ac:dyDescent="0.25">
      <c r="A2688" t="s">
        <v>173</v>
      </c>
      <c r="C2688" t="s">
        <v>201</v>
      </c>
      <c r="D2688" t="s">
        <v>121</v>
      </c>
      <c r="E2688" t="s">
        <v>210</v>
      </c>
      <c r="F2688">
        <v>58</v>
      </c>
    </row>
    <row r="2689" spans="1:6" x14ac:dyDescent="0.25">
      <c r="A2689" t="s">
        <v>173</v>
      </c>
      <c r="C2689" t="s">
        <v>201</v>
      </c>
      <c r="D2689" t="s">
        <v>123</v>
      </c>
      <c r="E2689" t="s">
        <v>210</v>
      </c>
      <c r="F2689">
        <v>24</v>
      </c>
    </row>
    <row r="2690" spans="1:6" x14ac:dyDescent="0.25">
      <c r="A2690" t="s">
        <v>173</v>
      </c>
      <c r="C2690" t="s">
        <v>201</v>
      </c>
      <c r="D2690" t="s">
        <v>127</v>
      </c>
      <c r="E2690" t="s">
        <v>210</v>
      </c>
      <c r="F2690">
        <v>17</v>
      </c>
    </row>
    <row r="2691" spans="1:6" x14ac:dyDescent="0.25">
      <c r="A2691" t="s">
        <v>173</v>
      </c>
      <c r="C2691" t="s">
        <v>201</v>
      </c>
      <c r="D2691" t="s">
        <v>129</v>
      </c>
      <c r="E2691" t="s">
        <v>210</v>
      </c>
      <c r="F2691">
        <v>9</v>
      </c>
    </row>
    <row r="2692" spans="1:6" x14ac:dyDescent="0.25">
      <c r="A2692" t="s">
        <v>173</v>
      </c>
      <c r="C2692" t="s">
        <v>201</v>
      </c>
      <c r="D2692" t="s">
        <v>146</v>
      </c>
      <c r="E2692" t="s">
        <v>210</v>
      </c>
      <c r="F2692">
        <v>7</v>
      </c>
    </row>
    <row r="2693" spans="1:6" x14ac:dyDescent="0.25">
      <c r="A2693" t="s">
        <v>173</v>
      </c>
      <c r="C2693" t="s">
        <v>201</v>
      </c>
      <c r="D2693" t="s">
        <v>133</v>
      </c>
      <c r="E2693" t="s">
        <v>210</v>
      </c>
      <c r="F2693">
        <v>22</v>
      </c>
    </row>
    <row r="2694" spans="1:6" x14ac:dyDescent="0.25">
      <c r="A2694" t="s">
        <v>173</v>
      </c>
      <c r="C2694" t="s">
        <v>201</v>
      </c>
      <c r="D2694" t="s">
        <v>135</v>
      </c>
      <c r="E2694" t="s">
        <v>210</v>
      </c>
      <c r="F2694">
        <v>6</v>
      </c>
    </row>
    <row r="2695" spans="1:6" x14ac:dyDescent="0.25">
      <c r="A2695" t="s">
        <v>173</v>
      </c>
      <c r="C2695" t="s">
        <v>201</v>
      </c>
      <c r="D2695" t="s">
        <v>137</v>
      </c>
      <c r="E2695" t="s">
        <v>210</v>
      </c>
      <c r="F2695">
        <v>5</v>
      </c>
    </row>
    <row r="2696" spans="1:6" x14ac:dyDescent="0.25">
      <c r="A2696" t="s">
        <v>173</v>
      </c>
      <c r="C2696" t="s">
        <v>201</v>
      </c>
      <c r="D2696" t="s">
        <v>273</v>
      </c>
      <c r="E2696" t="s">
        <v>210</v>
      </c>
      <c r="F2696">
        <v>11</v>
      </c>
    </row>
    <row r="2697" spans="1:6" x14ac:dyDescent="0.25">
      <c r="A2697" t="s">
        <v>173</v>
      </c>
      <c r="C2697" t="s">
        <v>201</v>
      </c>
      <c r="D2697" t="s">
        <v>273</v>
      </c>
      <c r="E2697" t="s">
        <v>210</v>
      </c>
      <c r="F2697">
        <v>8</v>
      </c>
    </row>
    <row r="2698" spans="1:6" x14ac:dyDescent="0.25">
      <c r="A2698" t="s">
        <v>173</v>
      </c>
      <c r="C2698" t="s">
        <v>201</v>
      </c>
      <c r="D2698" t="s">
        <v>142</v>
      </c>
      <c r="E2698" t="s">
        <v>210</v>
      </c>
      <c r="F2698">
        <v>24</v>
      </c>
    </row>
    <row r="2699" spans="1:6" x14ac:dyDescent="0.25">
      <c r="A2699" t="s">
        <v>173</v>
      </c>
      <c r="C2699" t="s">
        <v>202</v>
      </c>
      <c r="D2699" t="s">
        <v>55</v>
      </c>
      <c r="E2699" t="s">
        <v>210</v>
      </c>
      <c r="F2699">
        <v>22</v>
      </c>
    </row>
    <row r="2700" spans="1:6" x14ac:dyDescent="0.25">
      <c r="A2700" t="s">
        <v>173</v>
      </c>
      <c r="C2700" t="s">
        <v>202</v>
      </c>
      <c r="D2700" t="s">
        <v>57</v>
      </c>
      <c r="E2700" t="s">
        <v>210</v>
      </c>
      <c r="F2700">
        <v>30</v>
      </c>
    </row>
    <row r="2701" spans="1:6" x14ac:dyDescent="0.25">
      <c r="A2701" t="s">
        <v>173</v>
      </c>
      <c r="C2701" t="s">
        <v>202</v>
      </c>
      <c r="D2701" t="s">
        <v>59</v>
      </c>
      <c r="E2701" t="s">
        <v>210</v>
      </c>
      <c r="F2701">
        <v>10</v>
      </c>
    </row>
    <row r="2702" spans="1:6" x14ac:dyDescent="0.25">
      <c r="A2702" t="s">
        <v>173</v>
      </c>
      <c r="C2702" t="s">
        <v>202</v>
      </c>
      <c r="D2702" t="s">
        <v>61</v>
      </c>
      <c r="E2702" t="s">
        <v>210</v>
      </c>
      <c r="F2702">
        <v>33</v>
      </c>
    </row>
    <row r="2703" spans="1:6" x14ac:dyDescent="0.25">
      <c r="A2703" t="s">
        <v>173</v>
      </c>
      <c r="C2703" t="s">
        <v>202</v>
      </c>
      <c r="D2703" t="s">
        <v>63</v>
      </c>
      <c r="E2703" t="s">
        <v>210</v>
      </c>
      <c r="F2703">
        <v>7</v>
      </c>
    </row>
    <row r="2704" spans="1:6" x14ac:dyDescent="0.25">
      <c r="A2704" t="s">
        <v>173</v>
      </c>
      <c r="C2704" t="s">
        <v>202</v>
      </c>
      <c r="D2704" t="s">
        <v>65</v>
      </c>
      <c r="E2704" t="s">
        <v>210</v>
      </c>
      <c r="F2704">
        <v>28</v>
      </c>
    </row>
    <row r="2705" spans="1:6" x14ac:dyDescent="0.25">
      <c r="A2705" t="s">
        <v>173</v>
      </c>
      <c r="C2705" t="s">
        <v>202</v>
      </c>
      <c r="D2705" t="s">
        <v>67</v>
      </c>
      <c r="E2705" t="s">
        <v>210</v>
      </c>
      <c r="F2705">
        <v>92</v>
      </c>
    </row>
    <row r="2706" spans="1:6" x14ac:dyDescent="0.25">
      <c r="A2706" t="s">
        <v>173</v>
      </c>
      <c r="C2706" t="s">
        <v>202</v>
      </c>
      <c r="D2706" t="s">
        <v>69</v>
      </c>
      <c r="E2706" t="s">
        <v>210</v>
      </c>
      <c r="F2706">
        <v>32</v>
      </c>
    </row>
    <row r="2707" spans="1:6" x14ac:dyDescent="0.25">
      <c r="A2707" t="s">
        <v>173</v>
      </c>
      <c r="C2707" t="s">
        <v>202</v>
      </c>
      <c r="D2707" t="s">
        <v>71</v>
      </c>
      <c r="E2707" t="s">
        <v>210</v>
      </c>
      <c r="F2707">
        <v>43</v>
      </c>
    </row>
    <row r="2708" spans="1:6" x14ac:dyDescent="0.25">
      <c r="A2708" t="s">
        <v>173</v>
      </c>
      <c r="C2708" t="s">
        <v>202</v>
      </c>
      <c r="D2708" t="s">
        <v>73</v>
      </c>
      <c r="E2708" t="s">
        <v>210</v>
      </c>
      <c r="F2708">
        <v>30</v>
      </c>
    </row>
    <row r="2709" spans="1:6" x14ac:dyDescent="0.25">
      <c r="A2709" t="s">
        <v>173</v>
      </c>
      <c r="C2709" t="s">
        <v>202</v>
      </c>
      <c r="D2709" t="s">
        <v>75</v>
      </c>
      <c r="E2709" t="s">
        <v>210</v>
      </c>
      <c r="F2709">
        <v>10</v>
      </c>
    </row>
    <row r="2710" spans="1:6" x14ac:dyDescent="0.25">
      <c r="A2710" t="s">
        <v>173</v>
      </c>
      <c r="C2710" t="s">
        <v>202</v>
      </c>
      <c r="D2710" t="s">
        <v>77</v>
      </c>
      <c r="E2710" t="s">
        <v>210</v>
      </c>
      <c r="F2710">
        <v>46</v>
      </c>
    </row>
    <row r="2711" spans="1:6" x14ac:dyDescent="0.25">
      <c r="A2711" t="s">
        <v>173</v>
      </c>
      <c r="C2711" t="s">
        <v>202</v>
      </c>
      <c r="D2711" t="s">
        <v>79</v>
      </c>
      <c r="E2711" t="s">
        <v>210</v>
      </c>
      <c r="F2711">
        <v>106</v>
      </c>
    </row>
    <row r="2712" spans="1:6" x14ac:dyDescent="0.25">
      <c r="A2712" t="s">
        <v>173</v>
      </c>
      <c r="C2712" t="s">
        <v>202</v>
      </c>
      <c r="D2712" t="s">
        <v>81</v>
      </c>
      <c r="E2712" t="s">
        <v>210</v>
      </c>
      <c r="F2712">
        <v>17</v>
      </c>
    </row>
    <row r="2713" spans="1:6" x14ac:dyDescent="0.25">
      <c r="A2713" t="s">
        <v>173</v>
      </c>
      <c r="C2713" t="s">
        <v>202</v>
      </c>
      <c r="D2713" t="s">
        <v>83</v>
      </c>
      <c r="E2713" t="s">
        <v>210</v>
      </c>
      <c r="F2713">
        <v>14</v>
      </c>
    </row>
    <row r="2714" spans="1:6" x14ac:dyDescent="0.25">
      <c r="A2714" t="s">
        <v>173</v>
      </c>
      <c r="C2714" t="s">
        <v>202</v>
      </c>
      <c r="D2714" t="s">
        <v>85</v>
      </c>
      <c r="E2714" t="s">
        <v>210</v>
      </c>
      <c r="F2714">
        <v>15</v>
      </c>
    </row>
    <row r="2715" spans="1:6" x14ac:dyDescent="0.25">
      <c r="A2715" t="s">
        <v>173</v>
      </c>
      <c r="C2715" t="s">
        <v>202</v>
      </c>
      <c r="D2715" t="s">
        <v>87</v>
      </c>
      <c r="E2715" t="s">
        <v>210</v>
      </c>
      <c r="F2715">
        <v>34</v>
      </c>
    </row>
    <row r="2716" spans="1:6" x14ac:dyDescent="0.25">
      <c r="A2716" t="s">
        <v>173</v>
      </c>
      <c r="C2716" t="s">
        <v>202</v>
      </c>
      <c r="D2716" t="s">
        <v>89</v>
      </c>
      <c r="E2716" t="s">
        <v>210</v>
      </c>
      <c r="F2716">
        <v>35</v>
      </c>
    </row>
    <row r="2717" spans="1:6" x14ac:dyDescent="0.25">
      <c r="A2717" t="s">
        <v>173</v>
      </c>
      <c r="C2717" t="s">
        <v>202</v>
      </c>
      <c r="D2717" t="s">
        <v>91</v>
      </c>
      <c r="E2717" t="s">
        <v>210</v>
      </c>
      <c r="F2717">
        <v>19</v>
      </c>
    </row>
    <row r="2718" spans="1:6" x14ac:dyDescent="0.25">
      <c r="A2718" t="s">
        <v>173</v>
      </c>
      <c r="C2718" t="s">
        <v>202</v>
      </c>
      <c r="D2718" t="s">
        <v>93</v>
      </c>
      <c r="E2718" t="s">
        <v>210</v>
      </c>
      <c r="F2718">
        <v>4</v>
      </c>
    </row>
    <row r="2719" spans="1:6" x14ac:dyDescent="0.25">
      <c r="A2719" t="s">
        <v>173</v>
      </c>
      <c r="C2719" t="s">
        <v>202</v>
      </c>
      <c r="D2719" t="s">
        <v>95</v>
      </c>
      <c r="E2719" t="s">
        <v>210</v>
      </c>
      <c r="F2719">
        <v>69</v>
      </c>
    </row>
    <row r="2720" spans="1:6" x14ac:dyDescent="0.25">
      <c r="A2720" t="s">
        <v>173</v>
      </c>
      <c r="C2720" t="s">
        <v>202</v>
      </c>
      <c r="D2720" t="s">
        <v>97</v>
      </c>
      <c r="E2720" t="s">
        <v>210</v>
      </c>
      <c r="F2720">
        <v>4</v>
      </c>
    </row>
    <row r="2721" spans="1:6" x14ac:dyDescent="0.25">
      <c r="A2721" t="s">
        <v>173</v>
      </c>
      <c r="C2721" t="s">
        <v>202</v>
      </c>
      <c r="D2721" t="s">
        <v>99</v>
      </c>
      <c r="E2721" t="s">
        <v>210</v>
      </c>
      <c r="F2721">
        <v>50</v>
      </c>
    </row>
    <row r="2722" spans="1:6" x14ac:dyDescent="0.25">
      <c r="A2722" t="s">
        <v>173</v>
      </c>
      <c r="C2722" t="s">
        <v>202</v>
      </c>
      <c r="D2722" t="s">
        <v>101</v>
      </c>
      <c r="E2722" t="s">
        <v>210</v>
      </c>
      <c r="F2722">
        <v>12</v>
      </c>
    </row>
    <row r="2723" spans="1:6" x14ac:dyDescent="0.25">
      <c r="A2723" t="s">
        <v>173</v>
      </c>
      <c r="C2723" t="s">
        <v>202</v>
      </c>
      <c r="D2723" t="s">
        <v>103</v>
      </c>
      <c r="E2723" t="s">
        <v>210</v>
      </c>
      <c r="F2723">
        <v>34</v>
      </c>
    </row>
    <row r="2724" spans="1:6" x14ac:dyDescent="0.25">
      <c r="A2724" t="s">
        <v>173</v>
      </c>
      <c r="C2724" t="s">
        <v>202</v>
      </c>
      <c r="D2724" t="s">
        <v>105</v>
      </c>
      <c r="E2724" t="s">
        <v>210</v>
      </c>
      <c r="F2724">
        <v>27</v>
      </c>
    </row>
    <row r="2725" spans="1:6" x14ac:dyDescent="0.25">
      <c r="A2725" t="s">
        <v>173</v>
      </c>
      <c r="C2725" t="s">
        <v>202</v>
      </c>
      <c r="D2725" t="s">
        <v>107</v>
      </c>
      <c r="E2725" t="s">
        <v>210</v>
      </c>
      <c r="F2725">
        <v>14</v>
      </c>
    </row>
    <row r="2726" spans="1:6" x14ac:dyDescent="0.25">
      <c r="A2726" t="s">
        <v>173</v>
      </c>
      <c r="C2726" t="s">
        <v>202</v>
      </c>
      <c r="D2726" t="s">
        <v>109</v>
      </c>
      <c r="E2726" t="s">
        <v>210</v>
      </c>
      <c r="F2726">
        <v>24</v>
      </c>
    </row>
    <row r="2727" spans="1:6" x14ac:dyDescent="0.25">
      <c r="A2727" t="s">
        <v>173</v>
      </c>
      <c r="C2727" t="s">
        <v>202</v>
      </c>
      <c r="D2727" t="s">
        <v>111</v>
      </c>
      <c r="E2727" t="s">
        <v>210</v>
      </c>
      <c r="F2727">
        <v>6</v>
      </c>
    </row>
    <row r="2728" spans="1:6" x14ac:dyDescent="0.25">
      <c r="A2728" t="s">
        <v>173</v>
      </c>
      <c r="C2728" t="s">
        <v>202</v>
      </c>
      <c r="D2728" t="s">
        <v>147</v>
      </c>
      <c r="E2728" t="s">
        <v>210</v>
      </c>
      <c r="F2728">
        <v>60</v>
      </c>
    </row>
    <row r="2729" spans="1:6" x14ac:dyDescent="0.25">
      <c r="A2729" t="s">
        <v>173</v>
      </c>
      <c r="C2729" t="s">
        <v>202</v>
      </c>
      <c r="D2729" t="s">
        <v>147</v>
      </c>
      <c r="E2729" t="s">
        <v>210</v>
      </c>
      <c r="F2729">
        <v>38</v>
      </c>
    </row>
    <row r="2730" spans="1:6" x14ac:dyDescent="0.25">
      <c r="A2730" t="s">
        <v>173</v>
      </c>
      <c r="C2730" t="s">
        <v>202</v>
      </c>
      <c r="D2730" t="s">
        <v>115</v>
      </c>
      <c r="E2730" t="s">
        <v>210</v>
      </c>
      <c r="F2730">
        <v>19</v>
      </c>
    </row>
    <row r="2731" spans="1:6" x14ac:dyDescent="0.25">
      <c r="A2731" t="s">
        <v>173</v>
      </c>
      <c r="C2731" t="s">
        <v>202</v>
      </c>
      <c r="D2731" t="s">
        <v>117</v>
      </c>
      <c r="E2731" t="s">
        <v>210</v>
      </c>
      <c r="F2731">
        <v>18</v>
      </c>
    </row>
    <row r="2732" spans="1:6" x14ac:dyDescent="0.25">
      <c r="A2732" t="s">
        <v>173</v>
      </c>
      <c r="C2732" t="s">
        <v>202</v>
      </c>
      <c r="D2732" t="s">
        <v>119</v>
      </c>
      <c r="E2732" t="s">
        <v>210</v>
      </c>
      <c r="F2732">
        <v>33</v>
      </c>
    </row>
    <row r="2733" spans="1:6" x14ac:dyDescent="0.25">
      <c r="A2733" t="s">
        <v>173</v>
      </c>
      <c r="C2733" t="s">
        <v>202</v>
      </c>
      <c r="D2733" t="s">
        <v>121</v>
      </c>
      <c r="E2733" t="s">
        <v>210</v>
      </c>
      <c r="F2733">
        <v>39</v>
      </c>
    </row>
    <row r="2734" spans="1:6" x14ac:dyDescent="0.25">
      <c r="A2734" t="s">
        <v>173</v>
      </c>
      <c r="C2734" t="s">
        <v>202</v>
      </c>
      <c r="D2734" t="s">
        <v>123</v>
      </c>
      <c r="E2734" t="s">
        <v>210</v>
      </c>
      <c r="F2734">
        <v>20</v>
      </c>
    </row>
    <row r="2735" spans="1:6" x14ac:dyDescent="0.25">
      <c r="A2735" t="s">
        <v>173</v>
      </c>
      <c r="C2735" t="s">
        <v>202</v>
      </c>
      <c r="D2735" t="s">
        <v>125</v>
      </c>
      <c r="E2735" t="s">
        <v>210</v>
      </c>
      <c r="F2735">
        <v>1</v>
      </c>
    </row>
    <row r="2736" spans="1:6" x14ac:dyDescent="0.25">
      <c r="A2736" t="s">
        <v>173</v>
      </c>
      <c r="C2736" t="s">
        <v>202</v>
      </c>
      <c r="D2736" t="s">
        <v>127</v>
      </c>
      <c r="E2736" t="s">
        <v>210</v>
      </c>
      <c r="F2736">
        <v>17</v>
      </c>
    </row>
    <row r="2737" spans="1:6" x14ac:dyDescent="0.25">
      <c r="A2737" t="s">
        <v>173</v>
      </c>
      <c r="C2737" t="s">
        <v>202</v>
      </c>
      <c r="D2737" t="s">
        <v>129</v>
      </c>
      <c r="E2737" t="s">
        <v>210</v>
      </c>
      <c r="F2737">
        <v>5</v>
      </c>
    </row>
    <row r="2738" spans="1:6" x14ac:dyDescent="0.25">
      <c r="A2738" t="s">
        <v>173</v>
      </c>
      <c r="C2738" t="s">
        <v>202</v>
      </c>
      <c r="D2738" t="s">
        <v>146</v>
      </c>
      <c r="E2738" t="s">
        <v>210</v>
      </c>
      <c r="F2738">
        <v>6</v>
      </c>
    </row>
    <row r="2739" spans="1:6" x14ac:dyDescent="0.25">
      <c r="A2739" t="s">
        <v>173</v>
      </c>
      <c r="C2739" t="s">
        <v>202</v>
      </c>
      <c r="D2739" t="s">
        <v>133</v>
      </c>
      <c r="E2739" t="s">
        <v>210</v>
      </c>
      <c r="F2739">
        <v>37</v>
      </c>
    </row>
    <row r="2740" spans="1:6" x14ac:dyDescent="0.25">
      <c r="A2740" t="s">
        <v>173</v>
      </c>
      <c r="C2740" t="s">
        <v>202</v>
      </c>
      <c r="D2740" t="s">
        <v>135</v>
      </c>
      <c r="E2740" t="s">
        <v>210</v>
      </c>
      <c r="F2740">
        <v>9</v>
      </c>
    </row>
    <row r="2741" spans="1:6" x14ac:dyDescent="0.25">
      <c r="A2741" t="s">
        <v>173</v>
      </c>
      <c r="C2741" t="s">
        <v>202</v>
      </c>
      <c r="D2741" t="s">
        <v>137</v>
      </c>
      <c r="E2741" t="s">
        <v>210</v>
      </c>
      <c r="F2741">
        <v>5</v>
      </c>
    </row>
    <row r="2742" spans="1:6" x14ac:dyDescent="0.25">
      <c r="A2742" t="s">
        <v>173</v>
      </c>
      <c r="C2742" t="s">
        <v>202</v>
      </c>
      <c r="D2742" t="s">
        <v>273</v>
      </c>
      <c r="E2742" t="s">
        <v>210</v>
      </c>
      <c r="F2742">
        <v>12</v>
      </c>
    </row>
    <row r="2743" spans="1:6" x14ac:dyDescent="0.25">
      <c r="A2743" t="s">
        <v>173</v>
      </c>
      <c r="C2743" t="s">
        <v>202</v>
      </c>
      <c r="D2743" t="s">
        <v>273</v>
      </c>
      <c r="E2743" t="s">
        <v>210</v>
      </c>
      <c r="F2743">
        <v>4</v>
      </c>
    </row>
    <row r="2744" spans="1:6" x14ac:dyDescent="0.25">
      <c r="A2744" t="s">
        <v>173</v>
      </c>
      <c r="C2744" t="s">
        <v>202</v>
      </c>
      <c r="D2744" t="s">
        <v>142</v>
      </c>
      <c r="E2744" t="s">
        <v>210</v>
      </c>
      <c r="F2744">
        <v>31</v>
      </c>
    </row>
    <row r="2745" spans="1:6" x14ac:dyDescent="0.25">
      <c r="A2745" t="s">
        <v>266</v>
      </c>
      <c r="C2745" t="s">
        <v>285</v>
      </c>
      <c r="D2745" t="s">
        <v>55</v>
      </c>
      <c r="E2745" t="s">
        <v>210</v>
      </c>
      <c r="F2745">
        <v>10</v>
      </c>
    </row>
    <row r="2746" spans="1:6" x14ac:dyDescent="0.25">
      <c r="A2746" t="s">
        <v>266</v>
      </c>
      <c r="C2746" t="s">
        <v>285</v>
      </c>
      <c r="D2746" t="s">
        <v>57</v>
      </c>
      <c r="E2746" t="s">
        <v>210</v>
      </c>
      <c r="F2746">
        <v>16</v>
      </c>
    </row>
    <row r="2747" spans="1:6" x14ac:dyDescent="0.25">
      <c r="A2747" t="s">
        <v>266</v>
      </c>
      <c r="C2747" t="s">
        <v>285</v>
      </c>
      <c r="D2747" t="s">
        <v>59</v>
      </c>
      <c r="E2747" t="s">
        <v>210</v>
      </c>
      <c r="F2747">
        <v>5</v>
      </c>
    </row>
    <row r="2748" spans="1:6" x14ac:dyDescent="0.25">
      <c r="A2748" t="s">
        <v>266</v>
      </c>
      <c r="C2748" t="s">
        <v>285</v>
      </c>
      <c r="D2748" t="s">
        <v>61</v>
      </c>
      <c r="E2748" t="s">
        <v>210</v>
      </c>
      <c r="F2748">
        <v>11</v>
      </c>
    </row>
    <row r="2749" spans="1:6" x14ac:dyDescent="0.25">
      <c r="A2749" t="s">
        <v>266</v>
      </c>
      <c r="C2749" t="s">
        <v>285</v>
      </c>
      <c r="D2749" t="s">
        <v>63</v>
      </c>
      <c r="E2749" t="s">
        <v>210</v>
      </c>
      <c r="F2749">
        <v>8</v>
      </c>
    </row>
    <row r="2750" spans="1:6" x14ac:dyDescent="0.25">
      <c r="A2750" t="s">
        <v>266</v>
      </c>
      <c r="C2750" t="s">
        <v>285</v>
      </c>
      <c r="D2750" t="s">
        <v>65</v>
      </c>
      <c r="E2750" t="s">
        <v>210</v>
      </c>
      <c r="F2750">
        <v>15</v>
      </c>
    </row>
    <row r="2751" spans="1:6" x14ac:dyDescent="0.25">
      <c r="A2751" t="s">
        <v>266</v>
      </c>
      <c r="C2751" t="s">
        <v>285</v>
      </c>
      <c r="D2751" t="s">
        <v>67</v>
      </c>
      <c r="E2751" t="s">
        <v>210</v>
      </c>
      <c r="F2751">
        <v>66</v>
      </c>
    </row>
    <row r="2752" spans="1:6" x14ac:dyDescent="0.25">
      <c r="A2752" t="s">
        <v>266</v>
      </c>
      <c r="C2752" t="s">
        <v>285</v>
      </c>
      <c r="D2752" t="s">
        <v>69</v>
      </c>
      <c r="E2752" t="s">
        <v>210</v>
      </c>
      <c r="F2752">
        <v>21</v>
      </c>
    </row>
    <row r="2753" spans="1:6" x14ac:dyDescent="0.25">
      <c r="A2753" t="s">
        <v>266</v>
      </c>
      <c r="C2753" t="s">
        <v>285</v>
      </c>
      <c r="D2753" t="s">
        <v>71</v>
      </c>
      <c r="E2753" t="s">
        <v>210</v>
      </c>
      <c r="F2753">
        <v>24</v>
      </c>
    </row>
    <row r="2754" spans="1:6" x14ac:dyDescent="0.25">
      <c r="A2754" t="s">
        <v>266</v>
      </c>
      <c r="C2754" t="s">
        <v>285</v>
      </c>
      <c r="D2754" t="s">
        <v>73</v>
      </c>
      <c r="E2754" t="s">
        <v>210</v>
      </c>
      <c r="F2754">
        <v>25</v>
      </c>
    </row>
    <row r="2755" spans="1:6" x14ac:dyDescent="0.25">
      <c r="A2755" t="s">
        <v>266</v>
      </c>
      <c r="C2755" t="s">
        <v>285</v>
      </c>
      <c r="D2755" t="s">
        <v>75</v>
      </c>
      <c r="E2755" t="s">
        <v>210</v>
      </c>
      <c r="F2755">
        <v>7</v>
      </c>
    </row>
    <row r="2756" spans="1:6" x14ac:dyDescent="0.25">
      <c r="A2756" t="s">
        <v>266</v>
      </c>
      <c r="C2756" t="s">
        <v>285</v>
      </c>
      <c r="D2756" t="s">
        <v>77</v>
      </c>
      <c r="E2756" t="s">
        <v>210</v>
      </c>
      <c r="F2756">
        <v>30</v>
      </c>
    </row>
    <row r="2757" spans="1:6" x14ac:dyDescent="0.25">
      <c r="A2757" t="s">
        <v>266</v>
      </c>
      <c r="C2757" t="s">
        <v>285</v>
      </c>
      <c r="D2757" t="s">
        <v>79</v>
      </c>
      <c r="E2757" t="s">
        <v>210</v>
      </c>
      <c r="F2757">
        <v>55</v>
      </c>
    </row>
    <row r="2758" spans="1:6" x14ac:dyDescent="0.25">
      <c r="A2758" t="s">
        <v>266</v>
      </c>
      <c r="C2758" t="s">
        <v>285</v>
      </c>
      <c r="D2758" t="s">
        <v>81</v>
      </c>
      <c r="E2758" t="s">
        <v>210</v>
      </c>
      <c r="F2758">
        <v>16</v>
      </c>
    </row>
    <row r="2759" spans="1:6" x14ac:dyDescent="0.25">
      <c r="A2759" t="s">
        <v>266</v>
      </c>
      <c r="C2759" t="s">
        <v>285</v>
      </c>
      <c r="D2759" t="s">
        <v>83</v>
      </c>
      <c r="E2759" t="s">
        <v>210</v>
      </c>
      <c r="F2759">
        <v>16</v>
      </c>
    </row>
    <row r="2760" spans="1:6" x14ac:dyDescent="0.25">
      <c r="A2760" t="s">
        <v>266</v>
      </c>
      <c r="C2760" t="s">
        <v>285</v>
      </c>
      <c r="D2760" t="s">
        <v>85</v>
      </c>
      <c r="E2760" t="s">
        <v>210</v>
      </c>
      <c r="F2760">
        <v>7</v>
      </c>
    </row>
    <row r="2761" spans="1:6" x14ac:dyDescent="0.25">
      <c r="A2761" t="s">
        <v>266</v>
      </c>
      <c r="C2761" t="s">
        <v>285</v>
      </c>
      <c r="D2761" t="s">
        <v>87</v>
      </c>
      <c r="E2761" t="s">
        <v>210</v>
      </c>
      <c r="F2761">
        <v>14</v>
      </c>
    </row>
    <row r="2762" spans="1:6" x14ac:dyDescent="0.25">
      <c r="A2762" t="s">
        <v>266</v>
      </c>
      <c r="C2762" t="s">
        <v>285</v>
      </c>
      <c r="D2762" t="s">
        <v>89</v>
      </c>
      <c r="E2762" t="s">
        <v>210</v>
      </c>
      <c r="F2762">
        <v>31</v>
      </c>
    </row>
    <row r="2763" spans="1:6" x14ac:dyDescent="0.25">
      <c r="A2763" t="s">
        <v>266</v>
      </c>
      <c r="C2763" t="s">
        <v>285</v>
      </c>
      <c r="D2763" t="s">
        <v>91</v>
      </c>
      <c r="E2763" t="s">
        <v>210</v>
      </c>
      <c r="F2763">
        <v>8</v>
      </c>
    </row>
    <row r="2764" spans="1:6" x14ac:dyDescent="0.25">
      <c r="A2764" t="s">
        <v>266</v>
      </c>
      <c r="C2764" t="s">
        <v>285</v>
      </c>
      <c r="D2764" t="s">
        <v>93</v>
      </c>
      <c r="E2764" t="s">
        <v>210</v>
      </c>
      <c r="F2764">
        <v>6</v>
      </c>
    </row>
    <row r="2765" spans="1:6" x14ac:dyDescent="0.25">
      <c r="A2765" t="s">
        <v>266</v>
      </c>
      <c r="C2765" t="s">
        <v>285</v>
      </c>
      <c r="D2765" t="s">
        <v>95</v>
      </c>
      <c r="E2765" t="s">
        <v>210</v>
      </c>
      <c r="F2765">
        <v>59</v>
      </c>
    </row>
    <row r="2766" spans="1:6" x14ac:dyDescent="0.25">
      <c r="A2766" t="s">
        <v>266</v>
      </c>
      <c r="C2766" t="s">
        <v>285</v>
      </c>
      <c r="D2766" t="s">
        <v>97</v>
      </c>
      <c r="E2766" t="s">
        <v>210</v>
      </c>
      <c r="F2766">
        <v>7</v>
      </c>
    </row>
    <row r="2767" spans="1:6" x14ac:dyDescent="0.25">
      <c r="A2767" t="s">
        <v>266</v>
      </c>
      <c r="C2767" t="s">
        <v>285</v>
      </c>
      <c r="D2767" t="s">
        <v>99</v>
      </c>
      <c r="E2767" t="s">
        <v>210</v>
      </c>
      <c r="F2767">
        <v>24</v>
      </c>
    </row>
    <row r="2768" spans="1:6" x14ac:dyDescent="0.25">
      <c r="A2768" t="s">
        <v>266</v>
      </c>
      <c r="C2768" t="s">
        <v>285</v>
      </c>
      <c r="D2768" t="s">
        <v>101</v>
      </c>
      <c r="E2768" t="s">
        <v>210</v>
      </c>
      <c r="F2768">
        <v>13</v>
      </c>
    </row>
    <row r="2769" spans="1:6" x14ac:dyDescent="0.25">
      <c r="A2769" t="s">
        <v>266</v>
      </c>
      <c r="C2769" t="s">
        <v>285</v>
      </c>
      <c r="D2769" t="s">
        <v>103</v>
      </c>
      <c r="E2769" t="s">
        <v>210</v>
      </c>
      <c r="F2769">
        <v>8</v>
      </c>
    </row>
    <row r="2770" spans="1:6" x14ac:dyDescent="0.25">
      <c r="A2770" t="s">
        <v>266</v>
      </c>
      <c r="C2770" t="s">
        <v>285</v>
      </c>
      <c r="D2770" t="s">
        <v>105</v>
      </c>
      <c r="E2770" t="s">
        <v>210</v>
      </c>
      <c r="F2770">
        <v>16</v>
      </c>
    </row>
    <row r="2771" spans="1:6" x14ac:dyDescent="0.25">
      <c r="A2771" t="s">
        <v>266</v>
      </c>
      <c r="C2771" t="s">
        <v>285</v>
      </c>
      <c r="D2771" t="s">
        <v>107</v>
      </c>
      <c r="E2771" t="s">
        <v>210</v>
      </c>
      <c r="F2771">
        <v>16</v>
      </c>
    </row>
    <row r="2772" spans="1:6" x14ac:dyDescent="0.25">
      <c r="A2772" t="s">
        <v>266</v>
      </c>
      <c r="C2772" t="s">
        <v>285</v>
      </c>
      <c r="D2772" t="s">
        <v>109</v>
      </c>
      <c r="E2772" t="s">
        <v>210</v>
      </c>
      <c r="F2772">
        <v>15</v>
      </c>
    </row>
    <row r="2773" spans="1:6" x14ac:dyDescent="0.25">
      <c r="A2773" t="s">
        <v>266</v>
      </c>
      <c r="C2773" t="s">
        <v>285</v>
      </c>
      <c r="D2773" t="s">
        <v>111</v>
      </c>
      <c r="E2773" t="s">
        <v>210</v>
      </c>
      <c r="F2773">
        <v>9</v>
      </c>
    </row>
    <row r="2774" spans="1:6" x14ac:dyDescent="0.25">
      <c r="A2774" t="s">
        <v>266</v>
      </c>
      <c r="C2774" t="s">
        <v>285</v>
      </c>
      <c r="D2774" t="s">
        <v>147</v>
      </c>
      <c r="E2774" t="s">
        <v>210</v>
      </c>
      <c r="F2774">
        <v>42</v>
      </c>
    </row>
    <row r="2775" spans="1:6" x14ac:dyDescent="0.25">
      <c r="A2775" t="s">
        <v>266</v>
      </c>
      <c r="C2775" t="s">
        <v>285</v>
      </c>
      <c r="D2775" t="s">
        <v>147</v>
      </c>
      <c r="E2775" t="s">
        <v>210</v>
      </c>
      <c r="F2775">
        <v>30</v>
      </c>
    </row>
    <row r="2776" spans="1:6" x14ac:dyDescent="0.25">
      <c r="A2776" t="s">
        <v>266</v>
      </c>
      <c r="C2776" t="s">
        <v>285</v>
      </c>
      <c r="D2776" t="s">
        <v>115</v>
      </c>
      <c r="E2776" t="s">
        <v>210</v>
      </c>
      <c r="F2776">
        <v>5</v>
      </c>
    </row>
    <row r="2777" spans="1:6" x14ac:dyDescent="0.25">
      <c r="A2777" t="s">
        <v>266</v>
      </c>
      <c r="C2777" t="s">
        <v>285</v>
      </c>
      <c r="D2777" t="s">
        <v>117</v>
      </c>
      <c r="E2777" t="s">
        <v>210</v>
      </c>
      <c r="F2777">
        <v>8</v>
      </c>
    </row>
    <row r="2778" spans="1:6" x14ac:dyDescent="0.25">
      <c r="A2778" t="s">
        <v>266</v>
      </c>
      <c r="C2778" t="s">
        <v>285</v>
      </c>
      <c r="D2778" t="s">
        <v>119</v>
      </c>
      <c r="E2778" t="s">
        <v>210</v>
      </c>
      <c r="F2778">
        <v>20</v>
      </c>
    </row>
    <row r="2779" spans="1:6" x14ac:dyDescent="0.25">
      <c r="A2779" t="s">
        <v>266</v>
      </c>
      <c r="C2779" t="s">
        <v>285</v>
      </c>
      <c r="D2779" t="s">
        <v>121</v>
      </c>
      <c r="E2779" t="s">
        <v>210</v>
      </c>
      <c r="F2779">
        <v>33</v>
      </c>
    </row>
    <row r="2780" spans="1:6" x14ac:dyDescent="0.25">
      <c r="A2780" t="s">
        <v>266</v>
      </c>
      <c r="C2780" t="s">
        <v>285</v>
      </c>
      <c r="D2780" t="s">
        <v>123</v>
      </c>
      <c r="E2780" t="s">
        <v>210</v>
      </c>
      <c r="F2780">
        <v>21</v>
      </c>
    </row>
    <row r="2781" spans="1:6" x14ac:dyDescent="0.25">
      <c r="A2781" t="s">
        <v>266</v>
      </c>
      <c r="C2781" t="s">
        <v>285</v>
      </c>
      <c r="D2781" t="s">
        <v>125</v>
      </c>
      <c r="E2781" t="s">
        <v>210</v>
      </c>
      <c r="F2781">
        <v>2</v>
      </c>
    </row>
    <row r="2782" spans="1:6" x14ac:dyDescent="0.25">
      <c r="A2782" t="s">
        <v>266</v>
      </c>
      <c r="C2782" t="s">
        <v>285</v>
      </c>
      <c r="D2782" t="s">
        <v>127</v>
      </c>
      <c r="E2782" t="s">
        <v>210</v>
      </c>
      <c r="F2782">
        <v>10</v>
      </c>
    </row>
    <row r="2783" spans="1:6" x14ac:dyDescent="0.25">
      <c r="A2783" t="s">
        <v>266</v>
      </c>
      <c r="C2783" t="s">
        <v>285</v>
      </c>
      <c r="D2783" t="s">
        <v>129</v>
      </c>
      <c r="E2783" t="s">
        <v>210</v>
      </c>
      <c r="F2783">
        <v>10</v>
      </c>
    </row>
    <row r="2784" spans="1:6" x14ac:dyDescent="0.25">
      <c r="A2784" t="s">
        <v>266</v>
      </c>
      <c r="C2784" t="s">
        <v>285</v>
      </c>
      <c r="D2784" t="s">
        <v>146</v>
      </c>
      <c r="E2784" t="s">
        <v>210</v>
      </c>
      <c r="F2784">
        <v>4</v>
      </c>
    </row>
    <row r="2785" spans="1:6" x14ac:dyDescent="0.25">
      <c r="A2785" t="s">
        <v>266</v>
      </c>
      <c r="C2785" t="s">
        <v>285</v>
      </c>
      <c r="D2785" t="s">
        <v>133</v>
      </c>
      <c r="E2785" t="s">
        <v>210</v>
      </c>
      <c r="F2785">
        <v>15</v>
      </c>
    </row>
    <row r="2786" spans="1:6" x14ac:dyDescent="0.25">
      <c r="A2786" t="s">
        <v>266</v>
      </c>
      <c r="C2786" t="s">
        <v>285</v>
      </c>
      <c r="D2786" t="s">
        <v>135</v>
      </c>
      <c r="E2786" t="s">
        <v>210</v>
      </c>
      <c r="F2786">
        <v>6</v>
      </c>
    </row>
    <row r="2787" spans="1:6" x14ac:dyDescent="0.25">
      <c r="A2787" t="s">
        <v>266</v>
      </c>
      <c r="C2787" t="s">
        <v>285</v>
      </c>
      <c r="D2787" t="s">
        <v>137</v>
      </c>
      <c r="E2787" t="s">
        <v>210</v>
      </c>
      <c r="F2787">
        <v>7</v>
      </c>
    </row>
    <row r="2788" spans="1:6" x14ac:dyDescent="0.25">
      <c r="A2788" t="s">
        <v>266</v>
      </c>
      <c r="C2788" t="s">
        <v>285</v>
      </c>
      <c r="D2788" t="s">
        <v>273</v>
      </c>
      <c r="E2788" t="s">
        <v>210</v>
      </c>
      <c r="F2788">
        <v>11</v>
      </c>
    </row>
    <row r="2789" spans="1:6" x14ac:dyDescent="0.25">
      <c r="A2789" t="s">
        <v>266</v>
      </c>
      <c r="C2789" t="s">
        <v>285</v>
      </c>
      <c r="D2789" t="s">
        <v>142</v>
      </c>
      <c r="E2789" t="s">
        <v>210</v>
      </c>
      <c r="F2789">
        <v>26</v>
      </c>
    </row>
    <row r="2790" spans="1:6" x14ac:dyDescent="0.25">
      <c r="A2790" t="s">
        <v>266</v>
      </c>
      <c r="C2790" t="s">
        <v>265</v>
      </c>
      <c r="D2790" t="s">
        <v>55</v>
      </c>
      <c r="E2790" t="s">
        <v>210</v>
      </c>
      <c r="F2790">
        <v>21</v>
      </c>
    </row>
    <row r="2791" spans="1:6" x14ac:dyDescent="0.25">
      <c r="A2791" t="s">
        <v>266</v>
      </c>
      <c r="C2791" t="s">
        <v>265</v>
      </c>
      <c r="D2791" t="s">
        <v>57</v>
      </c>
      <c r="E2791" t="s">
        <v>210</v>
      </c>
      <c r="F2791">
        <v>38</v>
      </c>
    </row>
    <row r="2792" spans="1:6" x14ac:dyDescent="0.25">
      <c r="A2792" t="s">
        <v>266</v>
      </c>
      <c r="C2792" t="s">
        <v>265</v>
      </c>
      <c r="D2792" t="s">
        <v>59</v>
      </c>
      <c r="E2792" t="s">
        <v>210</v>
      </c>
      <c r="F2792">
        <v>17</v>
      </c>
    </row>
    <row r="2793" spans="1:6" x14ac:dyDescent="0.25">
      <c r="A2793" t="s">
        <v>266</v>
      </c>
      <c r="C2793" t="s">
        <v>265</v>
      </c>
      <c r="D2793" t="s">
        <v>61</v>
      </c>
      <c r="E2793" t="s">
        <v>210</v>
      </c>
      <c r="F2793">
        <v>43</v>
      </c>
    </row>
    <row r="2794" spans="1:6" x14ac:dyDescent="0.25">
      <c r="A2794" t="s">
        <v>266</v>
      </c>
      <c r="C2794" t="s">
        <v>265</v>
      </c>
      <c r="D2794" t="s">
        <v>63</v>
      </c>
      <c r="E2794" t="s">
        <v>210</v>
      </c>
      <c r="F2794">
        <v>10</v>
      </c>
    </row>
    <row r="2795" spans="1:6" x14ac:dyDescent="0.25">
      <c r="A2795" t="s">
        <v>266</v>
      </c>
      <c r="C2795" t="s">
        <v>265</v>
      </c>
      <c r="D2795" t="s">
        <v>65</v>
      </c>
      <c r="E2795" t="s">
        <v>210</v>
      </c>
      <c r="F2795">
        <v>24</v>
      </c>
    </row>
    <row r="2796" spans="1:6" x14ac:dyDescent="0.25">
      <c r="A2796" t="s">
        <v>266</v>
      </c>
      <c r="C2796" t="s">
        <v>265</v>
      </c>
      <c r="D2796" t="s">
        <v>67</v>
      </c>
      <c r="E2796" t="s">
        <v>210</v>
      </c>
      <c r="F2796">
        <v>127</v>
      </c>
    </row>
    <row r="2797" spans="1:6" x14ac:dyDescent="0.25">
      <c r="A2797" t="s">
        <v>266</v>
      </c>
      <c r="C2797" t="s">
        <v>265</v>
      </c>
      <c r="D2797" t="s">
        <v>69</v>
      </c>
      <c r="E2797" t="s">
        <v>210</v>
      </c>
      <c r="F2797">
        <v>47</v>
      </c>
    </row>
    <row r="2798" spans="1:6" x14ac:dyDescent="0.25">
      <c r="A2798" t="s">
        <v>266</v>
      </c>
      <c r="C2798" t="s">
        <v>265</v>
      </c>
      <c r="D2798" t="s">
        <v>71</v>
      </c>
      <c r="E2798" t="s">
        <v>210</v>
      </c>
      <c r="F2798">
        <v>48</v>
      </c>
    </row>
    <row r="2799" spans="1:6" x14ac:dyDescent="0.25">
      <c r="A2799" t="s">
        <v>266</v>
      </c>
      <c r="C2799" t="s">
        <v>265</v>
      </c>
      <c r="D2799" t="s">
        <v>73</v>
      </c>
      <c r="E2799" t="s">
        <v>210</v>
      </c>
      <c r="F2799">
        <v>55</v>
      </c>
    </row>
    <row r="2800" spans="1:6" x14ac:dyDescent="0.25">
      <c r="A2800" t="s">
        <v>266</v>
      </c>
      <c r="C2800" t="s">
        <v>265</v>
      </c>
      <c r="D2800" t="s">
        <v>75</v>
      </c>
      <c r="E2800" t="s">
        <v>210</v>
      </c>
      <c r="F2800">
        <v>11</v>
      </c>
    </row>
    <row r="2801" spans="1:6" x14ac:dyDescent="0.25">
      <c r="A2801" t="s">
        <v>266</v>
      </c>
      <c r="C2801" t="s">
        <v>265</v>
      </c>
      <c r="D2801" t="s">
        <v>77</v>
      </c>
      <c r="E2801" t="s">
        <v>210</v>
      </c>
      <c r="F2801">
        <v>47</v>
      </c>
    </row>
    <row r="2802" spans="1:6" x14ac:dyDescent="0.25">
      <c r="A2802" t="s">
        <v>266</v>
      </c>
      <c r="C2802" t="s">
        <v>265</v>
      </c>
      <c r="D2802" t="s">
        <v>79</v>
      </c>
      <c r="E2802" t="s">
        <v>210</v>
      </c>
      <c r="F2802">
        <v>109</v>
      </c>
    </row>
    <row r="2803" spans="1:6" x14ac:dyDescent="0.25">
      <c r="A2803" t="s">
        <v>266</v>
      </c>
      <c r="C2803" t="s">
        <v>265</v>
      </c>
      <c r="D2803" t="s">
        <v>81</v>
      </c>
      <c r="E2803" t="s">
        <v>210</v>
      </c>
      <c r="F2803">
        <v>16</v>
      </c>
    </row>
    <row r="2804" spans="1:6" x14ac:dyDescent="0.25">
      <c r="A2804" t="s">
        <v>266</v>
      </c>
      <c r="C2804" t="s">
        <v>265</v>
      </c>
      <c r="D2804" t="s">
        <v>83</v>
      </c>
      <c r="E2804" t="s">
        <v>210</v>
      </c>
      <c r="F2804">
        <v>32</v>
      </c>
    </row>
    <row r="2805" spans="1:6" x14ac:dyDescent="0.25">
      <c r="A2805" t="s">
        <v>266</v>
      </c>
      <c r="C2805" t="s">
        <v>265</v>
      </c>
      <c r="D2805" t="s">
        <v>85</v>
      </c>
      <c r="E2805" t="s">
        <v>210</v>
      </c>
      <c r="F2805">
        <v>17</v>
      </c>
    </row>
    <row r="2806" spans="1:6" x14ac:dyDescent="0.25">
      <c r="A2806" t="s">
        <v>266</v>
      </c>
      <c r="C2806" t="s">
        <v>265</v>
      </c>
      <c r="D2806" t="s">
        <v>87</v>
      </c>
      <c r="E2806" t="s">
        <v>210</v>
      </c>
      <c r="F2806">
        <v>26</v>
      </c>
    </row>
    <row r="2807" spans="1:6" x14ac:dyDescent="0.25">
      <c r="A2807" t="s">
        <v>266</v>
      </c>
      <c r="C2807" t="s">
        <v>265</v>
      </c>
      <c r="D2807" t="s">
        <v>89</v>
      </c>
      <c r="E2807" t="s">
        <v>210</v>
      </c>
      <c r="F2807">
        <v>58</v>
      </c>
    </row>
    <row r="2808" spans="1:6" x14ac:dyDescent="0.25">
      <c r="A2808" t="s">
        <v>266</v>
      </c>
      <c r="C2808" t="s">
        <v>265</v>
      </c>
      <c r="D2808" t="s">
        <v>91</v>
      </c>
      <c r="E2808" t="s">
        <v>210</v>
      </c>
      <c r="F2808">
        <v>23</v>
      </c>
    </row>
    <row r="2809" spans="1:6" x14ac:dyDescent="0.25">
      <c r="A2809" t="s">
        <v>266</v>
      </c>
      <c r="C2809" t="s">
        <v>265</v>
      </c>
      <c r="D2809" t="s">
        <v>93</v>
      </c>
      <c r="E2809" t="s">
        <v>210</v>
      </c>
      <c r="F2809">
        <v>8</v>
      </c>
    </row>
    <row r="2810" spans="1:6" x14ac:dyDescent="0.25">
      <c r="A2810" t="s">
        <v>266</v>
      </c>
      <c r="C2810" t="s">
        <v>265</v>
      </c>
      <c r="D2810" t="s">
        <v>95</v>
      </c>
      <c r="E2810" t="s">
        <v>210</v>
      </c>
      <c r="F2810">
        <v>92</v>
      </c>
    </row>
    <row r="2811" spans="1:6" x14ac:dyDescent="0.25">
      <c r="A2811" t="s">
        <v>266</v>
      </c>
      <c r="C2811" t="s">
        <v>265</v>
      </c>
      <c r="D2811" t="s">
        <v>97</v>
      </c>
      <c r="E2811" t="s">
        <v>210</v>
      </c>
      <c r="F2811">
        <v>13</v>
      </c>
    </row>
    <row r="2812" spans="1:6" x14ac:dyDescent="0.25">
      <c r="A2812" t="s">
        <v>266</v>
      </c>
      <c r="C2812" t="s">
        <v>265</v>
      </c>
      <c r="D2812" t="s">
        <v>99</v>
      </c>
      <c r="E2812" t="s">
        <v>210</v>
      </c>
      <c r="F2812">
        <v>73</v>
      </c>
    </row>
    <row r="2813" spans="1:6" x14ac:dyDescent="0.25">
      <c r="A2813" t="s">
        <v>266</v>
      </c>
      <c r="C2813" t="s">
        <v>265</v>
      </c>
      <c r="D2813" t="s">
        <v>101</v>
      </c>
      <c r="E2813" t="s">
        <v>210</v>
      </c>
      <c r="F2813">
        <v>15</v>
      </c>
    </row>
    <row r="2814" spans="1:6" x14ac:dyDescent="0.25">
      <c r="A2814" t="s">
        <v>266</v>
      </c>
      <c r="C2814" t="s">
        <v>265</v>
      </c>
      <c r="D2814" t="s">
        <v>103</v>
      </c>
      <c r="E2814" t="s">
        <v>210</v>
      </c>
      <c r="F2814">
        <v>37</v>
      </c>
    </row>
    <row r="2815" spans="1:6" x14ac:dyDescent="0.25">
      <c r="A2815" t="s">
        <v>266</v>
      </c>
      <c r="C2815" t="s">
        <v>265</v>
      </c>
      <c r="D2815" t="s">
        <v>105</v>
      </c>
      <c r="E2815" t="s">
        <v>210</v>
      </c>
      <c r="F2815">
        <v>26</v>
      </c>
    </row>
    <row r="2816" spans="1:6" x14ac:dyDescent="0.25">
      <c r="A2816" t="s">
        <v>266</v>
      </c>
      <c r="C2816" t="s">
        <v>265</v>
      </c>
      <c r="D2816" t="s">
        <v>107</v>
      </c>
      <c r="E2816" t="s">
        <v>210</v>
      </c>
      <c r="F2816">
        <v>13</v>
      </c>
    </row>
    <row r="2817" spans="1:6" x14ac:dyDescent="0.25">
      <c r="A2817" t="s">
        <v>266</v>
      </c>
      <c r="C2817" t="s">
        <v>265</v>
      </c>
      <c r="D2817" t="s">
        <v>109</v>
      </c>
      <c r="E2817" t="s">
        <v>210</v>
      </c>
      <c r="F2817">
        <v>28</v>
      </c>
    </row>
    <row r="2818" spans="1:6" x14ac:dyDescent="0.25">
      <c r="A2818" t="s">
        <v>266</v>
      </c>
      <c r="C2818" t="s">
        <v>265</v>
      </c>
      <c r="D2818" t="s">
        <v>111</v>
      </c>
      <c r="E2818" t="s">
        <v>210</v>
      </c>
      <c r="F2818">
        <v>8</v>
      </c>
    </row>
    <row r="2819" spans="1:6" x14ac:dyDescent="0.25">
      <c r="A2819" t="s">
        <v>266</v>
      </c>
      <c r="C2819" t="s">
        <v>265</v>
      </c>
      <c r="D2819" t="s">
        <v>147</v>
      </c>
      <c r="E2819" t="s">
        <v>210</v>
      </c>
      <c r="F2819">
        <v>82</v>
      </c>
    </row>
    <row r="2820" spans="1:6" x14ac:dyDescent="0.25">
      <c r="A2820" t="s">
        <v>266</v>
      </c>
      <c r="C2820" t="s">
        <v>265</v>
      </c>
      <c r="D2820" t="s">
        <v>147</v>
      </c>
      <c r="E2820" t="s">
        <v>210</v>
      </c>
      <c r="F2820">
        <v>44</v>
      </c>
    </row>
    <row r="2821" spans="1:6" x14ac:dyDescent="0.25">
      <c r="A2821" t="s">
        <v>266</v>
      </c>
      <c r="C2821" t="s">
        <v>265</v>
      </c>
      <c r="D2821" t="s">
        <v>115</v>
      </c>
      <c r="E2821" t="s">
        <v>210</v>
      </c>
      <c r="F2821">
        <v>21</v>
      </c>
    </row>
    <row r="2822" spans="1:6" x14ac:dyDescent="0.25">
      <c r="A2822" t="s">
        <v>266</v>
      </c>
      <c r="C2822" t="s">
        <v>265</v>
      </c>
      <c r="D2822" t="s">
        <v>117</v>
      </c>
      <c r="E2822" t="s">
        <v>210</v>
      </c>
      <c r="F2822">
        <v>21</v>
      </c>
    </row>
    <row r="2823" spans="1:6" x14ac:dyDescent="0.25">
      <c r="A2823" t="s">
        <v>266</v>
      </c>
      <c r="C2823" t="s">
        <v>265</v>
      </c>
      <c r="D2823" t="s">
        <v>119</v>
      </c>
      <c r="E2823" t="s">
        <v>210</v>
      </c>
      <c r="F2823">
        <v>26</v>
      </c>
    </row>
    <row r="2824" spans="1:6" x14ac:dyDescent="0.25">
      <c r="A2824" t="s">
        <v>266</v>
      </c>
      <c r="C2824" t="s">
        <v>265</v>
      </c>
      <c r="D2824" t="s">
        <v>121</v>
      </c>
      <c r="E2824" t="s">
        <v>210</v>
      </c>
      <c r="F2824">
        <v>40</v>
      </c>
    </row>
    <row r="2825" spans="1:6" x14ac:dyDescent="0.25">
      <c r="A2825" t="s">
        <v>266</v>
      </c>
      <c r="C2825" t="s">
        <v>265</v>
      </c>
      <c r="D2825" t="s">
        <v>123</v>
      </c>
      <c r="E2825" t="s">
        <v>210</v>
      </c>
      <c r="F2825">
        <v>21</v>
      </c>
    </row>
    <row r="2826" spans="1:6" x14ac:dyDescent="0.25">
      <c r="A2826" t="s">
        <v>266</v>
      </c>
      <c r="C2826" t="s">
        <v>265</v>
      </c>
      <c r="D2826" t="s">
        <v>125</v>
      </c>
      <c r="E2826" t="s">
        <v>210</v>
      </c>
      <c r="F2826">
        <v>2</v>
      </c>
    </row>
    <row r="2827" spans="1:6" x14ac:dyDescent="0.25">
      <c r="A2827" t="s">
        <v>266</v>
      </c>
      <c r="C2827" t="s">
        <v>265</v>
      </c>
      <c r="D2827" t="s">
        <v>127</v>
      </c>
      <c r="E2827" t="s">
        <v>210</v>
      </c>
      <c r="F2827">
        <v>16</v>
      </c>
    </row>
    <row r="2828" spans="1:6" x14ac:dyDescent="0.25">
      <c r="A2828" t="s">
        <v>266</v>
      </c>
      <c r="C2828" t="s">
        <v>265</v>
      </c>
      <c r="D2828" t="s">
        <v>129</v>
      </c>
      <c r="E2828" t="s">
        <v>210</v>
      </c>
      <c r="F2828">
        <v>11</v>
      </c>
    </row>
    <row r="2829" spans="1:6" x14ac:dyDescent="0.25">
      <c r="A2829" t="s">
        <v>266</v>
      </c>
      <c r="C2829" t="s">
        <v>265</v>
      </c>
      <c r="D2829" t="s">
        <v>146</v>
      </c>
      <c r="E2829" t="s">
        <v>210</v>
      </c>
      <c r="F2829">
        <v>4</v>
      </c>
    </row>
    <row r="2830" spans="1:6" x14ac:dyDescent="0.25">
      <c r="A2830" t="s">
        <v>266</v>
      </c>
      <c r="C2830" t="s">
        <v>265</v>
      </c>
      <c r="D2830" t="s">
        <v>133</v>
      </c>
      <c r="E2830" t="s">
        <v>210</v>
      </c>
      <c r="F2830">
        <v>22</v>
      </c>
    </row>
    <row r="2831" spans="1:6" x14ac:dyDescent="0.25">
      <c r="A2831" t="s">
        <v>266</v>
      </c>
      <c r="C2831" t="s">
        <v>265</v>
      </c>
      <c r="D2831" t="s">
        <v>135</v>
      </c>
      <c r="E2831" t="s">
        <v>210</v>
      </c>
      <c r="F2831">
        <v>6</v>
      </c>
    </row>
    <row r="2832" spans="1:6" x14ac:dyDescent="0.25">
      <c r="A2832" t="s">
        <v>266</v>
      </c>
      <c r="C2832" t="s">
        <v>265</v>
      </c>
      <c r="D2832" t="s">
        <v>137</v>
      </c>
      <c r="E2832" t="s">
        <v>210</v>
      </c>
      <c r="F2832">
        <v>9</v>
      </c>
    </row>
    <row r="2833" spans="1:6" x14ac:dyDescent="0.25">
      <c r="A2833" t="s">
        <v>266</v>
      </c>
      <c r="C2833" t="s">
        <v>265</v>
      </c>
      <c r="D2833" t="s">
        <v>273</v>
      </c>
      <c r="E2833" t="s">
        <v>210</v>
      </c>
      <c r="F2833">
        <v>19</v>
      </c>
    </row>
    <row r="2834" spans="1:6" x14ac:dyDescent="0.25">
      <c r="A2834" t="s">
        <v>266</v>
      </c>
      <c r="C2834" t="s">
        <v>265</v>
      </c>
      <c r="D2834" t="s">
        <v>273</v>
      </c>
      <c r="E2834" t="s">
        <v>210</v>
      </c>
      <c r="F2834">
        <v>10</v>
      </c>
    </row>
    <row r="2835" spans="1:6" x14ac:dyDescent="0.25">
      <c r="A2835" t="s">
        <v>266</v>
      </c>
      <c r="C2835" t="s">
        <v>265</v>
      </c>
      <c r="D2835" t="s">
        <v>142</v>
      </c>
      <c r="E2835" t="s">
        <v>210</v>
      </c>
      <c r="F2835">
        <v>21</v>
      </c>
    </row>
    <row r="2836" spans="1:6" x14ac:dyDescent="0.25">
      <c r="A2836" t="s">
        <v>266</v>
      </c>
      <c r="C2836" t="s">
        <v>274</v>
      </c>
      <c r="D2836" t="s">
        <v>55</v>
      </c>
      <c r="E2836" t="s">
        <v>210</v>
      </c>
      <c r="F2836">
        <v>14</v>
      </c>
    </row>
    <row r="2837" spans="1:6" x14ac:dyDescent="0.25">
      <c r="A2837" t="s">
        <v>266</v>
      </c>
      <c r="C2837" t="s">
        <v>274</v>
      </c>
      <c r="D2837" t="s">
        <v>57</v>
      </c>
      <c r="E2837" t="s">
        <v>210</v>
      </c>
      <c r="F2837">
        <v>33</v>
      </c>
    </row>
    <row r="2838" spans="1:6" x14ac:dyDescent="0.25">
      <c r="A2838" t="s">
        <v>266</v>
      </c>
      <c r="C2838" t="s">
        <v>274</v>
      </c>
      <c r="D2838" t="s">
        <v>59</v>
      </c>
      <c r="E2838" t="s">
        <v>210</v>
      </c>
      <c r="F2838">
        <v>12</v>
      </c>
    </row>
    <row r="2839" spans="1:6" x14ac:dyDescent="0.25">
      <c r="A2839" t="s">
        <v>266</v>
      </c>
      <c r="C2839" t="s">
        <v>274</v>
      </c>
      <c r="D2839" t="s">
        <v>61</v>
      </c>
      <c r="E2839" t="s">
        <v>210</v>
      </c>
      <c r="F2839">
        <v>34</v>
      </c>
    </row>
    <row r="2840" spans="1:6" x14ac:dyDescent="0.25">
      <c r="A2840" t="s">
        <v>266</v>
      </c>
      <c r="C2840" t="s">
        <v>274</v>
      </c>
      <c r="D2840" t="s">
        <v>63</v>
      </c>
      <c r="E2840" t="s">
        <v>210</v>
      </c>
      <c r="F2840">
        <v>5</v>
      </c>
    </row>
    <row r="2841" spans="1:6" x14ac:dyDescent="0.25">
      <c r="A2841" t="s">
        <v>266</v>
      </c>
      <c r="C2841" t="s">
        <v>274</v>
      </c>
      <c r="D2841" t="s">
        <v>65</v>
      </c>
      <c r="E2841" t="s">
        <v>210</v>
      </c>
      <c r="F2841">
        <v>23</v>
      </c>
    </row>
    <row r="2842" spans="1:6" x14ac:dyDescent="0.25">
      <c r="A2842" t="s">
        <v>266</v>
      </c>
      <c r="C2842" t="s">
        <v>274</v>
      </c>
      <c r="D2842" t="s">
        <v>67</v>
      </c>
      <c r="E2842" t="s">
        <v>210</v>
      </c>
      <c r="F2842">
        <v>97</v>
      </c>
    </row>
    <row r="2843" spans="1:6" x14ac:dyDescent="0.25">
      <c r="A2843" t="s">
        <v>266</v>
      </c>
      <c r="C2843" t="s">
        <v>274</v>
      </c>
      <c r="D2843" t="s">
        <v>69</v>
      </c>
      <c r="E2843" t="s">
        <v>210</v>
      </c>
      <c r="F2843">
        <v>42</v>
      </c>
    </row>
    <row r="2844" spans="1:6" x14ac:dyDescent="0.25">
      <c r="A2844" t="s">
        <v>266</v>
      </c>
      <c r="C2844" t="s">
        <v>274</v>
      </c>
      <c r="D2844" t="s">
        <v>71</v>
      </c>
      <c r="E2844" t="s">
        <v>210</v>
      </c>
      <c r="F2844">
        <v>45</v>
      </c>
    </row>
    <row r="2845" spans="1:6" x14ac:dyDescent="0.25">
      <c r="A2845" t="s">
        <v>266</v>
      </c>
      <c r="C2845" t="s">
        <v>274</v>
      </c>
      <c r="D2845" t="s">
        <v>73</v>
      </c>
      <c r="E2845" t="s">
        <v>210</v>
      </c>
      <c r="F2845">
        <v>31</v>
      </c>
    </row>
    <row r="2846" spans="1:6" x14ac:dyDescent="0.25">
      <c r="A2846" t="s">
        <v>266</v>
      </c>
      <c r="C2846" t="s">
        <v>274</v>
      </c>
      <c r="D2846" t="s">
        <v>75</v>
      </c>
      <c r="E2846" t="s">
        <v>210</v>
      </c>
      <c r="F2846">
        <v>11</v>
      </c>
    </row>
    <row r="2847" spans="1:6" x14ac:dyDescent="0.25">
      <c r="A2847" t="s">
        <v>266</v>
      </c>
      <c r="C2847" t="s">
        <v>274</v>
      </c>
      <c r="D2847" t="s">
        <v>77</v>
      </c>
      <c r="E2847" t="s">
        <v>210</v>
      </c>
      <c r="F2847">
        <v>64</v>
      </c>
    </row>
    <row r="2848" spans="1:6" x14ac:dyDescent="0.25">
      <c r="A2848" t="s">
        <v>266</v>
      </c>
      <c r="C2848" t="s">
        <v>274</v>
      </c>
      <c r="D2848" t="s">
        <v>79</v>
      </c>
      <c r="E2848" t="s">
        <v>210</v>
      </c>
      <c r="F2848">
        <v>74</v>
      </c>
    </row>
    <row r="2849" spans="1:6" x14ac:dyDescent="0.25">
      <c r="A2849" t="s">
        <v>266</v>
      </c>
      <c r="C2849" t="s">
        <v>274</v>
      </c>
      <c r="D2849" t="s">
        <v>81</v>
      </c>
      <c r="E2849" t="s">
        <v>210</v>
      </c>
      <c r="F2849">
        <v>14</v>
      </c>
    </row>
    <row r="2850" spans="1:6" x14ac:dyDescent="0.25">
      <c r="A2850" t="s">
        <v>266</v>
      </c>
      <c r="C2850" t="s">
        <v>274</v>
      </c>
      <c r="D2850" t="s">
        <v>83</v>
      </c>
      <c r="E2850" t="s">
        <v>210</v>
      </c>
      <c r="F2850">
        <v>21</v>
      </c>
    </row>
    <row r="2851" spans="1:6" x14ac:dyDescent="0.25">
      <c r="A2851" t="s">
        <v>266</v>
      </c>
      <c r="C2851" t="s">
        <v>274</v>
      </c>
      <c r="D2851" t="s">
        <v>85</v>
      </c>
      <c r="E2851" t="s">
        <v>210</v>
      </c>
      <c r="F2851">
        <v>20</v>
      </c>
    </row>
    <row r="2852" spans="1:6" x14ac:dyDescent="0.25">
      <c r="A2852" t="s">
        <v>266</v>
      </c>
      <c r="C2852" t="s">
        <v>274</v>
      </c>
      <c r="D2852" t="s">
        <v>87</v>
      </c>
      <c r="E2852" t="s">
        <v>210</v>
      </c>
      <c r="F2852">
        <v>15</v>
      </c>
    </row>
    <row r="2853" spans="1:6" x14ac:dyDescent="0.25">
      <c r="A2853" t="s">
        <v>266</v>
      </c>
      <c r="C2853" t="s">
        <v>274</v>
      </c>
      <c r="D2853" t="s">
        <v>89</v>
      </c>
      <c r="E2853" t="s">
        <v>210</v>
      </c>
      <c r="F2853">
        <v>21</v>
      </c>
    </row>
    <row r="2854" spans="1:6" x14ac:dyDescent="0.25">
      <c r="A2854" t="s">
        <v>266</v>
      </c>
      <c r="C2854" t="s">
        <v>274</v>
      </c>
      <c r="D2854" t="s">
        <v>91</v>
      </c>
      <c r="E2854" t="s">
        <v>210</v>
      </c>
      <c r="F2854">
        <v>17</v>
      </c>
    </row>
    <row r="2855" spans="1:6" x14ac:dyDescent="0.25">
      <c r="A2855" t="s">
        <v>266</v>
      </c>
      <c r="C2855" t="s">
        <v>274</v>
      </c>
      <c r="D2855" t="s">
        <v>93</v>
      </c>
      <c r="E2855" t="s">
        <v>210</v>
      </c>
      <c r="F2855">
        <v>5</v>
      </c>
    </row>
    <row r="2856" spans="1:6" x14ac:dyDescent="0.25">
      <c r="A2856" t="s">
        <v>266</v>
      </c>
      <c r="C2856" t="s">
        <v>274</v>
      </c>
      <c r="D2856" t="s">
        <v>95</v>
      </c>
      <c r="E2856" t="s">
        <v>210</v>
      </c>
      <c r="F2856">
        <v>81</v>
      </c>
    </row>
    <row r="2857" spans="1:6" x14ac:dyDescent="0.25">
      <c r="A2857" t="s">
        <v>266</v>
      </c>
      <c r="C2857" t="s">
        <v>274</v>
      </c>
      <c r="D2857" t="s">
        <v>97</v>
      </c>
      <c r="E2857" t="s">
        <v>210</v>
      </c>
      <c r="F2857">
        <v>5</v>
      </c>
    </row>
    <row r="2858" spans="1:6" x14ac:dyDescent="0.25">
      <c r="A2858" t="s">
        <v>266</v>
      </c>
      <c r="C2858" t="s">
        <v>274</v>
      </c>
      <c r="D2858" t="s">
        <v>99</v>
      </c>
      <c r="E2858" t="s">
        <v>210</v>
      </c>
      <c r="F2858">
        <v>37</v>
      </c>
    </row>
    <row r="2859" spans="1:6" x14ac:dyDescent="0.25">
      <c r="A2859" t="s">
        <v>266</v>
      </c>
      <c r="C2859" t="s">
        <v>274</v>
      </c>
      <c r="D2859" t="s">
        <v>101</v>
      </c>
      <c r="E2859" t="s">
        <v>210</v>
      </c>
      <c r="F2859">
        <v>11</v>
      </c>
    </row>
    <row r="2860" spans="1:6" x14ac:dyDescent="0.25">
      <c r="A2860" t="s">
        <v>266</v>
      </c>
      <c r="C2860" t="s">
        <v>274</v>
      </c>
      <c r="D2860" t="s">
        <v>103</v>
      </c>
      <c r="E2860" t="s">
        <v>210</v>
      </c>
      <c r="F2860">
        <v>18</v>
      </c>
    </row>
    <row r="2861" spans="1:6" x14ac:dyDescent="0.25">
      <c r="A2861" t="s">
        <v>266</v>
      </c>
      <c r="C2861" t="s">
        <v>274</v>
      </c>
      <c r="D2861" t="s">
        <v>105</v>
      </c>
      <c r="E2861" t="s">
        <v>210</v>
      </c>
      <c r="F2861">
        <v>30</v>
      </c>
    </row>
    <row r="2862" spans="1:6" x14ac:dyDescent="0.25">
      <c r="A2862" t="s">
        <v>266</v>
      </c>
      <c r="C2862" t="s">
        <v>274</v>
      </c>
      <c r="D2862" t="s">
        <v>107</v>
      </c>
      <c r="E2862" t="s">
        <v>210</v>
      </c>
      <c r="F2862">
        <v>23</v>
      </c>
    </row>
    <row r="2863" spans="1:6" x14ac:dyDescent="0.25">
      <c r="A2863" t="s">
        <v>266</v>
      </c>
      <c r="C2863" t="s">
        <v>274</v>
      </c>
      <c r="D2863" t="s">
        <v>109</v>
      </c>
      <c r="E2863" t="s">
        <v>210</v>
      </c>
      <c r="F2863">
        <v>18</v>
      </c>
    </row>
    <row r="2864" spans="1:6" x14ac:dyDescent="0.25">
      <c r="A2864" t="s">
        <v>266</v>
      </c>
      <c r="C2864" t="s">
        <v>274</v>
      </c>
      <c r="D2864" t="s">
        <v>111</v>
      </c>
      <c r="E2864" t="s">
        <v>210</v>
      </c>
      <c r="F2864">
        <v>13</v>
      </c>
    </row>
    <row r="2865" spans="1:6" x14ac:dyDescent="0.25">
      <c r="A2865" t="s">
        <v>266</v>
      </c>
      <c r="C2865" t="s">
        <v>274</v>
      </c>
      <c r="D2865" t="s">
        <v>147</v>
      </c>
      <c r="E2865" t="s">
        <v>210</v>
      </c>
      <c r="F2865">
        <v>40</v>
      </c>
    </row>
    <row r="2866" spans="1:6" x14ac:dyDescent="0.25">
      <c r="A2866" t="s">
        <v>266</v>
      </c>
      <c r="C2866" t="s">
        <v>274</v>
      </c>
      <c r="D2866" t="s">
        <v>147</v>
      </c>
      <c r="E2866" t="s">
        <v>210</v>
      </c>
      <c r="F2866">
        <v>38</v>
      </c>
    </row>
    <row r="2867" spans="1:6" x14ac:dyDescent="0.25">
      <c r="A2867" t="s">
        <v>266</v>
      </c>
      <c r="C2867" t="s">
        <v>274</v>
      </c>
      <c r="D2867" t="s">
        <v>115</v>
      </c>
      <c r="E2867" t="s">
        <v>210</v>
      </c>
      <c r="F2867">
        <v>10</v>
      </c>
    </row>
    <row r="2868" spans="1:6" x14ac:dyDescent="0.25">
      <c r="A2868" t="s">
        <v>266</v>
      </c>
      <c r="C2868" t="s">
        <v>274</v>
      </c>
      <c r="D2868" t="s">
        <v>117</v>
      </c>
      <c r="E2868" t="s">
        <v>210</v>
      </c>
      <c r="F2868">
        <v>19</v>
      </c>
    </row>
    <row r="2869" spans="1:6" x14ac:dyDescent="0.25">
      <c r="A2869" t="s">
        <v>266</v>
      </c>
      <c r="C2869" t="s">
        <v>274</v>
      </c>
      <c r="D2869" t="s">
        <v>119</v>
      </c>
      <c r="E2869" t="s">
        <v>210</v>
      </c>
      <c r="F2869">
        <v>15</v>
      </c>
    </row>
    <row r="2870" spans="1:6" x14ac:dyDescent="0.25">
      <c r="A2870" t="s">
        <v>266</v>
      </c>
      <c r="C2870" t="s">
        <v>274</v>
      </c>
      <c r="D2870" t="s">
        <v>121</v>
      </c>
      <c r="E2870" t="s">
        <v>210</v>
      </c>
      <c r="F2870">
        <v>26</v>
      </c>
    </row>
    <row r="2871" spans="1:6" x14ac:dyDescent="0.25">
      <c r="A2871" t="s">
        <v>266</v>
      </c>
      <c r="C2871" t="s">
        <v>274</v>
      </c>
      <c r="D2871" t="s">
        <v>123</v>
      </c>
      <c r="E2871" t="s">
        <v>210</v>
      </c>
      <c r="F2871">
        <v>31</v>
      </c>
    </row>
    <row r="2872" spans="1:6" x14ac:dyDescent="0.25">
      <c r="A2872" t="s">
        <v>266</v>
      </c>
      <c r="C2872" t="s">
        <v>274</v>
      </c>
      <c r="D2872" t="s">
        <v>125</v>
      </c>
      <c r="E2872" t="s">
        <v>210</v>
      </c>
      <c r="F2872">
        <v>1</v>
      </c>
    </row>
    <row r="2873" spans="1:6" x14ac:dyDescent="0.25">
      <c r="A2873" t="s">
        <v>266</v>
      </c>
      <c r="C2873" t="s">
        <v>274</v>
      </c>
      <c r="D2873" t="s">
        <v>127</v>
      </c>
      <c r="E2873" t="s">
        <v>210</v>
      </c>
      <c r="F2873">
        <v>9</v>
      </c>
    </row>
    <row r="2874" spans="1:6" x14ac:dyDescent="0.25">
      <c r="A2874" t="s">
        <v>266</v>
      </c>
      <c r="C2874" t="s">
        <v>274</v>
      </c>
      <c r="D2874" t="s">
        <v>129</v>
      </c>
      <c r="E2874" t="s">
        <v>210</v>
      </c>
      <c r="F2874">
        <v>14</v>
      </c>
    </row>
    <row r="2875" spans="1:6" x14ac:dyDescent="0.25">
      <c r="A2875" t="s">
        <v>266</v>
      </c>
      <c r="C2875" t="s">
        <v>274</v>
      </c>
      <c r="D2875" t="s">
        <v>146</v>
      </c>
      <c r="E2875" t="s">
        <v>210</v>
      </c>
      <c r="F2875">
        <v>5</v>
      </c>
    </row>
    <row r="2876" spans="1:6" x14ac:dyDescent="0.25">
      <c r="A2876" t="s">
        <v>266</v>
      </c>
      <c r="C2876" t="s">
        <v>274</v>
      </c>
      <c r="D2876" t="s">
        <v>133</v>
      </c>
      <c r="E2876" t="s">
        <v>210</v>
      </c>
      <c r="F2876">
        <v>26</v>
      </c>
    </row>
    <row r="2877" spans="1:6" x14ac:dyDescent="0.25">
      <c r="A2877" t="s">
        <v>266</v>
      </c>
      <c r="C2877" t="s">
        <v>274</v>
      </c>
      <c r="D2877" t="s">
        <v>135</v>
      </c>
      <c r="E2877" t="s">
        <v>210</v>
      </c>
      <c r="F2877">
        <v>9</v>
      </c>
    </row>
    <row r="2878" spans="1:6" x14ac:dyDescent="0.25">
      <c r="A2878" t="s">
        <v>266</v>
      </c>
      <c r="C2878" t="s">
        <v>274</v>
      </c>
      <c r="D2878" t="s">
        <v>137</v>
      </c>
      <c r="E2878" t="s">
        <v>210</v>
      </c>
      <c r="F2878">
        <v>1</v>
      </c>
    </row>
    <row r="2879" spans="1:6" x14ac:dyDescent="0.25">
      <c r="A2879" t="s">
        <v>266</v>
      </c>
      <c r="C2879" t="s">
        <v>274</v>
      </c>
      <c r="D2879" t="s">
        <v>273</v>
      </c>
      <c r="E2879" t="s">
        <v>210</v>
      </c>
      <c r="F2879">
        <v>14</v>
      </c>
    </row>
    <row r="2880" spans="1:6" x14ac:dyDescent="0.25">
      <c r="A2880" t="s">
        <v>266</v>
      </c>
      <c r="C2880" t="s">
        <v>274</v>
      </c>
      <c r="D2880" t="s">
        <v>273</v>
      </c>
      <c r="E2880" t="s">
        <v>210</v>
      </c>
      <c r="F2880">
        <v>11</v>
      </c>
    </row>
    <row r="2881" spans="1:6" x14ac:dyDescent="0.25">
      <c r="A2881" t="s">
        <v>266</v>
      </c>
      <c r="C2881" t="s">
        <v>274</v>
      </c>
      <c r="D2881" t="s">
        <v>142</v>
      </c>
      <c r="E2881" t="s">
        <v>210</v>
      </c>
      <c r="F2881">
        <v>31</v>
      </c>
    </row>
    <row r="2882" spans="1:6" x14ac:dyDescent="0.25">
      <c r="A2882" t="s">
        <v>266</v>
      </c>
      <c r="C2882" t="s">
        <v>282</v>
      </c>
      <c r="D2882" t="s">
        <v>55</v>
      </c>
      <c r="E2882" t="s">
        <v>210</v>
      </c>
      <c r="F2882">
        <v>25</v>
      </c>
    </row>
    <row r="2883" spans="1:6" x14ac:dyDescent="0.25">
      <c r="A2883" t="s">
        <v>266</v>
      </c>
      <c r="C2883" t="s">
        <v>282</v>
      </c>
      <c r="D2883" t="s">
        <v>57</v>
      </c>
      <c r="E2883" t="s">
        <v>210</v>
      </c>
      <c r="F2883">
        <v>26</v>
      </c>
    </row>
    <row r="2884" spans="1:6" x14ac:dyDescent="0.25">
      <c r="A2884" t="s">
        <v>266</v>
      </c>
      <c r="C2884" t="s">
        <v>282</v>
      </c>
      <c r="D2884" t="s">
        <v>59</v>
      </c>
      <c r="E2884" t="s">
        <v>210</v>
      </c>
      <c r="F2884">
        <v>18</v>
      </c>
    </row>
    <row r="2885" spans="1:6" x14ac:dyDescent="0.25">
      <c r="A2885" t="s">
        <v>266</v>
      </c>
      <c r="C2885" t="s">
        <v>282</v>
      </c>
      <c r="D2885" t="s">
        <v>61</v>
      </c>
      <c r="E2885" t="s">
        <v>210</v>
      </c>
      <c r="F2885">
        <v>42</v>
      </c>
    </row>
    <row r="2886" spans="1:6" x14ac:dyDescent="0.25">
      <c r="A2886" t="s">
        <v>266</v>
      </c>
      <c r="C2886" t="s">
        <v>282</v>
      </c>
      <c r="D2886" t="s">
        <v>63</v>
      </c>
      <c r="E2886" t="s">
        <v>210</v>
      </c>
      <c r="F2886">
        <v>10</v>
      </c>
    </row>
    <row r="2887" spans="1:6" x14ac:dyDescent="0.25">
      <c r="A2887" t="s">
        <v>266</v>
      </c>
      <c r="C2887" t="s">
        <v>282</v>
      </c>
      <c r="D2887" t="s">
        <v>65</v>
      </c>
      <c r="E2887" t="s">
        <v>210</v>
      </c>
      <c r="F2887">
        <v>13</v>
      </c>
    </row>
    <row r="2888" spans="1:6" x14ac:dyDescent="0.25">
      <c r="A2888" t="s">
        <v>266</v>
      </c>
      <c r="C2888" t="s">
        <v>282</v>
      </c>
      <c r="D2888" t="s">
        <v>67</v>
      </c>
      <c r="E2888" t="s">
        <v>210</v>
      </c>
      <c r="F2888">
        <v>85</v>
      </c>
    </row>
    <row r="2889" spans="1:6" x14ac:dyDescent="0.25">
      <c r="A2889" t="s">
        <v>266</v>
      </c>
      <c r="C2889" t="s">
        <v>282</v>
      </c>
      <c r="D2889" t="s">
        <v>69</v>
      </c>
      <c r="E2889" t="s">
        <v>210</v>
      </c>
      <c r="F2889">
        <v>30</v>
      </c>
    </row>
    <row r="2890" spans="1:6" x14ac:dyDescent="0.25">
      <c r="A2890" t="s">
        <v>266</v>
      </c>
      <c r="C2890" t="s">
        <v>282</v>
      </c>
      <c r="D2890" t="s">
        <v>71</v>
      </c>
      <c r="E2890" t="s">
        <v>210</v>
      </c>
      <c r="F2890">
        <v>33</v>
      </c>
    </row>
    <row r="2891" spans="1:6" x14ac:dyDescent="0.25">
      <c r="A2891" t="s">
        <v>266</v>
      </c>
      <c r="C2891" t="s">
        <v>282</v>
      </c>
      <c r="D2891" t="s">
        <v>73</v>
      </c>
      <c r="E2891" t="s">
        <v>210</v>
      </c>
      <c r="F2891">
        <v>25</v>
      </c>
    </row>
    <row r="2892" spans="1:6" x14ac:dyDescent="0.25">
      <c r="A2892" t="s">
        <v>266</v>
      </c>
      <c r="C2892" t="s">
        <v>282</v>
      </c>
      <c r="D2892" t="s">
        <v>75</v>
      </c>
      <c r="E2892" t="s">
        <v>210</v>
      </c>
      <c r="F2892">
        <v>9</v>
      </c>
    </row>
    <row r="2893" spans="1:6" x14ac:dyDescent="0.25">
      <c r="A2893" t="s">
        <v>266</v>
      </c>
      <c r="C2893" t="s">
        <v>282</v>
      </c>
      <c r="D2893" t="s">
        <v>77</v>
      </c>
      <c r="E2893" t="s">
        <v>210</v>
      </c>
      <c r="F2893">
        <v>61</v>
      </c>
    </row>
    <row r="2894" spans="1:6" x14ac:dyDescent="0.25">
      <c r="A2894" t="s">
        <v>266</v>
      </c>
      <c r="C2894" t="s">
        <v>282</v>
      </c>
      <c r="D2894" t="s">
        <v>79</v>
      </c>
      <c r="E2894" t="s">
        <v>210</v>
      </c>
      <c r="F2894">
        <v>71</v>
      </c>
    </row>
    <row r="2895" spans="1:6" x14ac:dyDescent="0.25">
      <c r="A2895" t="s">
        <v>266</v>
      </c>
      <c r="C2895" t="s">
        <v>282</v>
      </c>
      <c r="D2895" t="s">
        <v>81</v>
      </c>
      <c r="E2895" t="s">
        <v>210</v>
      </c>
      <c r="F2895">
        <v>12</v>
      </c>
    </row>
    <row r="2896" spans="1:6" x14ac:dyDescent="0.25">
      <c r="A2896" t="s">
        <v>266</v>
      </c>
      <c r="C2896" t="s">
        <v>282</v>
      </c>
      <c r="D2896" t="s">
        <v>83</v>
      </c>
      <c r="E2896" t="s">
        <v>210</v>
      </c>
      <c r="F2896">
        <v>12</v>
      </c>
    </row>
    <row r="2897" spans="1:6" x14ac:dyDescent="0.25">
      <c r="A2897" t="s">
        <v>266</v>
      </c>
      <c r="C2897" t="s">
        <v>282</v>
      </c>
      <c r="D2897" t="s">
        <v>85</v>
      </c>
      <c r="E2897" t="s">
        <v>210</v>
      </c>
      <c r="F2897">
        <v>23</v>
      </c>
    </row>
    <row r="2898" spans="1:6" x14ac:dyDescent="0.25">
      <c r="A2898" t="s">
        <v>266</v>
      </c>
      <c r="C2898" t="s">
        <v>282</v>
      </c>
      <c r="D2898" t="s">
        <v>87</v>
      </c>
      <c r="E2898" t="s">
        <v>210</v>
      </c>
      <c r="F2898">
        <v>20</v>
      </c>
    </row>
    <row r="2899" spans="1:6" x14ac:dyDescent="0.25">
      <c r="A2899" t="s">
        <v>266</v>
      </c>
      <c r="C2899" t="s">
        <v>282</v>
      </c>
      <c r="D2899" t="s">
        <v>89</v>
      </c>
      <c r="E2899" t="s">
        <v>210</v>
      </c>
      <c r="F2899">
        <v>27</v>
      </c>
    </row>
    <row r="2900" spans="1:6" x14ac:dyDescent="0.25">
      <c r="A2900" t="s">
        <v>266</v>
      </c>
      <c r="C2900" t="s">
        <v>282</v>
      </c>
      <c r="D2900" t="s">
        <v>91</v>
      </c>
      <c r="E2900" t="s">
        <v>210</v>
      </c>
      <c r="F2900">
        <v>9</v>
      </c>
    </row>
    <row r="2901" spans="1:6" x14ac:dyDescent="0.25">
      <c r="A2901" t="s">
        <v>266</v>
      </c>
      <c r="C2901" t="s">
        <v>282</v>
      </c>
      <c r="D2901" t="s">
        <v>93</v>
      </c>
      <c r="E2901" t="s">
        <v>210</v>
      </c>
      <c r="F2901">
        <v>3</v>
      </c>
    </row>
    <row r="2902" spans="1:6" x14ac:dyDescent="0.25">
      <c r="A2902" t="s">
        <v>266</v>
      </c>
      <c r="C2902" t="s">
        <v>282</v>
      </c>
      <c r="D2902" t="s">
        <v>95</v>
      </c>
      <c r="E2902" t="s">
        <v>210</v>
      </c>
      <c r="F2902">
        <v>64</v>
      </c>
    </row>
    <row r="2903" spans="1:6" x14ac:dyDescent="0.25">
      <c r="A2903" t="s">
        <v>266</v>
      </c>
      <c r="C2903" t="s">
        <v>282</v>
      </c>
      <c r="D2903" t="s">
        <v>97</v>
      </c>
      <c r="E2903" t="s">
        <v>210</v>
      </c>
      <c r="F2903">
        <v>10</v>
      </c>
    </row>
    <row r="2904" spans="1:6" x14ac:dyDescent="0.25">
      <c r="A2904" t="s">
        <v>266</v>
      </c>
      <c r="C2904" t="s">
        <v>282</v>
      </c>
      <c r="D2904" t="s">
        <v>99</v>
      </c>
      <c r="E2904" t="s">
        <v>210</v>
      </c>
      <c r="F2904">
        <v>24</v>
      </c>
    </row>
    <row r="2905" spans="1:6" x14ac:dyDescent="0.25">
      <c r="A2905" t="s">
        <v>266</v>
      </c>
      <c r="C2905" t="s">
        <v>282</v>
      </c>
      <c r="D2905" t="s">
        <v>101</v>
      </c>
      <c r="E2905" t="s">
        <v>210</v>
      </c>
      <c r="F2905">
        <v>7</v>
      </c>
    </row>
    <row r="2906" spans="1:6" x14ac:dyDescent="0.25">
      <c r="A2906" t="s">
        <v>266</v>
      </c>
      <c r="C2906" t="s">
        <v>282</v>
      </c>
      <c r="D2906" t="s">
        <v>103</v>
      </c>
      <c r="E2906" t="s">
        <v>210</v>
      </c>
      <c r="F2906">
        <v>15</v>
      </c>
    </row>
    <row r="2907" spans="1:6" x14ac:dyDescent="0.25">
      <c r="A2907" t="s">
        <v>266</v>
      </c>
      <c r="C2907" t="s">
        <v>282</v>
      </c>
      <c r="D2907" t="s">
        <v>105</v>
      </c>
      <c r="E2907" t="s">
        <v>210</v>
      </c>
      <c r="F2907">
        <v>23</v>
      </c>
    </row>
    <row r="2908" spans="1:6" x14ac:dyDescent="0.25">
      <c r="A2908" t="s">
        <v>266</v>
      </c>
      <c r="C2908" t="s">
        <v>282</v>
      </c>
      <c r="D2908" t="s">
        <v>107</v>
      </c>
      <c r="E2908" t="s">
        <v>210</v>
      </c>
      <c r="F2908">
        <v>20</v>
      </c>
    </row>
    <row r="2909" spans="1:6" x14ac:dyDescent="0.25">
      <c r="A2909" t="s">
        <v>266</v>
      </c>
      <c r="C2909" t="s">
        <v>282</v>
      </c>
      <c r="D2909" t="s">
        <v>109</v>
      </c>
      <c r="E2909" t="s">
        <v>210</v>
      </c>
      <c r="F2909">
        <v>19</v>
      </c>
    </row>
    <row r="2910" spans="1:6" x14ac:dyDescent="0.25">
      <c r="A2910" t="s">
        <v>266</v>
      </c>
      <c r="C2910" t="s">
        <v>282</v>
      </c>
      <c r="D2910" t="s">
        <v>111</v>
      </c>
      <c r="E2910" t="s">
        <v>210</v>
      </c>
      <c r="F2910">
        <v>3</v>
      </c>
    </row>
    <row r="2911" spans="1:6" x14ac:dyDescent="0.25">
      <c r="A2911" t="s">
        <v>266</v>
      </c>
      <c r="C2911" t="s">
        <v>282</v>
      </c>
      <c r="D2911" t="s">
        <v>147</v>
      </c>
      <c r="E2911" t="s">
        <v>210</v>
      </c>
      <c r="F2911">
        <v>51</v>
      </c>
    </row>
    <row r="2912" spans="1:6" x14ac:dyDescent="0.25">
      <c r="A2912" t="s">
        <v>266</v>
      </c>
      <c r="C2912" t="s">
        <v>282</v>
      </c>
      <c r="D2912" t="s">
        <v>147</v>
      </c>
      <c r="E2912" t="s">
        <v>210</v>
      </c>
      <c r="F2912">
        <v>30</v>
      </c>
    </row>
    <row r="2913" spans="1:6" x14ac:dyDescent="0.25">
      <c r="A2913" t="s">
        <v>266</v>
      </c>
      <c r="C2913" t="s">
        <v>282</v>
      </c>
      <c r="D2913" t="s">
        <v>115</v>
      </c>
      <c r="E2913" t="s">
        <v>210</v>
      </c>
      <c r="F2913">
        <v>8</v>
      </c>
    </row>
    <row r="2914" spans="1:6" x14ac:dyDescent="0.25">
      <c r="A2914" t="s">
        <v>266</v>
      </c>
      <c r="C2914" t="s">
        <v>282</v>
      </c>
      <c r="D2914" t="s">
        <v>117</v>
      </c>
      <c r="E2914" t="s">
        <v>210</v>
      </c>
      <c r="F2914">
        <v>17</v>
      </c>
    </row>
    <row r="2915" spans="1:6" x14ac:dyDescent="0.25">
      <c r="A2915" t="s">
        <v>266</v>
      </c>
      <c r="C2915" t="s">
        <v>282</v>
      </c>
      <c r="D2915" t="s">
        <v>119</v>
      </c>
      <c r="E2915" t="s">
        <v>210</v>
      </c>
      <c r="F2915">
        <v>27</v>
      </c>
    </row>
    <row r="2916" spans="1:6" x14ac:dyDescent="0.25">
      <c r="A2916" t="s">
        <v>266</v>
      </c>
      <c r="C2916" t="s">
        <v>282</v>
      </c>
      <c r="D2916" t="s">
        <v>121</v>
      </c>
      <c r="E2916" t="s">
        <v>210</v>
      </c>
      <c r="F2916">
        <v>26</v>
      </c>
    </row>
    <row r="2917" spans="1:6" x14ac:dyDescent="0.25">
      <c r="A2917" t="s">
        <v>266</v>
      </c>
      <c r="C2917" t="s">
        <v>282</v>
      </c>
      <c r="D2917" t="s">
        <v>123</v>
      </c>
      <c r="E2917" t="s">
        <v>210</v>
      </c>
      <c r="F2917">
        <v>20</v>
      </c>
    </row>
    <row r="2918" spans="1:6" x14ac:dyDescent="0.25">
      <c r="A2918" t="s">
        <v>266</v>
      </c>
      <c r="C2918" t="s">
        <v>282</v>
      </c>
      <c r="D2918" t="s">
        <v>127</v>
      </c>
      <c r="E2918" t="s">
        <v>210</v>
      </c>
      <c r="F2918">
        <v>16</v>
      </c>
    </row>
    <row r="2919" spans="1:6" x14ac:dyDescent="0.25">
      <c r="A2919" t="s">
        <v>266</v>
      </c>
      <c r="C2919" t="s">
        <v>282</v>
      </c>
      <c r="D2919" t="s">
        <v>129</v>
      </c>
      <c r="E2919" t="s">
        <v>210</v>
      </c>
      <c r="F2919">
        <v>10</v>
      </c>
    </row>
    <row r="2920" spans="1:6" x14ac:dyDescent="0.25">
      <c r="A2920" t="s">
        <v>266</v>
      </c>
      <c r="C2920" t="s">
        <v>282</v>
      </c>
      <c r="D2920" t="s">
        <v>146</v>
      </c>
      <c r="E2920" t="s">
        <v>210</v>
      </c>
      <c r="F2920">
        <v>4</v>
      </c>
    </row>
    <row r="2921" spans="1:6" x14ac:dyDescent="0.25">
      <c r="A2921" t="s">
        <v>266</v>
      </c>
      <c r="C2921" t="s">
        <v>282</v>
      </c>
      <c r="D2921" t="s">
        <v>133</v>
      </c>
      <c r="E2921" t="s">
        <v>210</v>
      </c>
      <c r="F2921">
        <v>20</v>
      </c>
    </row>
    <row r="2922" spans="1:6" x14ac:dyDescent="0.25">
      <c r="A2922" t="s">
        <v>266</v>
      </c>
      <c r="C2922" t="s">
        <v>282</v>
      </c>
      <c r="D2922" t="s">
        <v>135</v>
      </c>
      <c r="E2922" t="s">
        <v>210</v>
      </c>
      <c r="F2922">
        <v>9</v>
      </c>
    </row>
    <row r="2923" spans="1:6" x14ac:dyDescent="0.25">
      <c r="A2923" t="s">
        <v>266</v>
      </c>
      <c r="C2923" t="s">
        <v>282</v>
      </c>
      <c r="D2923" t="s">
        <v>137</v>
      </c>
      <c r="E2923" t="s">
        <v>210</v>
      </c>
      <c r="F2923">
        <v>3</v>
      </c>
    </row>
    <row r="2924" spans="1:6" x14ac:dyDescent="0.25">
      <c r="A2924" t="s">
        <v>266</v>
      </c>
      <c r="C2924" t="s">
        <v>282</v>
      </c>
      <c r="D2924" t="s">
        <v>273</v>
      </c>
      <c r="E2924" t="s">
        <v>210</v>
      </c>
      <c r="F2924">
        <v>15</v>
      </c>
    </row>
    <row r="2925" spans="1:6" x14ac:dyDescent="0.25">
      <c r="A2925" t="s">
        <v>266</v>
      </c>
      <c r="C2925" t="s">
        <v>282</v>
      </c>
      <c r="D2925" t="s">
        <v>273</v>
      </c>
      <c r="E2925" t="s">
        <v>210</v>
      </c>
      <c r="F2925">
        <v>12</v>
      </c>
    </row>
    <row r="2926" spans="1:6" x14ac:dyDescent="0.25">
      <c r="A2926" t="s">
        <v>266</v>
      </c>
      <c r="C2926" t="s">
        <v>282</v>
      </c>
      <c r="D2926" t="s">
        <v>142</v>
      </c>
      <c r="E2926" t="s">
        <v>210</v>
      </c>
      <c r="F2926">
        <v>30</v>
      </c>
    </row>
    <row r="2927" spans="1:6" x14ac:dyDescent="0.25">
      <c r="A2927" t="s">
        <v>38</v>
      </c>
      <c r="C2927" t="s">
        <v>206</v>
      </c>
      <c r="D2927" t="s">
        <v>55</v>
      </c>
      <c r="E2927" t="s">
        <v>270</v>
      </c>
      <c r="F2927">
        <v>59</v>
      </c>
    </row>
    <row r="2928" spans="1:6" x14ac:dyDescent="0.25">
      <c r="A2928" t="s">
        <v>38</v>
      </c>
      <c r="C2928" t="s">
        <v>206</v>
      </c>
      <c r="D2928" t="s">
        <v>57</v>
      </c>
      <c r="E2928" t="s">
        <v>270</v>
      </c>
      <c r="F2928">
        <v>29</v>
      </c>
    </row>
    <row r="2929" spans="1:6" x14ac:dyDescent="0.25">
      <c r="A2929" t="s">
        <v>38</v>
      </c>
      <c r="C2929" t="s">
        <v>206</v>
      </c>
      <c r="D2929" t="s">
        <v>59</v>
      </c>
      <c r="E2929" t="s">
        <v>270</v>
      </c>
      <c r="F2929">
        <v>22</v>
      </c>
    </row>
    <row r="2930" spans="1:6" x14ac:dyDescent="0.25">
      <c r="A2930" t="s">
        <v>38</v>
      </c>
      <c r="C2930" t="s">
        <v>206</v>
      </c>
      <c r="D2930" t="s">
        <v>61</v>
      </c>
      <c r="E2930" t="s">
        <v>270</v>
      </c>
      <c r="F2930">
        <v>108</v>
      </c>
    </row>
    <row r="2931" spans="1:6" x14ac:dyDescent="0.25">
      <c r="A2931" t="s">
        <v>38</v>
      </c>
      <c r="C2931" t="s">
        <v>206</v>
      </c>
      <c r="D2931" t="s">
        <v>63</v>
      </c>
      <c r="E2931" t="s">
        <v>270</v>
      </c>
      <c r="F2931">
        <v>27</v>
      </c>
    </row>
    <row r="2932" spans="1:6" x14ac:dyDescent="0.25">
      <c r="A2932" t="s">
        <v>38</v>
      </c>
      <c r="C2932" t="s">
        <v>206</v>
      </c>
      <c r="D2932" t="s">
        <v>65</v>
      </c>
      <c r="E2932" t="s">
        <v>270</v>
      </c>
      <c r="F2932">
        <v>57</v>
      </c>
    </row>
    <row r="2933" spans="1:6" x14ac:dyDescent="0.25">
      <c r="A2933" t="s">
        <v>38</v>
      </c>
      <c r="C2933" t="s">
        <v>206</v>
      </c>
      <c r="D2933" t="s">
        <v>67</v>
      </c>
      <c r="E2933" t="s">
        <v>270</v>
      </c>
      <c r="F2933">
        <v>247</v>
      </c>
    </row>
    <row r="2934" spans="1:6" x14ac:dyDescent="0.25">
      <c r="A2934" t="s">
        <v>38</v>
      </c>
      <c r="C2934" t="s">
        <v>206</v>
      </c>
      <c r="D2934" t="s">
        <v>69</v>
      </c>
      <c r="E2934" t="s">
        <v>270</v>
      </c>
      <c r="F2934">
        <v>76</v>
      </c>
    </row>
    <row r="2935" spans="1:6" x14ac:dyDescent="0.25">
      <c r="A2935" t="s">
        <v>38</v>
      </c>
      <c r="C2935" t="s">
        <v>206</v>
      </c>
      <c r="D2935" t="s">
        <v>71</v>
      </c>
      <c r="E2935" t="s">
        <v>270</v>
      </c>
      <c r="F2935">
        <v>154</v>
      </c>
    </row>
    <row r="2936" spans="1:6" x14ac:dyDescent="0.25">
      <c r="A2936" t="s">
        <v>38</v>
      </c>
      <c r="C2936" t="s">
        <v>206</v>
      </c>
      <c r="D2936" t="s">
        <v>73</v>
      </c>
      <c r="E2936" t="s">
        <v>270</v>
      </c>
      <c r="F2936">
        <v>76</v>
      </c>
    </row>
    <row r="2937" spans="1:6" x14ac:dyDescent="0.25">
      <c r="A2937" t="s">
        <v>38</v>
      </c>
      <c r="C2937" t="s">
        <v>206</v>
      </c>
      <c r="D2937" t="s">
        <v>75</v>
      </c>
      <c r="E2937" t="s">
        <v>270</v>
      </c>
      <c r="F2937">
        <v>20</v>
      </c>
    </row>
    <row r="2938" spans="1:6" x14ac:dyDescent="0.25">
      <c r="A2938" t="s">
        <v>38</v>
      </c>
      <c r="C2938" t="s">
        <v>206</v>
      </c>
      <c r="D2938" t="s">
        <v>77</v>
      </c>
      <c r="E2938" t="s">
        <v>270</v>
      </c>
      <c r="F2938">
        <v>175</v>
      </c>
    </row>
    <row r="2939" spans="1:6" x14ac:dyDescent="0.25">
      <c r="A2939" t="s">
        <v>38</v>
      </c>
      <c r="C2939" t="s">
        <v>206</v>
      </c>
      <c r="D2939" t="s">
        <v>79</v>
      </c>
      <c r="E2939" t="s">
        <v>270</v>
      </c>
      <c r="F2939">
        <v>238</v>
      </c>
    </row>
    <row r="2940" spans="1:6" x14ac:dyDescent="0.25">
      <c r="A2940" t="s">
        <v>38</v>
      </c>
      <c r="C2940" t="s">
        <v>206</v>
      </c>
      <c r="D2940" t="s">
        <v>81</v>
      </c>
      <c r="E2940" t="s">
        <v>270</v>
      </c>
      <c r="F2940">
        <v>48</v>
      </c>
    </row>
    <row r="2941" spans="1:6" x14ac:dyDescent="0.25">
      <c r="A2941" t="s">
        <v>38</v>
      </c>
      <c r="C2941" t="s">
        <v>206</v>
      </c>
      <c r="D2941" t="s">
        <v>83</v>
      </c>
      <c r="E2941" t="s">
        <v>270</v>
      </c>
      <c r="F2941">
        <v>52</v>
      </c>
    </row>
    <row r="2942" spans="1:6" x14ac:dyDescent="0.25">
      <c r="A2942" t="s">
        <v>38</v>
      </c>
      <c r="C2942" t="s">
        <v>206</v>
      </c>
      <c r="D2942" t="s">
        <v>85</v>
      </c>
      <c r="E2942" t="s">
        <v>270</v>
      </c>
      <c r="F2942">
        <v>22</v>
      </c>
    </row>
    <row r="2943" spans="1:6" x14ac:dyDescent="0.25">
      <c r="A2943" t="s">
        <v>38</v>
      </c>
      <c r="C2943" t="s">
        <v>206</v>
      </c>
      <c r="D2943" t="s">
        <v>87</v>
      </c>
      <c r="E2943" t="s">
        <v>270</v>
      </c>
      <c r="F2943">
        <v>60</v>
      </c>
    </row>
    <row r="2944" spans="1:6" x14ac:dyDescent="0.25">
      <c r="A2944" t="s">
        <v>38</v>
      </c>
      <c r="C2944" t="s">
        <v>206</v>
      </c>
      <c r="D2944" t="s">
        <v>89</v>
      </c>
      <c r="E2944" t="s">
        <v>270</v>
      </c>
      <c r="F2944">
        <v>66</v>
      </c>
    </row>
    <row r="2945" spans="1:6" x14ac:dyDescent="0.25">
      <c r="A2945" t="s">
        <v>38</v>
      </c>
      <c r="C2945" t="s">
        <v>206</v>
      </c>
      <c r="D2945" t="s">
        <v>91</v>
      </c>
      <c r="E2945" t="s">
        <v>270</v>
      </c>
      <c r="F2945">
        <v>40</v>
      </c>
    </row>
    <row r="2946" spans="1:6" x14ac:dyDescent="0.25">
      <c r="A2946" t="s">
        <v>38</v>
      </c>
      <c r="C2946" t="s">
        <v>206</v>
      </c>
      <c r="D2946" t="s">
        <v>93</v>
      </c>
      <c r="E2946" t="s">
        <v>270</v>
      </c>
      <c r="F2946">
        <v>32</v>
      </c>
    </row>
    <row r="2947" spans="1:6" x14ac:dyDescent="0.25">
      <c r="A2947" t="s">
        <v>38</v>
      </c>
      <c r="C2947" t="s">
        <v>206</v>
      </c>
      <c r="D2947" t="s">
        <v>95</v>
      </c>
      <c r="E2947" t="s">
        <v>270</v>
      </c>
      <c r="F2947">
        <v>207</v>
      </c>
    </row>
    <row r="2948" spans="1:6" x14ac:dyDescent="0.25">
      <c r="A2948" t="s">
        <v>38</v>
      </c>
      <c r="C2948" t="s">
        <v>206</v>
      </c>
      <c r="D2948" t="s">
        <v>97</v>
      </c>
      <c r="E2948" t="s">
        <v>270</v>
      </c>
      <c r="F2948">
        <v>40</v>
      </c>
    </row>
    <row r="2949" spans="1:6" x14ac:dyDescent="0.25">
      <c r="A2949" t="s">
        <v>38</v>
      </c>
      <c r="C2949" t="s">
        <v>206</v>
      </c>
      <c r="D2949" t="s">
        <v>99</v>
      </c>
      <c r="E2949" t="s">
        <v>270</v>
      </c>
      <c r="F2949">
        <v>59</v>
      </c>
    </row>
    <row r="2950" spans="1:6" x14ac:dyDescent="0.25">
      <c r="A2950" t="s">
        <v>38</v>
      </c>
      <c r="C2950" t="s">
        <v>206</v>
      </c>
      <c r="D2950" t="s">
        <v>101</v>
      </c>
      <c r="E2950" t="s">
        <v>270</v>
      </c>
      <c r="F2950">
        <v>37</v>
      </c>
    </row>
    <row r="2951" spans="1:6" x14ac:dyDescent="0.25">
      <c r="A2951" t="s">
        <v>38</v>
      </c>
      <c r="C2951" t="s">
        <v>206</v>
      </c>
      <c r="D2951" t="s">
        <v>103</v>
      </c>
      <c r="E2951" t="s">
        <v>270</v>
      </c>
      <c r="F2951">
        <v>57</v>
      </c>
    </row>
    <row r="2952" spans="1:6" x14ac:dyDescent="0.25">
      <c r="A2952" t="s">
        <v>38</v>
      </c>
      <c r="C2952" t="s">
        <v>206</v>
      </c>
      <c r="D2952" t="s">
        <v>105</v>
      </c>
      <c r="E2952" t="s">
        <v>270</v>
      </c>
      <c r="F2952">
        <v>86</v>
      </c>
    </row>
    <row r="2953" spans="1:6" x14ac:dyDescent="0.25">
      <c r="A2953" t="s">
        <v>38</v>
      </c>
      <c r="C2953" t="s">
        <v>206</v>
      </c>
      <c r="D2953" t="s">
        <v>107</v>
      </c>
      <c r="E2953" t="s">
        <v>270</v>
      </c>
      <c r="F2953">
        <v>42</v>
      </c>
    </row>
    <row r="2954" spans="1:6" x14ac:dyDescent="0.25">
      <c r="A2954" t="s">
        <v>38</v>
      </c>
      <c r="C2954" t="s">
        <v>206</v>
      </c>
      <c r="D2954" t="s">
        <v>109</v>
      </c>
      <c r="E2954" t="s">
        <v>270</v>
      </c>
      <c r="F2954">
        <v>60</v>
      </c>
    </row>
    <row r="2955" spans="1:6" x14ac:dyDescent="0.25">
      <c r="A2955" t="s">
        <v>38</v>
      </c>
      <c r="C2955" t="s">
        <v>206</v>
      </c>
      <c r="D2955" t="s">
        <v>111</v>
      </c>
      <c r="E2955" t="s">
        <v>270</v>
      </c>
      <c r="F2955">
        <v>39</v>
      </c>
    </row>
    <row r="2956" spans="1:6" x14ac:dyDescent="0.25">
      <c r="A2956" t="s">
        <v>38</v>
      </c>
      <c r="C2956" t="s">
        <v>206</v>
      </c>
      <c r="D2956" t="s">
        <v>147</v>
      </c>
      <c r="E2956" t="s">
        <v>270</v>
      </c>
      <c r="F2956">
        <v>185</v>
      </c>
    </row>
    <row r="2957" spans="1:6" x14ac:dyDescent="0.25">
      <c r="A2957" t="s">
        <v>38</v>
      </c>
      <c r="C2957" t="s">
        <v>206</v>
      </c>
      <c r="D2957" t="s">
        <v>147</v>
      </c>
      <c r="E2957" t="s">
        <v>270</v>
      </c>
      <c r="F2957">
        <v>168</v>
      </c>
    </row>
    <row r="2958" spans="1:6" x14ac:dyDescent="0.25">
      <c r="A2958" t="s">
        <v>38</v>
      </c>
      <c r="C2958" t="s">
        <v>206</v>
      </c>
      <c r="D2958" t="s">
        <v>115</v>
      </c>
      <c r="E2958" t="s">
        <v>270</v>
      </c>
      <c r="F2958">
        <v>58</v>
      </c>
    </row>
    <row r="2959" spans="1:6" x14ac:dyDescent="0.25">
      <c r="A2959" t="s">
        <v>38</v>
      </c>
      <c r="C2959" t="s">
        <v>206</v>
      </c>
      <c r="D2959" t="s">
        <v>117</v>
      </c>
      <c r="E2959" t="s">
        <v>270</v>
      </c>
      <c r="F2959">
        <v>37</v>
      </c>
    </row>
    <row r="2960" spans="1:6" x14ac:dyDescent="0.25">
      <c r="A2960" t="s">
        <v>38</v>
      </c>
      <c r="C2960" t="s">
        <v>206</v>
      </c>
      <c r="D2960" t="s">
        <v>119</v>
      </c>
      <c r="E2960" t="s">
        <v>270</v>
      </c>
      <c r="F2960">
        <v>72</v>
      </c>
    </row>
    <row r="2961" spans="1:6" x14ac:dyDescent="0.25">
      <c r="A2961" t="s">
        <v>38</v>
      </c>
      <c r="C2961" t="s">
        <v>206</v>
      </c>
      <c r="D2961" t="s">
        <v>121</v>
      </c>
      <c r="E2961" t="s">
        <v>270</v>
      </c>
      <c r="F2961">
        <v>107</v>
      </c>
    </row>
    <row r="2962" spans="1:6" x14ac:dyDescent="0.25">
      <c r="A2962" t="s">
        <v>38</v>
      </c>
      <c r="C2962" t="s">
        <v>206</v>
      </c>
      <c r="D2962" t="s">
        <v>123</v>
      </c>
      <c r="E2962" t="s">
        <v>270</v>
      </c>
      <c r="F2962">
        <v>41</v>
      </c>
    </row>
    <row r="2963" spans="1:6" x14ac:dyDescent="0.25">
      <c r="A2963" t="s">
        <v>38</v>
      </c>
      <c r="C2963" t="s">
        <v>206</v>
      </c>
      <c r="D2963" t="s">
        <v>125</v>
      </c>
      <c r="E2963" t="s">
        <v>270</v>
      </c>
      <c r="F2963">
        <v>2</v>
      </c>
    </row>
    <row r="2964" spans="1:6" x14ac:dyDescent="0.25">
      <c r="A2964" t="s">
        <v>38</v>
      </c>
      <c r="C2964" t="s">
        <v>206</v>
      </c>
      <c r="D2964" t="s">
        <v>127</v>
      </c>
      <c r="E2964" t="s">
        <v>270</v>
      </c>
      <c r="F2964">
        <v>44</v>
      </c>
    </row>
    <row r="2965" spans="1:6" x14ac:dyDescent="0.25">
      <c r="A2965" t="s">
        <v>38</v>
      </c>
      <c r="C2965" t="s">
        <v>206</v>
      </c>
      <c r="D2965" t="s">
        <v>129</v>
      </c>
      <c r="E2965" t="s">
        <v>270</v>
      </c>
      <c r="F2965">
        <v>16</v>
      </c>
    </row>
    <row r="2966" spans="1:6" x14ac:dyDescent="0.25">
      <c r="A2966" t="s">
        <v>38</v>
      </c>
      <c r="C2966" t="s">
        <v>206</v>
      </c>
      <c r="D2966" t="s">
        <v>146</v>
      </c>
      <c r="E2966" t="s">
        <v>270</v>
      </c>
      <c r="F2966">
        <v>50</v>
      </c>
    </row>
    <row r="2967" spans="1:6" x14ac:dyDescent="0.25">
      <c r="A2967" t="s">
        <v>38</v>
      </c>
      <c r="C2967" t="s">
        <v>206</v>
      </c>
      <c r="D2967" t="s">
        <v>133</v>
      </c>
      <c r="E2967" t="s">
        <v>270</v>
      </c>
      <c r="F2967">
        <v>113</v>
      </c>
    </row>
    <row r="2968" spans="1:6" x14ac:dyDescent="0.25">
      <c r="A2968" t="s">
        <v>38</v>
      </c>
      <c r="C2968" t="s">
        <v>206</v>
      </c>
      <c r="D2968" t="s">
        <v>135</v>
      </c>
      <c r="E2968" t="s">
        <v>270</v>
      </c>
      <c r="F2968">
        <v>17</v>
      </c>
    </row>
    <row r="2969" spans="1:6" x14ac:dyDescent="0.25">
      <c r="A2969" t="s">
        <v>38</v>
      </c>
      <c r="C2969" t="s">
        <v>206</v>
      </c>
      <c r="D2969" t="s">
        <v>137</v>
      </c>
      <c r="E2969" t="s">
        <v>270</v>
      </c>
      <c r="F2969">
        <v>31</v>
      </c>
    </row>
    <row r="2970" spans="1:6" x14ac:dyDescent="0.25">
      <c r="A2970" t="s">
        <v>38</v>
      </c>
      <c r="C2970" t="s">
        <v>206</v>
      </c>
      <c r="D2970" t="s">
        <v>273</v>
      </c>
      <c r="E2970" t="s">
        <v>270</v>
      </c>
      <c r="F2970">
        <v>33</v>
      </c>
    </row>
    <row r="2971" spans="1:6" x14ac:dyDescent="0.25">
      <c r="A2971" t="s">
        <v>38</v>
      </c>
      <c r="C2971" t="s">
        <v>206</v>
      </c>
      <c r="D2971" t="s">
        <v>273</v>
      </c>
      <c r="E2971" t="s">
        <v>270</v>
      </c>
      <c r="F2971">
        <v>28</v>
      </c>
    </row>
    <row r="2972" spans="1:6" x14ac:dyDescent="0.25">
      <c r="A2972" t="s">
        <v>38</v>
      </c>
      <c r="C2972" t="s">
        <v>206</v>
      </c>
      <c r="D2972" t="s">
        <v>142</v>
      </c>
      <c r="E2972" t="s">
        <v>270</v>
      </c>
      <c r="F2972">
        <v>80</v>
      </c>
    </row>
    <row r="2973" spans="1:6" x14ac:dyDescent="0.25">
      <c r="A2973" t="s">
        <v>38</v>
      </c>
      <c r="C2973" t="s">
        <v>203</v>
      </c>
      <c r="D2973" t="s">
        <v>55</v>
      </c>
      <c r="E2973" t="s">
        <v>270</v>
      </c>
      <c r="F2973">
        <v>51</v>
      </c>
    </row>
    <row r="2974" spans="1:6" x14ac:dyDescent="0.25">
      <c r="A2974" t="s">
        <v>38</v>
      </c>
      <c r="C2974" t="s">
        <v>203</v>
      </c>
      <c r="D2974" t="s">
        <v>57</v>
      </c>
      <c r="E2974" t="s">
        <v>270</v>
      </c>
      <c r="F2974">
        <v>39</v>
      </c>
    </row>
    <row r="2975" spans="1:6" x14ac:dyDescent="0.25">
      <c r="A2975" t="s">
        <v>38</v>
      </c>
      <c r="C2975" t="s">
        <v>203</v>
      </c>
      <c r="D2975" t="s">
        <v>59</v>
      </c>
      <c r="E2975" t="s">
        <v>270</v>
      </c>
      <c r="F2975">
        <v>18</v>
      </c>
    </row>
    <row r="2976" spans="1:6" x14ac:dyDescent="0.25">
      <c r="A2976" t="s">
        <v>38</v>
      </c>
      <c r="C2976" t="s">
        <v>203</v>
      </c>
      <c r="D2976" t="s">
        <v>61</v>
      </c>
      <c r="E2976" t="s">
        <v>270</v>
      </c>
      <c r="F2976">
        <v>119</v>
      </c>
    </row>
    <row r="2977" spans="1:6" x14ac:dyDescent="0.25">
      <c r="A2977" t="s">
        <v>38</v>
      </c>
      <c r="C2977" t="s">
        <v>203</v>
      </c>
      <c r="D2977" t="s">
        <v>63</v>
      </c>
      <c r="E2977" t="s">
        <v>270</v>
      </c>
      <c r="F2977">
        <v>30</v>
      </c>
    </row>
    <row r="2978" spans="1:6" x14ac:dyDescent="0.25">
      <c r="A2978" t="s">
        <v>38</v>
      </c>
      <c r="C2978" t="s">
        <v>203</v>
      </c>
      <c r="D2978" t="s">
        <v>65</v>
      </c>
      <c r="E2978" t="s">
        <v>270</v>
      </c>
      <c r="F2978">
        <v>82</v>
      </c>
    </row>
    <row r="2979" spans="1:6" x14ac:dyDescent="0.25">
      <c r="A2979" t="s">
        <v>38</v>
      </c>
      <c r="C2979" t="s">
        <v>203</v>
      </c>
      <c r="D2979" t="s">
        <v>67</v>
      </c>
      <c r="E2979" t="s">
        <v>270</v>
      </c>
      <c r="F2979">
        <v>334</v>
      </c>
    </row>
    <row r="2980" spans="1:6" x14ac:dyDescent="0.25">
      <c r="A2980" t="s">
        <v>38</v>
      </c>
      <c r="C2980" t="s">
        <v>203</v>
      </c>
      <c r="D2980" t="s">
        <v>69</v>
      </c>
      <c r="E2980" t="s">
        <v>270</v>
      </c>
      <c r="F2980">
        <v>75</v>
      </c>
    </row>
    <row r="2981" spans="1:6" x14ac:dyDescent="0.25">
      <c r="A2981" t="s">
        <v>38</v>
      </c>
      <c r="C2981" t="s">
        <v>203</v>
      </c>
      <c r="D2981" t="s">
        <v>71</v>
      </c>
      <c r="E2981" t="s">
        <v>270</v>
      </c>
      <c r="F2981">
        <v>208</v>
      </c>
    </row>
    <row r="2982" spans="1:6" x14ac:dyDescent="0.25">
      <c r="A2982" t="s">
        <v>38</v>
      </c>
      <c r="C2982" t="s">
        <v>203</v>
      </c>
      <c r="D2982" t="s">
        <v>73</v>
      </c>
      <c r="E2982" t="s">
        <v>270</v>
      </c>
      <c r="F2982">
        <v>100</v>
      </c>
    </row>
    <row r="2983" spans="1:6" x14ac:dyDescent="0.25">
      <c r="A2983" t="s">
        <v>38</v>
      </c>
      <c r="C2983" t="s">
        <v>203</v>
      </c>
      <c r="D2983" t="s">
        <v>75</v>
      </c>
      <c r="E2983" t="s">
        <v>270</v>
      </c>
      <c r="F2983">
        <v>36</v>
      </c>
    </row>
    <row r="2984" spans="1:6" x14ac:dyDescent="0.25">
      <c r="A2984" t="s">
        <v>38</v>
      </c>
      <c r="C2984" t="s">
        <v>203</v>
      </c>
      <c r="D2984" t="s">
        <v>77</v>
      </c>
      <c r="E2984" t="s">
        <v>270</v>
      </c>
      <c r="F2984">
        <v>180</v>
      </c>
    </row>
    <row r="2985" spans="1:6" x14ac:dyDescent="0.25">
      <c r="A2985" t="s">
        <v>38</v>
      </c>
      <c r="C2985" t="s">
        <v>203</v>
      </c>
      <c r="D2985" t="s">
        <v>79</v>
      </c>
      <c r="E2985" t="s">
        <v>270</v>
      </c>
      <c r="F2985">
        <v>278</v>
      </c>
    </row>
    <row r="2986" spans="1:6" x14ac:dyDescent="0.25">
      <c r="A2986" t="s">
        <v>38</v>
      </c>
      <c r="C2986" t="s">
        <v>203</v>
      </c>
      <c r="D2986" t="s">
        <v>81</v>
      </c>
      <c r="E2986" t="s">
        <v>270</v>
      </c>
      <c r="F2986">
        <v>40</v>
      </c>
    </row>
    <row r="2987" spans="1:6" x14ac:dyDescent="0.25">
      <c r="A2987" t="s">
        <v>38</v>
      </c>
      <c r="C2987" t="s">
        <v>203</v>
      </c>
      <c r="D2987" t="s">
        <v>83</v>
      </c>
      <c r="E2987" t="s">
        <v>270</v>
      </c>
      <c r="F2987">
        <v>65</v>
      </c>
    </row>
    <row r="2988" spans="1:6" x14ac:dyDescent="0.25">
      <c r="A2988" t="s">
        <v>38</v>
      </c>
      <c r="C2988" t="s">
        <v>203</v>
      </c>
      <c r="D2988" t="s">
        <v>85</v>
      </c>
      <c r="E2988" t="s">
        <v>270</v>
      </c>
      <c r="F2988">
        <v>76</v>
      </c>
    </row>
    <row r="2989" spans="1:6" x14ac:dyDescent="0.25">
      <c r="A2989" t="s">
        <v>38</v>
      </c>
      <c r="C2989" t="s">
        <v>203</v>
      </c>
      <c r="D2989" t="s">
        <v>87</v>
      </c>
      <c r="E2989" t="s">
        <v>270</v>
      </c>
      <c r="F2989">
        <v>74</v>
      </c>
    </row>
    <row r="2990" spans="1:6" x14ac:dyDescent="0.25">
      <c r="A2990" t="s">
        <v>38</v>
      </c>
      <c r="C2990" t="s">
        <v>203</v>
      </c>
      <c r="D2990" t="s">
        <v>89</v>
      </c>
      <c r="E2990" t="s">
        <v>270</v>
      </c>
      <c r="F2990">
        <v>98</v>
      </c>
    </row>
    <row r="2991" spans="1:6" x14ac:dyDescent="0.25">
      <c r="A2991" t="s">
        <v>38</v>
      </c>
      <c r="C2991" t="s">
        <v>203</v>
      </c>
      <c r="D2991" t="s">
        <v>91</v>
      </c>
      <c r="E2991" t="s">
        <v>270</v>
      </c>
      <c r="F2991">
        <v>32</v>
      </c>
    </row>
    <row r="2992" spans="1:6" x14ac:dyDescent="0.25">
      <c r="A2992" t="s">
        <v>38</v>
      </c>
      <c r="C2992" t="s">
        <v>203</v>
      </c>
      <c r="D2992" t="s">
        <v>93</v>
      </c>
      <c r="E2992" t="s">
        <v>270</v>
      </c>
      <c r="F2992">
        <v>31</v>
      </c>
    </row>
    <row r="2993" spans="1:6" x14ac:dyDescent="0.25">
      <c r="A2993" t="s">
        <v>38</v>
      </c>
      <c r="C2993" t="s">
        <v>203</v>
      </c>
      <c r="D2993" t="s">
        <v>95</v>
      </c>
      <c r="E2993" t="s">
        <v>270</v>
      </c>
      <c r="F2993">
        <v>283</v>
      </c>
    </row>
    <row r="2994" spans="1:6" x14ac:dyDescent="0.25">
      <c r="A2994" t="s">
        <v>38</v>
      </c>
      <c r="C2994" t="s">
        <v>203</v>
      </c>
      <c r="D2994" t="s">
        <v>97</v>
      </c>
      <c r="E2994" t="s">
        <v>270</v>
      </c>
      <c r="F2994">
        <v>49</v>
      </c>
    </row>
    <row r="2995" spans="1:6" x14ac:dyDescent="0.25">
      <c r="A2995" t="s">
        <v>38</v>
      </c>
      <c r="C2995" t="s">
        <v>203</v>
      </c>
      <c r="D2995" t="s">
        <v>99</v>
      </c>
      <c r="E2995" t="s">
        <v>270</v>
      </c>
      <c r="F2995">
        <v>99</v>
      </c>
    </row>
    <row r="2996" spans="1:6" x14ac:dyDescent="0.25">
      <c r="A2996" t="s">
        <v>38</v>
      </c>
      <c r="C2996" t="s">
        <v>203</v>
      </c>
      <c r="D2996" t="s">
        <v>101</v>
      </c>
      <c r="E2996" t="s">
        <v>270</v>
      </c>
      <c r="F2996">
        <v>47</v>
      </c>
    </row>
    <row r="2997" spans="1:6" x14ac:dyDescent="0.25">
      <c r="A2997" t="s">
        <v>38</v>
      </c>
      <c r="C2997" t="s">
        <v>203</v>
      </c>
      <c r="D2997" t="s">
        <v>103</v>
      </c>
      <c r="E2997" t="s">
        <v>270</v>
      </c>
      <c r="F2997">
        <v>50</v>
      </c>
    </row>
    <row r="2998" spans="1:6" x14ac:dyDescent="0.25">
      <c r="A2998" t="s">
        <v>38</v>
      </c>
      <c r="C2998" t="s">
        <v>203</v>
      </c>
      <c r="D2998" t="s">
        <v>105</v>
      </c>
      <c r="E2998" t="s">
        <v>270</v>
      </c>
      <c r="F2998">
        <v>85</v>
      </c>
    </row>
    <row r="2999" spans="1:6" x14ac:dyDescent="0.25">
      <c r="A2999" t="s">
        <v>38</v>
      </c>
      <c r="C2999" t="s">
        <v>203</v>
      </c>
      <c r="D2999" t="s">
        <v>107</v>
      </c>
      <c r="E2999" t="s">
        <v>270</v>
      </c>
      <c r="F2999">
        <v>57</v>
      </c>
    </row>
    <row r="3000" spans="1:6" x14ac:dyDescent="0.25">
      <c r="A3000" t="s">
        <v>38</v>
      </c>
      <c r="C3000" t="s">
        <v>203</v>
      </c>
      <c r="D3000" t="s">
        <v>109</v>
      </c>
      <c r="E3000" t="s">
        <v>270</v>
      </c>
      <c r="F3000">
        <v>70</v>
      </c>
    </row>
    <row r="3001" spans="1:6" x14ac:dyDescent="0.25">
      <c r="A3001" t="s">
        <v>38</v>
      </c>
      <c r="C3001" t="s">
        <v>203</v>
      </c>
      <c r="D3001" t="s">
        <v>111</v>
      </c>
      <c r="E3001" t="s">
        <v>270</v>
      </c>
      <c r="F3001">
        <v>38</v>
      </c>
    </row>
    <row r="3002" spans="1:6" x14ac:dyDescent="0.25">
      <c r="A3002" t="s">
        <v>38</v>
      </c>
      <c r="C3002" t="s">
        <v>203</v>
      </c>
      <c r="D3002" t="s">
        <v>147</v>
      </c>
      <c r="E3002" t="s">
        <v>270</v>
      </c>
      <c r="F3002">
        <v>212</v>
      </c>
    </row>
    <row r="3003" spans="1:6" x14ac:dyDescent="0.25">
      <c r="A3003" t="s">
        <v>38</v>
      </c>
      <c r="C3003" t="s">
        <v>203</v>
      </c>
      <c r="D3003" t="s">
        <v>147</v>
      </c>
      <c r="E3003" t="s">
        <v>270</v>
      </c>
      <c r="F3003">
        <v>169</v>
      </c>
    </row>
    <row r="3004" spans="1:6" x14ac:dyDescent="0.25">
      <c r="A3004" t="s">
        <v>38</v>
      </c>
      <c r="C3004" t="s">
        <v>203</v>
      </c>
      <c r="D3004" t="s">
        <v>115</v>
      </c>
      <c r="E3004" t="s">
        <v>270</v>
      </c>
      <c r="F3004">
        <v>62</v>
      </c>
    </row>
    <row r="3005" spans="1:6" x14ac:dyDescent="0.25">
      <c r="A3005" t="s">
        <v>38</v>
      </c>
      <c r="C3005" t="s">
        <v>203</v>
      </c>
      <c r="D3005" t="s">
        <v>117</v>
      </c>
      <c r="E3005" t="s">
        <v>270</v>
      </c>
      <c r="F3005">
        <v>52</v>
      </c>
    </row>
    <row r="3006" spans="1:6" x14ac:dyDescent="0.25">
      <c r="A3006" t="s">
        <v>38</v>
      </c>
      <c r="C3006" t="s">
        <v>203</v>
      </c>
      <c r="D3006" t="s">
        <v>119</v>
      </c>
      <c r="E3006" t="s">
        <v>270</v>
      </c>
      <c r="F3006">
        <v>87</v>
      </c>
    </row>
    <row r="3007" spans="1:6" x14ac:dyDescent="0.25">
      <c r="A3007" t="s">
        <v>38</v>
      </c>
      <c r="C3007" t="s">
        <v>203</v>
      </c>
      <c r="D3007" t="s">
        <v>121</v>
      </c>
      <c r="E3007" t="s">
        <v>270</v>
      </c>
      <c r="F3007">
        <v>132</v>
      </c>
    </row>
    <row r="3008" spans="1:6" x14ac:dyDescent="0.25">
      <c r="A3008" t="s">
        <v>38</v>
      </c>
      <c r="C3008" t="s">
        <v>203</v>
      </c>
      <c r="D3008" t="s">
        <v>123</v>
      </c>
      <c r="E3008" t="s">
        <v>270</v>
      </c>
      <c r="F3008">
        <v>41</v>
      </c>
    </row>
    <row r="3009" spans="1:6" x14ac:dyDescent="0.25">
      <c r="A3009" t="s">
        <v>38</v>
      </c>
      <c r="C3009" t="s">
        <v>203</v>
      </c>
      <c r="D3009" t="s">
        <v>125</v>
      </c>
      <c r="E3009" t="s">
        <v>270</v>
      </c>
      <c r="F3009">
        <v>4</v>
      </c>
    </row>
    <row r="3010" spans="1:6" x14ac:dyDescent="0.25">
      <c r="A3010" t="s">
        <v>38</v>
      </c>
      <c r="C3010" t="s">
        <v>203</v>
      </c>
      <c r="D3010" t="s">
        <v>127</v>
      </c>
      <c r="E3010" t="s">
        <v>270</v>
      </c>
      <c r="F3010">
        <v>46</v>
      </c>
    </row>
    <row r="3011" spans="1:6" x14ac:dyDescent="0.25">
      <c r="A3011" t="s">
        <v>38</v>
      </c>
      <c r="C3011" t="s">
        <v>203</v>
      </c>
      <c r="D3011" t="s">
        <v>129</v>
      </c>
      <c r="E3011" t="s">
        <v>270</v>
      </c>
      <c r="F3011">
        <v>40</v>
      </c>
    </row>
    <row r="3012" spans="1:6" x14ac:dyDescent="0.25">
      <c r="A3012" t="s">
        <v>38</v>
      </c>
      <c r="C3012" t="s">
        <v>203</v>
      </c>
      <c r="D3012" t="s">
        <v>146</v>
      </c>
      <c r="E3012" t="s">
        <v>270</v>
      </c>
      <c r="F3012">
        <v>68</v>
      </c>
    </row>
    <row r="3013" spans="1:6" x14ac:dyDescent="0.25">
      <c r="A3013" t="s">
        <v>38</v>
      </c>
      <c r="C3013" t="s">
        <v>203</v>
      </c>
      <c r="D3013" t="s">
        <v>133</v>
      </c>
      <c r="E3013" t="s">
        <v>270</v>
      </c>
      <c r="F3013">
        <v>117</v>
      </c>
    </row>
    <row r="3014" spans="1:6" x14ac:dyDescent="0.25">
      <c r="A3014" t="s">
        <v>38</v>
      </c>
      <c r="C3014" t="s">
        <v>203</v>
      </c>
      <c r="D3014" t="s">
        <v>135</v>
      </c>
      <c r="E3014" t="s">
        <v>270</v>
      </c>
      <c r="F3014">
        <v>18</v>
      </c>
    </row>
    <row r="3015" spans="1:6" x14ac:dyDescent="0.25">
      <c r="A3015" t="s">
        <v>38</v>
      </c>
      <c r="C3015" t="s">
        <v>203</v>
      </c>
      <c r="D3015" t="s">
        <v>137</v>
      </c>
      <c r="E3015" t="s">
        <v>270</v>
      </c>
      <c r="F3015">
        <v>52</v>
      </c>
    </row>
    <row r="3016" spans="1:6" x14ac:dyDescent="0.25">
      <c r="A3016" t="s">
        <v>38</v>
      </c>
      <c r="C3016" t="s">
        <v>203</v>
      </c>
      <c r="D3016" t="s">
        <v>273</v>
      </c>
      <c r="E3016" t="s">
        <v>270</v>
      </c>
      <c r="F3016">
        <v>41</v>
      </c>
    </row>
    <row r="3017" spans="1:6" x14ac:dyDescent="0.25">
      <c r="A3017" t="s">
        <v>38</v>
      </c>
      <c r="C3017" t="s">
        <v>203</v>
      </c>
      <c r="D3017" t="s">
        <v>273</v>
      </c>
      <c r="E3017" t="s">
        <v>270</v>
      </c>
      <c r="F3017">
        <v>29</v>
      </c>
    </row>
    <row r="3018" spans="1:6" x14ac:dyDescent="0.25">
      <c r="A3018" t="s">
        <v>38</v>
      </c>
      <c r="C3018" t="s">
        <v>203</v>
      </c>
      <c r="D3018" t="s">
        <v>142</v>
      </c>
      <c r="E3018" t="s">
        <v>270</v>
      </c>
      <c r="F3018">
        <v>84</v>
      </c>
    </row>
    <row r="3019" spans="1:6" x14ac:dyDescent="0.25">
      <c r="A3019" t="s">
        <v>38</v>
      </c>
      <c r="C3019" t="s">
        <v>204</v>
      </c>
      <c r="D3019" t="s">
        <v>55</v>
      </c>
      <c r="E3019" t="s">
        <v>270</v>
      </c>
      <c r="F3019">
        <v>61</v>
      </c>
    </row>
    <row r="3020" spans="1:6" x14ac:dyDescent="0.25">
      <c r="A3020" t="s">
        <v>38</v>
      </c>
      <c r="C3020" t="s">
        <v>204</v>
      </c>
      <c r="D3020" t="s">
        <v>57</v>
      </c>
      <c r="E3020" t="s">
        <v>270</v>
      </c>
      <c r="F3020">
        <v>33</v>
      </c>
    </row>
    <row r="3021" spans="1:6" x14ac:dyDescent="0.25">
      <c r="A3021" t="s">
        <v>38</v>
      </c>
      <c r="C3021" t="s">
        <v>204</v>
      </c>
      <c r="D3021" t="s">
        <v>59</v>
      </c>
      <c r="E3021" t="s">
        <v>270</v>
      </c>
      <c r="F3021">
        <v>13</v>
      </c>
    </row>
    <row r="3022" spans="1:6" x14ac:dyDescent="0.25">
      <c r="A3022" t="s">
        <v>38</v>
      </c>
      <c r="C3022" t="s">
        <v>204</v>
      </c>
      <c r="D3022" t="s">
        <v>61</v>
      </c>
      <c r="E3022" t="s">
        <v>270</v>
      </c>
      <c r="F3022">
        <v>121</v>
      </c>
    </row>
    <row r="3023" spans="1:6" x14ac:dyDescent="0.25">
      <c r="A3023" t="s">
        <v>38</v>
      </c>
      <c r="C3023" t="s">
        <v>204</v>
      </c>
      <c r="D3023" t="s">
        <v>63</v>
      </c>
      <c r="E3023" t="s">
        <v>270</v>
      </c>
      <c r="F3023">
        <v>25</v>
      </c>
    </row>
    <row r="3024" spans="1:6" x14ac:dyDescent="0.25">
      <c r="A3024" t="s">
        <v>38</v>
      </c>
      <c r="C3024" t="s">
        <v>204</v>
      </c>
      <c r="D3024" t="s">
        <v>65</v>
      </c>
      <c r="E3024" t="s">
        <v>270</v>
      </c>
      <c r="F3024">
        <v>68</v>
      </c>
    </row>
    <row r="3025" spans="1:6" x14ac:dyDescent="0.25">
      <c r="A3025" t="s">
        <v>38</v>
      </c>
      <c r="C3025" t="s">
        <v>204</v>
      </c>
      <c r="D3025" t="s">
        <v>67</v>
      </c>
      <c r="E3025" t="s">
        <v>270</v>
      </c>
      <c r="F3025">
        <v>336</v>
      </c>
    </row>
    <row r="3026" spans="1:6" x14ac:dyDescent="0.25">
      <c r="A3026" t="s">
        <v>38</v>
      </c>
      <c r="C3026" t="s">
        <v>204</v>
      </c>
      <c r="D3026" t="s">
        <v>69</v>
      </c>
      <c r="E3026" t="s">
        <v>270</v>
      </c>
      <c r="F3026">
        <v>88</v>
      </c>
    </row>
    <row r="3027" spans="1:6" x14ac:dyDescent="0.25">
      <c r="A3027" t="s">
        <v>38</v>
      </c>
      <c r="C3027" t="s">
        <v>204</v>
      </c>
      <c r="D3027" t="s">
        <v>71</v>
      </c>
      <c r="E3027" t="s">
        <v>270</v>
      </c>
      <c r="F3027">
        <v>182</v>
      </c>
    </row>
    <row r="3028" spans="1:6" x14ac:dyDescent="0.25">
      <c r="A3028" t="s">
        <v>38</v>
      </c>
      <c r="C3028" t="s">
        <v>204</v>
      </c>
      <c r="D3028" t="s">
        <v>73</v>
      </c>
      <c r="E3028" t="s">
        <v>270</v>
      </c>
      <c r="F3028">
        <v>117</v>
      </c>
    </row>
    <row r="3029" spans="1:6" x14ac:dyDescent="0.25">
      <c r="A3029" t="s">
        <v>38</v>
      </c>
      <c r="C3029" t="s">
        <v>204</v>
      </c>
      <c r="D3029" t="s">
        <v>75</v>
      </c>
      <c r="E3029" t="s">
        <v>270</v>
      </c>
      <c r="F3029">
        <v>33</v>
      </c>
    </row>
    <row r="3030" spans="1:6" x14ac:dyDescent="0.25">
      <c r="A3030" t="s">
        <v>38</v>
      </c>
      <c r="C3030" t="s">
        <v>204</v>
      </c>
      <c r="D3030" t="s">
        <v>77</v>
      </c>
      <c r="E3030" t="s">
        <v>270</v>
      </c>
      <c r="F3030">
        <v>191</v>
      </c>
    </row>
    <row r="3031" spans="1:6" x14ac:dyDescent="0.25">
      <c r="A3031" t="s">
        <v>38</v>
      </c>
      <c r="C3031" t="s">
        <v>204</v>
      </c>
      <c r="D3031" t="s">
        <v>79</v>
      </c>
      <c r="E3031" t="s">
        <v>270</v>
      </c>
      <c r="F3031">
        <v>287</v>
      </c>
    </row>
    <row r="3032" spans="1:6" x14ac:dyDescent="0.25">
      <c r="A3032" t="s">
        <v>38</v>
      </c>
      <c r="C3032" t="s">
        <v>204</v>
      </c>
      <c r="D3032" t="s">
        <v>81</v>
      </c>
      <c r="E3032" t="s">
        <v>270</v>
      </c>
      <c r="F3032">
        <v>52</v>
      </c>
    </row>
    <row r="3033" spans="1:6" x14ac:dyDescent="0.25">
      <c r="A3033" t="s">
        <v>38</v>
      </c>
      <c r="C3033" t="s">
        <v>204</v>
      </c>
      <c r="D3033" t="s">
        <v>83</v>
      </c>
      <c r="E3033" t="s">
        <v>270</v>
      </c>
      <c r="F3033">
        <v>65</v>
      </c>
    </row>
    <row r="3034" spans="1:6" x14ac:dyDescent="0.25">
      <c r="A3034" t="s">
        <v>38</v>
      </c>
      <c r="C3034" t="s">
        <v>204</v>
      </c>
      <c r="D3034" t="s">
        <v>85</v>
      </c>
      <c r="E3034" t="s">
        <v>270</v>
      </c>
      <c r="F3034">
        <v>37</v>
      </c>
    </row>
    <row r="3035" spans="1:6" x14ac:dyDescent="0.25">
      <c r="A3035" t="s">
        <v>38</v>
      </c>
      <c r="C3035" t="s">
        <v>204</v>
      </c>
      <c r="D3035" t="s">
        <v>87</v>
      </c>
      <c r="E3035" t="s">
        <v>270</v>
      </c>
      <c r="F3035">
        <v>77</v>
      </c>
    </row>
    <row r="3036" spans="1:6" x14ac:dyDescent="0.25">
      <c r="A3036" t="s">
        <v>38</v>
      </c>
      <c r="C3036" t="s">
        <v>204</v>
      </c>
      <c r="D3036" t="s">
        <v>89</v>
      </c>
      <c r="E3036" t="s">
        <v>270</v>
      </c>
      <c r="F3036">
        <v>99</v>
      </c>
    </row>
    <row r="3037" spans="1:6" x14ac:dyDescent="0.25">
      <c r="A3037" t="s">
        <v>38</v>
      </c>
      <c r="C3037" t="s">
        <v>204</v>
      </c>
      <c r="D3037" t="s">
        <v>91</v>
      </c>
      <c r="E3037" t="s">
        <v>270</v>
      </c>
      <c r="F3037">
        <v>39</v>
      </c>
    </row>
    <row r="3038" spans="1:6" x14ac:dyDescent="0.25">
      <c r="A3038" t="s">
        <v>38</v>
      </c>
      <c r="C3038" t="s">
        <v>204</v>
      </c>
      <c r="D3038" t="s">
        <v>93</v>
      </c>
      <c r="E3038" t="s">
        <v>270</v>
      </c>
      <c r="F3038">
        <v>51</v>
      </c>
    </row>
    <row r="3039" spans="1:6" x14ac:dyDescent="0.25">
      <c r="A3039" t="s">
        <v>38</v>
      </c>
      <c r="C3039" t="s">
        <v>204</v>
      </c>
      <c r="D3039" t="s">
        <v>95</v>
      </c>
      <c r="E3039" t="s">
        <v>270</v>
      </c>
      <c r="F3039">
        <v>285</v>
      </c>
    </row>
    <row r="3040" spans="1:6" x14ac:dyDescent="0.25">
      <c r="A3040" t="s">
        <v>38</v>
      </c>
      <c r="C3040" t="s">
        <v>204</v>
      </c>
      <c r="D3040" t="s">
        <v>97</v>
      </c>
      <c r="E3040" t="s">
        <v>270</v>
      </c>
      <c r="F3040">
        <v>51</v>
      </c>
    </row>
    <row r="3041" spans="1:6" x14ac:dyDescent="0.25">
      <c r="A3041" t="s">
        <v>38</v>
      </c>
      <c r="C3041" t="s">
        <v>204</v>
      </c>
      <c r="D3041" t="s">
        <v>99</v>
      </c>
      <c r="E3041" t="s">
        <v>270</v>
      </c>
      <c r="F3041">
        <v>71</v>
      </c>
    </row>
    <row r="3042" spans="1:6" x14ac:dyDescent="0.25">
      <c r="A3042" t="s">
        <v>38</v>
      </c>
      <c r="C3042" t="s">
        <v>204</v>
      </c>
      <c r="D3042" t="s">
        <v>101</v>
      </c>
      <c r="E3042" t="s">
        <v>270</v>
      </c>
      <c r="F3042">
        <v>47</v>
      </c>
    </row>
    <row r="3043" spans="1:6" x14ac:dyDescent="0.25">
      <c r="A3043" t="s">
        <v>38</v>
      </c>
      <c r="C3043" t="s">
        <v>204</v>
      </c>
      <c r="D3043" t="s">
        <v>103</v>
      </c>
      <c r="E3043" t="s">
        <v>270</v>
      </c>
      <c r="F3043">
        <v>51</v>
      </c>
    </row>
    <row r="3044" spans="1:6" x14ac:dyDescent="0.25">
      <c r="A3044" t="s">
        <v>38</v>
      </c>
      <c r="C3044" t="s">
        <v>204</v>
      </c>
      <c r="D3044" t="s">
        <v>105</v>
      </c>
      <c r="E3044" t="s">
        <v>270</v>
      </c>
      <c r="F3044">
        <v>88</v>
      </c>
    </row>
    <row r="3045" spans="1:6" x14ac:dyDescent="0.25">
      <c r="A3045" t="s">
        <v>38</v>
      </c>
      <c r="C3045" t="s">
        <v>204</v>
      </c>
      <c r="D3045" t="s">
        <v>107</v>
      </c>
      <c r="E3045" t="s">
        <v>270</v>
      </c>
      <c r="F3045">
        <v>63</v>
      </c>
    </row>
    <row r="3046" spans="1:6" x14ac:dyDescent="0.25">
      <c r="A3046" t="s">
        <v>38</v>
      </c>
      <c r="C3046" t="s">
        <v>204</v>
      </c>
      <c r="D3046" t="s">
        <v>109</v>
      </c>
      <c r="E3046" t="s">
        <v>270</v>
      </c>
      <c r="F3046">
        <v>54</v>
      </c>
    </row>
    <row r="3047" spans="1:6" x14ac:dyDescent="0.25">
      <c r="A3047" t="s">
        <v>38</v>
      </c>
      <c r="C3047" t="s">
        <v>204</v>
      </c>
      <c r="D3047" t="s">
        <v>111</v>
      </c>
      <c r="E3047" t="s">
        <v>270</v>
      </c>
      <c r="F3047">
        <v>52</v>
      </c>
    </row>
    <row r="3048" spans="1:6" x14ac:dyDescent="0.25">
      <c r="A3048" t="s">
        <v>38</v>
      </c>
      <c r="C3048" t="s">
        <v>204</v>
      </c>
      <c r="D3048" t="s">
        <v>147</v>
      </c>
      <c r="E3048" t="s">
        <v>270</v>
      </c>
      <c r="F3048">
        <v>221</v>
      </c>
    </row>
    <row r="3049" spans="1:6" x14ac:dyDescent="0.25">
      <c r="A3049" t="s">
        <v>38</v>
      </c>
      <c r="C3049" t="s">
        <v>204</v>
      </c>
      <c r="D3049" t="s">
        <v>147</v>
      </c>
      <c r="E3049" t="s">
        <v>270</v>
      </c>
      <c r="F3049">
        <v>153</v>
      </c>
    </row>
    <row r="3050" spans="1:6" x14ac:dyDescent="0.25">
      <c r="A3050" t="s">
        <v>38</v>
      </c>
      <c r="C3050" t="s">
        <v>204</v>
      </c>
      <c r="D3050" t="s">
        <v>115</v>
      </c>
      <c r="E3050" t="s">
        <v>270</v>
      </c>
      <c r="F3050">
        <v>38</v>
      </c>
    </row>
    <row r="3051" spans="1:6" x14ac:dyDescent="0.25">
      <c r="A3051" t="s">
        <v>38</v>
      </c>
      <c r="C3051" t="s">
        <v>204</v>
      </c>
      <c r="D3051" t="s">
        <v>117</v>
      </c>
      <c r="E3051" t="s">
        <v>270</v>
      </c>
      <c r="F3051">
        <v>49</v>
      </c>
    </row>
    <row r="3052" spans="1:6" x14ac:dyDescent="0.25">
      <c r="A3052" t="s">
        <v>38</v>
      </c>
      <c r="C3052" t="s">
        <v>204</v>
      </c>
      <c r="D3052" t="s">
        <v>119</v>
      </c>
      <c r="E3052" t="s">
        <v>270</v>
      </c>
      <c r="F3052">
        <v>101</v>
      </c>
    </row>
    <row r="3053" spans="1:6" x14ac:dyDescent="0.25">
      <c r="A3053" t="s">
        <v>38</v>
      </c>
      <c r="C3053" t="s">
        <v>204</v>
      </c>
      <c r="D3053" t="s">
        <v>121</v>
      </c>
      <c r="E3053" t="s">
        <v>270</v>
      </c>
      <c r="F3053">
        <v>118</v>
      </c>
    </row>
    <row r="3054" spans="1:6" x14ac:dyDescent="0.25">
      <c r="A3054" t="s">
        <v>38</v>
      </c>
      <c r="C3054" t="s">
        <v>204</v>
      </c>
      <c r="D3054" t="s">
        <v>123</v>
      </c>
      <c r="E3054" t="s">
        <v>270</v>
      </c>
      <c r="F3054">
        <v>34</v>
      </c>
    </row>
    <row r="3055" spans="1:6" x14ac:dyDescent="0.25">
      <c r="A3055" t="s">
        <v>38</v>
      </c>
      <c r="C3055" t="s">
        <v>204</v>
      </c>
      <c r="D3055" t="s">
        <v>125</v>
      </c>
      <c r="E3055" t="s">
        <v>270</v>
      </c>
      <c r="F3055">
        <v>1</v>
      </c>
    </row>
    <row r="3056" spans="1:6" x14ac:dyDescent="0.25">
      <c r="A3056" t="s">
        <v>38</v>
      </c>
      <c r="C3056" t="s">
        <v>204</v>
      </c>
      <c r="D3056" t="s">
        <v>127</v>
      </c>
      <c r="E3056" t="s">
        <v>270</v>
      </c>
      <c r="F3056">
        <v>39</v>
      </c>
    </row>
    <row r="3057" spans="1:6" x14ac:dyDescent="0.25">
      <c r="A3057" t="s">
        <v>38</v>
      </c>
      <c r="C3057" t="s">
        <v>204</v>
      </c>
      <c r="D3057" t="s">
        <v>129</v>
      </c>
      <c r="E3057" t="s">
        <v>270</v>
      </c>
      <c r="F3057">
        <v>47</v>
      </c>
    </row>
    <row r="3058" spans="1:6" x14ac:dyDescent="0.25">
      <c r="A3058" t="s">
        <v>38</v>
      </c>
      <c r="C3058" t="s">
        <v>204</v>
      </c>
      <c r="D3058" t="s">
        <v>146</v>
      </c>
      <c r="E3058" t="s">
        <v>270</v>
      </c>
      <c r="F3058">
        <v>69</v>
      </c>
    </row>
    <row r="3059" spans="1:6" x14ac:dyDescent="0.25">
      <c r="A3059" t="s">
        <v>38</v>
      </c>
      <c r="C3059" t="s">
        <v>204</v>
      </c>
      <c r="D3059" t="s">
        <v>133</v>
      </c>
      <c r="E3059" t="s">
        <v>270</v>
      </c>
      <c r="F3059">
        <v>118</v>
      </c>
    </row>
    <row r="3060" spans="1:6" x14ac:dyDescent="0.25">
      <c r="A3060" t="s">
        <v>38</v>
      </c>
      <c r="C3060" t="s">
        <v>204</v>
      </c>
      <c r="D3060" t="s">
        <v>135</v>
      </c>
      <c r="E3060" t="s">
        <v>270</v>
      </c>
      <c r="F3060">
        <v>19</v>
      </c>
    </row>
    <row r="3061" spans="1:6" x14ac:dyDescent="0.25">
      <c r="A3061" t="s">
        <v>38</v>
      </c>
      <c r="C3061" t="s">
        <v>204</v>
      </c>
      <c r="D3061" t="s">
        <v>137</v>
      </c>
      <c r="E3061" t="s">
        <v>270</v>
      </c>
      <c r="F3061">
        <v>36</v>
      </c>
    </row>
    <row r="3062" spans="1:6" x14ac:dyDescent="0.25">
      <c r="A3062" t="s">
        <v>38</v>
      </c>
      <c r="C3062" t="s">
        <v>204</v>
      </c>
      <c r="D3062" t="s">
        <v>273</v>
      </c>
      <c r="E3062" t="s">
        <v>270</v>
      </c>
      <c r="F3062">
        <v>52</v>
      </c>
    </row>
    <row r="3063" spans="1:6" x14ac:dyDescent="0.25">
      <c r="A3063" t="s">
        <v>38</v>
      </c>
      <c r="C3063" t="s">
        <v>204</v>
      </c>
      <c r="D3063" t="s">
        <v>273</v>
      </c>
      <c r="E3063" t="s">
        <v>270</v>
      </c>
      <c r="F3063">
        <v>33</v>
      </c>
    </row>
    <row r="3064" spans="1:6" x14ac:dyDescent="0.25">
      <c r="A3064" t="s">
        <v>38</v>
      </c>
      <c r="C3064" t="s">
        <v>204</v>
      </c>
      <c r="D3064" t="s">
        <v>142</v>
      </c>
      <c r="E3064" t="s">
        <v>270</v>
      </c>
      <c r="F3064">
        <v>89</v>
      </c>
    </row>
    <row r="3065" spans="1:6" x14ac:dyDescent="0.25">
      <c r="A3065" t="s">
        <v>38</v>
      </c>
      <c r="C3065" t="s">
        <v>205</v>
      </c>
      <c r="D3065" t="s">
        <v>55</v>
      </c>
      <c r="E3065" t="s">
        <v>270</v>
      </c>
      <c r="F3065">
        <v>60</v>
      </c>
    </row>
    <row r="3066" spans="1:6" x14ac:dyDescent="0.25">
      <c r="A3066" t="s">
        <v>38</v>
      </c>
      <c r="C3066" t="s">
        <v>205</v>
      </c>
      <c r="D3066" t="s">
        <v>57</v>
      </c>
      <c r="E3066" t="s">
        <v>270</v>
      </c>
      <c r="F3066">
        <v>26</v>
      </c>
    </row>
    <row r="3067" spans="1:6" x14ac:dyDescent="0.25">
      <c r="A3067" t="s">
        <v>38</v>
      </c>
      <c r="C3067" t="s">
        <v>205</v>
      </c>
      <c r="D3067" t="s">
        <v>59</v>
      </c>
      <c r="E3067" t="s">
        <v>270</v>
      </c>
      <c r="F3067">
        <v>22</v>
      </c>
    </row>
    <row r="3068" spans="1:6" x14ac:dyDescent="0.25">
      <c r="A3068" t="s">
        <v>38</v>
      </c>
      <c r="C3068" t="s">
        <v>205</v>
      </c>
      <c r="D3068" t="s">
        <v>61</v>
      </c>
      <c r="E3068" t="s">
        <v>270</v>
      </c>
      <c r="F3068">
        <v>114</v>
      </c>
    </row>
    <row r="3069" spans="1:6" x14ac:dyDescent="0.25">
      <c r="A3069" t="s">
        <v>38</v>
      </c>
      <c r="C3069" t="s">
        <v>205</v>
      </c>
      <c r="D3069" t="s">
        <v>63</v>
      </c>
      <c r="E3069" t="s">
        <v>270</v>
      </c>
      <c r="F3069">
        <v>19</v>
      </c>
    </row>
    <row r="3070" spans="1:6" x14ac:dyDescent="0.25">
      <c r="A3070" t="s">
        <v>38</v>
      </c>
      <c r="C3070" t="s">
        <v>205</v>
      </c>
      <c r="D3070" t="s">
        <v>65</v>
      </c>
      <c r="E3070" t="s">
        <v>270</v>
      </c>
      <c r="F3070">
        <v>75</v>
      </c>
    </row>
    <row r="3071" spans="1:6" x14ac:dyDescent="0.25">
      <c r="A3071" t="s">
        <v>38</v>
      </c>
      <c r="C3071" t="s">
        <v>205</v>
      </c>
      <c r="D3071" t="s">
        <v>67</v>
      </c>
      <c r="E3071" t="s">
        <v>270</v>
      </c>
      <c r="F3071">
        <v>298</v>
      </c>
    </row>
    <row r="3072" spans="1:6" x14ac:dyDescent="0.25">
      <c r="A3072" t="s">
        <v>38</v>
      </c>
      <c r="C3072" t="s">
        <v>205</v>
      </c>
      <c r="D3072" t="s">
        <v>69</v>
      </c>
      <c r="E3072" t="s">
        <v>270</v>
      </c>
      <c r="F3072">
        <v>78</v>
      </c>
    </row>
    <row r="3073" spans="1:6" x14ac:dyDescent="0.25">
      <c r="A3073" t="s">
        <v>38</v>
      </c>
      <c r="C3073" t="s">
        <v>205</v>
      </c>
      <c r="D3073" t="s">
        <v>71</v>
      </c>
      <c r="E3073" t="s">
        <v>270</v>
      </c>
      <c r="F3073">
        <v>168</v>
      </c>
    </row>
    <row r="3074" spans="1:6" x14ac:dyDescent="0.25">
      <c r="A3074" t="s">
        <v>38</v>
      </c>
      <c r="C3074" t="s">
        <v>205</v>
      </c>
      <c r="D3074" t="s">
        <v>73</v>
      </c>
      <c r="E3074" t="s">
        <v>270</v>
      </c>
      <c r="F3074">
        <v>88</v>
      </c>
    </row>
    <row r="3075" spans="1:6" x14ac:dyDescent="0.25">
      <c r="A3075" t="s">
        <v>38</v>
      </c>
      <c r="C3075" t="s">
        <v>205</v>
      </c>
      <c r="D3075" t="s">
        <v>75</v>
      </c>
      <c r="E3075" t="s">
        <v>270</v>
      </c>
      <c r="F3075">
        <v>24</v>
      </c>
    </row>
    <row r="3076" spans="1:6" x14ac:dyDescent="0.25">
      <c r="A3076" t="s">
        <v>38</v>
      </c>
      <c r="C3076" t="s">
        <v>205</v>
      </c>
      <c r="D3076" t="s">
        <v>77</v>
      </c>
      <c r="E3076" t="s">
        <v>270</v>
      </c>
      <c r="F3076">
        <v>165</v>
      </c>
    </row>
    <row r="3077" spans="1:6" x14ac:dyDescent="0.25">
      <c r="A3077" t="s">
        <v>38</v>
      </c>
      <c r="C3077" t="s">
        <v>205</v>
      </c>
      <c r="D3077" t="s">
        <v>79</v>
      </c>
      <c r="E3077" t="s">
        <v>270</v>
      </c>
      <c r="F3077">
        <v>253</v>
      </c>
    </row>
    <row r="3078" spans="1:6" x14ac:dyDescent="0.25">
      <c r="A3078" t="s">
        <v>38</v>
      </c>
      <c r="C3078" t="s">
        <v>205</v>
      </c>
      <c r="D3078" t="s">
        <v>81</v>
      </c>
      <c r="E3078" t="s">
        <v>270</v>
      </c>
      <c r="F3078">
        <v>38</v>
      </c>
    </row>
    <row r="3079" spans="1:6" x14ac:dyDescent="0.25">
      <c r="A3079" t="s">
        <v>38</v>
      </c>
      <c r="C3079" t="s">
        <v>205</v>
      </c>
      <c r="D3079" t="s">
        <v>83</v>
      </c>
      <c r="E3079" t="s">
        <v>270</v>
      </c>
      <c r="F3079">
        <v>47</v>
      </c>
    </row>
    <row r="3080" spans="1:6" x14ac:dyDescent="0.25">
      <c r="A3080" t="s">
        <v>38</v>
      </c>
      <c r="C3080" t="s">
        <v>205</v>
      </c>
      <c r="D3080" t="s">
        <v>85</v>
      </c>
      <c r="E3080" t="s">
        <v>270</v>
      </c>
      <c r="F3080">
        <v>37</v>
      </c>
    </row>
    <row r="3081" spans="1:6" x14ac:dyDescent="0.25">
      <c r="A3081" t="s">
        <v>38</v>
      </c>
      <c r="C3081" t="s">
        <v>205</v>
      </c>
      <c r="D3081" t="s">
        <v>87</v>
      </c>
      <c r="E3081" t="s">
        <v>270</v>
      </c>
      <c r="F3081">
        <v>51</v>
      </c>
    </row>
    <row r="3082" spans="1:6" x14ac:dyDescent="0.25">
      <c r="A3082" t="s">
        <v>38</v>
      </c>
      <c r="C3082" t="s">
        <v>205</v>
      </c>
      <c r="D3082" t="s">
        <v>89</v>
      </c>
      <c r="E3082" t="s">
        <v>270</v>
      </c>
      <c r="F3082">
        <v>78</v>
      </c>
    </row>
    <row r="3083" spans="1:6" x14ac:dyDescent="0.25">
      <c r="A3083" t="s">
        <v>38</v>
      </c>
      <c r="C3083" t="s">
        <v>205</v>
      </c>
      <c r="D3083" t="s">
        <v>91</v>
      </c>
      <c r="E3083" t="s">
        <v>270</v>
      </c>
      <c r="F3083">
        <v>34</v>
      </c>
    </row>
    <row r="3084" spans="1:6" x14ac:dyDescent="0.25">
      <c r="A3084" t="s">
        <v>38</v>
      </c>
      <c r="C3084" t="s">
        <v>205</v>
      </c>
      <c r="D3084" t="s">
        <v>93</v>
      </c>
      <c r="E3084" t="s">
        <v>270</v>
      </c>
      <c r="F3084">
        <v>32</v>
      </c>
    </row>
    <row r="3085" spans="1:6" x14ac:dyDescent="0.25">
      <c r="A3085" t="s">
        <v>38</v>
      </c>
      <c r="C3085" t="s">
        <v>205</v>
      </c>
      <c r="D3085" t="s">
        <v>95</v>
      </c>
      <c r="E3085" t="s">
        <v>270</v>
      </c>
      <c r="F3085">
        <v>207</v>
      </c>
    </row>
    <row r="3086" spans="1:6" x14ac:dyDescent="0.25">
      <c r="A3086" t="s">
        <v>38</v>
      </c>
      <c r="C3086" t="s">
        <v>205</v>
      </c>
      <c r="D3086" t="s">
        <v>97</v>
      </c>
      <c r="E3086" t="s">
        <v>270</v>
      </c>
      <c r="F3086">
        <v>45</v>
      </c>
    </row>
    <row r="3087" spans="1:6" x14ac:dyDescent="0.25">
      <c r="A3087" t="s">
        <v>38</v>
      </c>
      <c r="C3087" t="s">
        <v>205</v>
      </c>
      <c r="D3087" t="s">
        <v>99</v>
      </c>
      <c r="E3087" t="s">
        <v>270</v>
      </c>
      <c r="F3087">
        <v>66</v>
      </c>
    </row>
    <row r="3088" spans="1:6" x14ac:dyDescent="0.25">
      <c r="A3088" t="s">
        <v>38</v>
      </c>
      <c r="C3088" t="s">
        <v>205</v>
      </c>
      <c r="D3088" t="s">
        <v>101</v>
      </c>
      <c r="E3088" t="s">
        <v>270</v>
      </c>
      <c r="F3088">
        <v>51</v>
      </c>
    </row>
    <row r="3089" spans="1:6" x14ac:dyDescent="0.25">
      <c r="A3089" t="s">
        <v>38</v>
      </c>
      <c r="C3089" t="s">
        <v>205</v>
      </c>
      <c r="D3089" t="s">
        <v>103</v>
      </c>
      <c r="E3089" t="s">
        <v>270</v>
      </c>
      <c r="F3089">
        <v>45</v>
      </c>
    </row>
    <row r="3090" spans="1:6" x14ac:dyDescent="0.25">
      <c r="A3090" t="s">
        <v>38</v>
      </c>
      <c r="C3090" t="s">
        <v>205</v>
      </c>
      <c r="D3090" t="s">
        <v>105</v>
      </c>
      <c r="E3090" t="s">
        <v>270</v>
      </c>
      <c r="F3090">
        <v>65</v>
      </c>
    </row>
    <row r="3091" spans="1:6" x14ac:dyDescent="0.25">
      <c r="A3091" t="s">
        <v>38</v>
      </c>
      <c r="C3091" t="s">
        <v>205</v>
      </c>
      <c r="D3091" t="s">
        <v>107</v>
      </c>
      <c r="E3091" t="s">
        <v>270</v>
      </c>
      <c r="F3091">
        <v>40</v>
      </c>
    </row>
    <row r="3092" spans="1:6" x14ac:dyDescent="0.25">
      <c r="A3092" t="s">
        <v>38</v>
      </c>
      <c r="C3092" t="s">
        <v>205</v>
      </c>
      <c r="D3092" t="s">
        <v>109</v>
      </c>
      <c r="E3092" t="s">
        <v>270</v>
      </c>
      <c r="F3092">
        <v>43</v>
      </c>
    </row>
    <row r="3093" spans="1:6" x14ac:dyDescent="0.25">
      <c r="A3093" t="s">
        <v>38</v>
      </c>
      <c r="C3093" t="s">
        <v>205</v>
      </c>
      <c r="D3093" t="s">
        <v>111</v>
      </c>
      <c r="E3093" t="s">
        <v>270</v>
      </c>
      <c r="F3093">
        <v>33</v>
      </c>
    </row>
    <row r="3094" spans="1:6" x14ac:dyDescent="0.25">
      <c r="A3094" t="s">
        <v>38</v>
      </c>
      <c r="C3094" t="s">
        <v>205</v>
      </c>
      <c r="D3094" t="s">
        <v>147</v>
      </c>
      <c r="E3094" t="s">
        <v>270</v>
      </c>
      <c r="F3094">
        <v>189</v>
      </c>
    </row>
    <row r="3095" spans="1:6" x14ac:dyDescent="0.25">
      <c r="A3095" t="s">
        <v>38</v>
      </c>
      <c r="C3095" t="s">
        <v>205</v>
      </c>
      <c r="D3095" t="s">
        <v>147</v>
      </c>
      <c r="E3095" t="s">
        <v>270</v>
      </c>
      <c r="F3095">
        <v>142</v>
      </c>
    </row>
    <row r="3096" spans="1:6" x14ac:dyDescent="0.25">
      <c r="A3096" t="s">
        <v>38</v>
      </c>
      <c r="C3096" t="s">
        <v>205</v>
      </c>
      <c r="D3096" t="s">
        <v>115</v>
      </c>
      <c r="E3096" t="s">
        <v>270</v>
      </c>
      <c r="F3096">
        <v>55</v>
      </c>
    </row>
    <row r="3097" spans="1:6" x14ac:dyDescent="0.25">
      <c r="A3097" t="s">
        <v>38</v>
      </c>
      <c r="C3097" t="s">
        <v>205</v>
      </c>
      <c r="D3097" t="s">
        <v>117</v>
      </c>
      <c r="E3097" t="s">
        <v>270</v>
      </c>
      <c r="F3097">
        <v>51</v>
      </c>
    </row>
    <row r="3098" spans="1:6" x14ac:dyDescent="0.25">
      <c r="A3098" t="s">
        <v>38</v>
      </c>
      <c r="C3098" t="s">
        <v>205</v>
      </c>
      <c r="D3098" t="s">
        <v>119</v>
      </c>
      <c r="E3098" t="s">
        <v>270</v>
      </c>
      <c r="F3098">
        <v>56</v>
      </c>
    </row>
    <row r="3099" spans="1:6" x14ac:dyDescent="0.25">
      <c r="A3099" t="s">
        <v>38</v>
      </c>
      <c r="C3099" t="s">
        <v>205</v>
      </c>
      <c r="D3099" t="s">
        <v>121</v>
      </c>
      <c r="E3099" t="s">
        <v>270</v>
      </c>
      <c r="F3099">
        <v>118</v>
      </c>
    </row>
    <row r="3100" spans="1:6" x14ac:dyDescent="0.25">
      <c r="A3100" t="s">
        <v>38</v>
      </c>
      <c r="C3100" t="s">
        <v>205</v>
      </c>
      <c r="D3100" t="s">
        <v>123</v>
      </c>
      <c r="E3100" t="s">
        <v>270</v>
      </c>
      <c r="F3100">
        <v>42</v>
      </c>
    </row>
    <row r="3101" spans="1:6" x14ac:dyDescent="0.25">
      <c r="A3101" t="s">
        <v>38</v>
      </c>
      <c r="C3101" t="s">
        <v>205</v>
      </c>
      <c r="D3101" t="s">
        <v>125</v>
      </c>
      <c r="E3101" t="s">
        <v>270</v>
      </c>
      <c r="F3101">
        <v>3</v>
      </c>
    </row>
    <row r="3102" spans="1:6" x14ac:dyDescent="0.25">
      <c r="A3102" t="s">
        <v>38</v>
      </c>
      <c r="C3102" t="s">
        <v>205</v>
      </c>
      <c r="D3102" t="s">
        <v>127</v>
      </c>
      <c r="E3102" t="s">
        <v>270</v>
      </c>
      <c r="F3102">
        <v>33</v>
      </c>
    </row>
    <row r="3103" spans="1:6" x14ac:dyDescent="0.25">
      <c r="A3103" t="s">
        <v>38</v>
      </c>
      <c r="C3103" t="s">
        <v>205</v>
      </c>
      <c r="D3103" t="s">
        <v>129</v>
      </c>
      <c r="E3103" t="s">
        <v>270</v>
      </c>
      <c r="F3103">
        <v>27</v>
      </c>
    </row>
    <row r="3104" spans="1:6" x14ac:dyDescent="0.25">
      <c r="A3104" t="s">
        <v>38</v>
      </c>
      <c r="C3104" t="s">
        <v>205</v>
      </c>
      <c r="D3104" t="s">
        <v>146</v>
      </c>
      <c r="E3104" t="s">
        <v>270</v>
      </c>
      <c r="F3104">
        <v>44</v>
      </c>
    </row>
    <row r="3105" spans="1:6" x14ac:dyDescent="0.25">
      <c r="A3105" t="s">
        <v>38</v>
      </c>
      <c r="C3105" t="s">
        <v>205</v>
      </c>
      <c r="D3105" t="s">
        <v>133</v>
      </c>
      <c r="E3105" t="s">
        <v>270</v>
      </c>
      <c r="F3105">
        <v>128</v>
      </c>
    </row>
    <row r="3106" spans="1:6" x14ac:dyDescent="0.25">
      <c r="A3106" t="s">
        <v>38</v>
      </c>
      <c r="C3106" t="s">
        <v>205</v>
      </c>
      <c r="D3106" t="s">
        <v>135</v>
      </c>
      <c r="E3106" t="s">
        <v>270</v>
      </c>
      <c r="F3106">
        <v>19</v>
      </c>
    </row>
    <row r="3107" spans="1:6" x14ac:dyDescent="0.25">
      <c r="A3107" t="s">
        <v>38</v>
      </c>
      <c r="C3107" t="s">
        <v>205</v>
      </c>
      <c r="D3107" t="s">
        <v>137</v>
      </c>
      <c r="E3107" t="s">
        <v>270</v>
      </c>
      <c r="F3107">
        <v>29</v>
      </c>
    </row>
    <row r="3108" spans="1:6" x14ac:dyDescent="0.25">
      <c r="A3108" t="s">
        <v>38</v>
      </c>
      <c r="C3108" t="s">
        <v>205</v>
      </c>
      <c r="D3108" t="s">
        <v>273</v>
      </c>
      <c r="E3108" t="s">
        <v>270</v>
      </c>
      <c r="F3108">
        <v>36</v>
      </c>
    </row>
    <row r="3109" spans="1:6" x14ac:dyDescent="0.25">
      <c r="A3109" t="s">
        <v>38</v>
      </c>
      <c r="C3109" t="s">
        <v>205</v>
      </c>
      <c r="D3109" t="s">
        <v>273</v>
      </c>
      <c r="E3109" t="s">
        <v>270</v>
      </c>
      <c r="F3109">
        <v>19</v>
      </c>
    </row>
    <row r="3110" spans="1:6" x14ac:dyDescent="0.25">
      <c r="A3110" t="s">
        <v>38</v>
      </c>
      <c r="C3110" t="s">
        <v>205</v>
      </c>
      <c r="D3110" t="s">
        <v>142</v>
      </c>
      <c r="E3110" t="s">
        <v>270</v>
      </c>
      <c r="F3110">
        <v>72</v>
      </c>
    </row>
    <row r="3111" spans="1:6" x14ac:dyDescent="0.25">
      <c r="A3111" t="s">
        <v>39</v>
      </c>
      <c r="C3111" t="s">
        <v>179</v>
      </c>
      <c r="D3111" t="s">
        <v>55</v>
      </c>
      <c r="E3111" t="s">
        <v>270</v>
      </c>
      <c r="F3111">
        <v>42</v>
      </c>
    </row>
    <row r="3112" spans="1:6" x14ac:dyDescent="0.25">
      <c r="A3112" t="s">
        <v>39</v>
      </c>
      <c r="C3112" t="s">
        <v>179</v>
      </c>
      <c r="D3112" t="s">
        <v>57</v>
      </c>
      <c r="E3112" t="s">
        <v>270</v>
      </c>
      <c r="F3112">
        <v>29</v>
      </c>
    </row>
    <row r="3113" spans="1:6" x14ac:dyDescent="0.25">
      <c r="A3113" t="s">
        <v>39</v>
      </c>
      <c r="C3113" t="s">
        <v>179</v>
      </c>
      <c r="D3113" t="s">
        <v>59</v>
      </c>
      <c r="E3113" t="s">
        <v>270</v>
      </c>
      <c r="F3113">
        <v>10</v>
      </c>
    </row>
    <row r="3114" spans="1:6" x14ac:dyDescent="0.25">
      <c r="A3114" t="s">
        <v>39</v>
      </c>
      <c r="C3114" t="s">
        <v>179</v>
      </c>
      <c r="D3114" t="s">
        <v>61</v>
      </c>
      <c r="E3114" t="s">
        <v>270</v>
      </c>
      <c r="F3114">
        <v>90</v>
      </c>
    </row>
    <row r="3115" spans="1:6" x14ac:dyDescent="0.25">
      <c r="A3115" t="s">
        <v>39</v>
      </c>
      <c r="C3115" t="s">
        <v>179</v>
      </c>
      <c r="D3115" t="s">
        <v>63</v>
      </c>
      <c r="E3115" t="s">
        <v>270</v>
      </c>
      <c r="F3115">
        <v>16</v>
      </c>
    </row>
    <row r="3116" spans="1:6" x14ac:dyDescent="0.25">
      <c r="A3116" t="s">
        <v>39</v>
      </c>
      <c r="C3116" t="s">
        <v>179</v>
      </c>
      <c r="D3116" t="s">
        <v>65</v>
      </c>
      <c r="E3116" t="s">
        <v>270</v>
      </c>
      <c r="F3116">
        <v>56</v>
      </c>
    </row>
    <row r="3117" spans="1:6" x14ac:dyDescent="0.25">
      <c r="A3117" t="s">
        <v>39</v>
      </c>
      <c r="C3117" t="s">
        <v>179</v>
      </c>
      <c r="D3117" t="s">
        <v>67</v>
      </c>
      <c r="E3117" t="s">
        <v>270</v>
      </c>
      <c r="F3117">
        <v>194</v>
      </c>
    </row>
    <row r="3118" spans="1:6" x14ac:dyDescent="0.25">
      <c r="A3118" t="s">
        <v>39</v>
      </c>
      <c r="C3118" t="s">
        <v>179</v>
      </c>
      <c r="D3118" t="s">
        <v>69</v>
      </c>
      <c r="E3118" t="s">
        <v>270</v>
      </c>
      <c r="F3118">
        <v>61</v>
      </c>
    </row>
    <row r="3119" spans="1:6" x14ac:dyDescent="0.25">
      <c r="A3119" t="s">
        <v>39</v>
      </c>
      <c r="C3119" t="s">
        <v>179</v>
      </c>
      <c r="D3119" t="s">
        <v>71</v>
      </c>
      <c r="E3119" t="s">
        <v>270</v>
      </c>
      <c r="F3119">
        <v>107</v>
      </c>
    </row>
    <row r="3120" spans="1:6" x14ac:dyDescent="0.25">
      <c r="A3120" t="s">
        <v>39</v>
      </c>
      <c r="C3120" t="s">
        <v>179</v>
      </c>
      <c r="D3120" t="s">
        <v>73</v>
      </c>
      <c r="E3120" t="s">
        <v>270</v>
      </c>
      <c r="F3120">
        <v>64</v>
      </c>
    </row>
    <row r="3121" spans="1:6" x14ac:dyDescent="0.25">
      <c r="A3121" t="s">
        <v>39</v>
      </c>
      <c r="C3121" t="s">
        <v>179</v>
      </c>
      <c r="D3121" t="s">
        <v>75</v>
      </c>
      <c r="E3121" t="s">
        <v>270</v>
      </c>
      <c r="F3121">
        <v>21</v>
      </c>
    </row>
    <row r="3122" spans="1:6" x14ac:dyDescent="0.25">
      <c r="A3122" t="s">
        <v>39</v>
      </c>
      <c r="C3122" t="s">
        <v>179</v>
      </c>
      <c r="D3122" t="s">
        <v>77</v>
      </c>
      <c r="E3122" t="s">
        <v>270</v>
      </c>
      <c r="F3122">
        <v>101</v>
      </c>
    </row>
    <row r="3123" spans="1:6" x14ac:dyDescent="0.25">
      <c r="A3123" t="s">
        <v>39</v>
      </c>
      <c r="C3123" t="s">
        <v>179</v>
      </c>
      <c r="D3123" t="s">
        <v>79</v>
      </c>
      <c r="E3123" t="s">
        <v>270</v>
      </c>
      <c r="F3123">
        <v>177</v>
      </c>
    </row>
    <row r="3124" spans="1:6" x14ac:dyDescent="0.25">
      <c r="A3124" t="s">
        <v>39</v>
      </c>
      <c r="C3124" t="s">
        <v>179</v>
      </c>
      <c r="D3124" t="s">
        <v>81</v>
      </c>
      <c r="E3124" t="s">
        <v>270</v>
      </c>
      <c r="F3124">
        <v>27</v>
      </c>
    </row>
    <row r="3125" spans="1:6" x14ac:dyDescent="0.25">
      <c r="A3125" t="s">
        <v>39</v>
      </c>
      <c r="C3125" t="s">
        <v>179</v>
      </c>
      <c r="D3125" t="s">
        <v>83</v>
      </c>
      <c r="E3125" t="s">
        <v>270</v>
      </c>
      <c r="F3125">
        <v>42</v>
      </c>
    </row>
    <row r="3126" spans="1:6" x14ac:dyDescent="0.25">
      <c r="A3126" t="s">
        <v>39</v>
      </c>
      <c r="C3126" t="s">
        <v>179</v>
      </c>
      <c r="D3126" t="s">
        <v>85</v>
      </c>
      <c r="E3126" t="s">
        <v>270</v>
      </c>
      <c r="F3126">
        <v>48</v>
      </c>
    </row>
    <row r="3127" spans="1:6" x14ac:dyDescent="0.25">
      <c r="A3127" t="s">
        <v>39</v>
      </c>
      <c r="C3127" t="s">
        <v>179</v>
      </c>
      <c r="D3127" t="s">
        <v>87</v>
      </c>
      <c r="E3127" t="s">
        <v>270</v>
      </c>
      <c r="F3127">
        <v>47</v>
      </c>
    </row>
    <row r="3128" spans="1:6" x14ac:dyDescent="0.25">
      <c r="A3128" t="s">
        <v>39</v>
      </c>
      <c r="C3128" t="s">
        <v>179</v>
      </c>
      <c r="D3128" t="s">
        <v>89</v>
      </c>
      <c r="E3128" t="s">
        <v>270</v>
      </c>
      <c r="F3128">
        <v>85</v>
      </c>
    </row>
    <row r="3129" spans="1:6" x14ac:dyDescent="0.25">
      <c r="A3129" t="s">
        <v>39</v>
      </c>
      <c r="C3129" t="s">
        <v>179</v>
      </c>
      <c r="D3129" t="s">
        <v>91</v>
      </c>
      <c r="E3129" t="s">
        <v>270</v>
      </c>
      <c r="F3129">
        <v>25</v>
      </c>
    </row>
    <row r="3130" spans="1:6" x14ac:dyDescent="0.25">
      <c r="A3130" t="s">
        <v>39</v>
      </c>
      <c r="C3130" t="s">
        <v>179</v>
      </c>
      <c r="D3130" t="s">
        <v>93</v>
      </c>
      <c r="E3130" t="s">
        <v>270</v>
      </c>
      <c r="F3130">
        <v>35</v>
      </c>
    </row>
    <row r="3131" spans="1:6" x14ac:dyDescent="0.25">
      <c r="A3131" t="s">
        <v>39</v>
      </c>
      <c r="C3131" t="s">
        <v>179</v>
      </c>
      <c r="D3131" t="s">
        <v>95</v>
      </c>
      <c r="E3131" t="s">
        <v>270</v>
      </c>
      <c r="F3131">
        <v>160</v>
      </c>
    </row>
    <row r="3132" spans="1:6" x14ac:dyDescent="0.25">
      <c r="A3132" t="s">
        <v>39</v>
      </c>
      <c r="C3132" t="s">
        <v>179</v>
      </c>
      <c r="D3132" t="s">
        <v>97</v>
      </c>
      <c r="E3132" t="s">
        <v>270</v>
      </c>
      <c r="F3132">
        <v>35</v>
      </c>
    </row>
    <row r="3133" spans="1:6" x14ac:dyDescent="0.25">
      <c r="A3133" t="s">
        <v>39</v>
      </c>
      <c r="C3133" t="s">
        <v>179</v>
      </c>
      <c r="D3133" t="s">
        <v>99</v>
      </c>
      <c r="E3133" t="s">
        <v>270</v>
      </c>
      <c r="F3133">
        <v>50</v>
      </c>
    </row>
    <row r="3134" spans="1:6" x14ac:dyDescent="0.25">
      <c r="A3134" t="s">
        <v>39</v>
      </c>
      <c r="C3134" t="s">
        <v>179</v>
      </c>
      <c r="D3134" t="s">
        <v>101</v>
      </c>
      <c r="E3134" t="s">
        <v>270</v>
      </c>
      <c r="F3134">
        <v>24</v>
      </c>
    </row>
    <row r="3135" spans="1:6" x14ac:dyDescent="0.25">
      <c r="A3135" t="s">
        <v>39</v>
      </c>
      <c r="C3135" t="s">
        <v>179</v>
      </c>
      <c r="D3135" t="s">
        <v>103</v>
      </c>
      <c r="E3135" t="s">
        <v>270</v>
      </c>
      <c r="F3135">
        <v>44</v>
      </c>
    </row>
    <row r="3136" spans="1:6" x14ac:dyDescent="0.25">
      <c r="A3136" t="s">
        <v>39</v>
      </c>
      <c r="C3136" t="s">
        <v>179</v>
      </c>
      <c r="D3136" t="s">
        <v>105</v>
      </c>
      <c r="E3136" t="s">
        <v>270</v>
      </c>
      <c r="F3136">
        <v>69</v>
      </c>
    </row>
    <row r="3137" spans="1:6" x14ac:dyDescent="0.25">
      <c r="A3137" t="s">
        <v>39</v>
      </c>
      <c r="C3137" t="s">
        <v>179</v>
      </c>
      <c r="D3137" t="s">
        <v>107</v>
      </c>
      <c r="E3137" t="s">
        <v>270</v>
      </c>
      <c r="F3137">
        <v>26</v>
      </c>
    </row>
    <row r="3138" spans="1:6" x14ac:dyDescent="0.25">
      <c r="A3138" t="s">
        <v>39</v>
      </c>
      <c r="C3138" t="s">
        <v>179</v>
      </c>
      <c r="D3138" t="s">
        <v>109</v>
      </c>
      <c r="E3138" t="s">
        <v>270</v>
      </c>
      <c r="F3138">
        <v>29</v>
      </c>
    </row>
    <row r="3139" spans="1:6" x14ac:dyDescent="0.25">
      <c r="A3139" t="s">
        <v>39</v>
      </c>
      <c r="C3139" t="s">
        <v>179</v>
      </c>
      <c r="D3139" t="s">
        <v>111</v>
      </c>
      <c r="E3139" t="s">
        <v>270</v>
      </c>
      <c r="F3139">
        <v>28</v>
      </c>
    </row>
    <row r="3140" spans="1:6" x14ac:dyDescent="0.25">
      <c r="A3140" t="s">
        <v>39</v>
      </c>
      <c r="C3140" t="s">
        <v>179</v>
      </c>
      <c r="D3140" t="s">
        <v>147</v>
      </c>
      <c r="E3140" t="s">
        <v>270</v>
      </c>
      <c r="F3140">
        <v>146</v>
      </c>
    </row>
    <row r="3141" spans="1:6" x14ac:dyDescent="0.25">
      <c r="A3141" t="s">
        <v>39</v>
      </c>
      <c r="C3141" t="s">
        <v>179</v>
      </c>
      <c r="D3141" t="s">
        <v>147</v>
      </c>
      <c r="E3141" t="s">
        <v>270</v>
      </c>
      <c r="F3141">
        <v>128</v>
      </c>
    </row>
    <row r="3142" spans="1:6" x14ac:dyDescent="0.25">
      <c r="A3142" t="s">
        <v>39</v>
      </c>
      <c r="C3142" t="s">
        <v>179</v>
      </c>
      <c r="D3142" t="s">
        <v>115</v>
      </c>
      <c r="E3142" t="s">
        <v>270</v>
      </c>
      <c r="F3142">
        <v>27</v>
      </c>
    </row>
    <row r="3143" spans="1:6" x14ac:dyDescent="0.25">
      <c r="A3143" t="s">
        <v>39</v>
      </c>
      <c r="C3143" t="s">
        <v>179</v>
      </c>
      <c r="D3143" t="s">
        <v>117</v>
      </c>
      <c r="E3143" t="s">
        <v>270</v>
      </c>
      <c r="F3143">
        <v>41</v>
      </c>
    </row>
    <row r="3144" spans="1:6" x14ac:dyDescent="0.25">
      <c r="A3144" t="s">
        <v>39</v>
      </c>
      <c r="C3144" t="s">
        <v>179</v>
      </c>
      <c r="D3144" t="s">
        <v>119</v>
      </c>
      <c r="E3144" t="s">
        <v>270</v>
      </c>
      <c r="F3144">
        <v>61</v>
      </c>
    </row>
    <row r="3145" spans="1:6" x14ac:dyDescent="0.25">
      <c r="A3145" t="s">
        <v>39</v>
      </c>
      <c r="C3145" t="s">
        <v>179</v>
      </c>
      <c r="D3145" t="s">
        <v>121</v>
      </c>
      <c r="E3145" t="s">
        <v>270</v>
      </c>
      <c r="F3145">
        <v>93</v>
      </c>
    </row>
    <row r="3146" spans="1:6" x14ac:dyDescent="0.25">
      <c r="A3146" t="s">
        <v>39</v>
      </c>
      <c r="C3146" t="s">
        <v>179</v>
      </c>
      <c r="D3146" t="s">
        <v>123</v>
      </c>
      <c r="E3146" t="s">
        <v>270</v>
      </c>
      <c r="F3146">
        <v>27</v>
      </c>
    </row>
    <row r="3147" spans="1:6" x14ac:dyDescent="0.25">
      <c r="A3147" t="s">
        <v>39</v>
      </c>
      <c r="C3147" t="s">
        <v>179</v>
      </c>
      <c r="D3147" t="s">
        <v>127</v>
      </c>
      <c r="E3147" t="s">
        <v>270</v>
      </c>
      <c r="F3147">
        <v>38</v>
      </c>
    </row>
    <row r="3148" spans="1:6" x14ac:dyDescent="0.25">
      <c r="A3148" t="s">
        <v>39</v>
      </c>
      <c r="C3148" t="s">
        <v>179</v>
      </c>
      <c r="D3148" t="s">
        <v>129</v>
      </c>
      <c r="E3148" t="s">
        <v>270</v>
      </c>
      <c r="F3148">
        <v>17</v>
      </c>
    </row>
    <row r="3149" spans="1:6" x14ac:dyDescent="0.25">
      <c r="A3149" t="s">
        <v>39</v>
      </c>
      <c r="C3149" t="s">
        <v>179</v>
      </c>
      <c r="D3149" t="s">
        <v>146</v>
      </c>
      <c r="E3149" t="s">
        <v>270</v>
      </c>
      <c r="F3149">
        <v>33</v>
      </c>
    </row>
    <row r="3150" spans="1:6" x14ac:dyDescent="0.25">
      <c r="A3150" t="s">
        <v>39</v>
      </c>
      <c r="C3150" t="s">
        <v>179</v>
      </c>
      <c r="D3150" t="s">
        <v>133</v>
      </c>
      <c r="E3150" t="s">
        <v>270</v>
      </c>
      <c r="F3150">
        <v>93</v>
      </c>
    </row>
    <row r="3151" spans="1:6" x14ac:dyDescent="0.25">
      <c r="A3151" t="s">
        <v>39</v>
      </c>
      <c r="C3151" t="s">
        <v>179</v>
      </c>
      <c r="D3151" t="s">
        <v>135</v>
      </c>
      <c r="E3151" t="s">
        <v>270</v>
      </c>
      <c r="F3151">
        <v>28</v>
      </c>
    </row>
    <row r="3152" spans="1:6" x14ac:dyDescent="0.25">
      <c r="A3152" t="s">
        <v>39</v>
      </c>
      <c r="C3152" t="s">
        <v>179</v>
      </c>
      <c r="D3152" t="s">
        <v>137</v>
      </c>
      <c r="E3152" t="s">
        <v>270</v>
      </c>
      <c r="F3152">
        <v>14</v>
      </c>
    </row>
    <row r="3153" spans="1:6" x14ac:dyDescent="0.25">
      <c r="A3153" t="s">
        <v>39</v>
      </c>
      <c r="C3153" t="s">
        <v>179</v>
      </c>
      <c r="D3153" t="s">
        <v>273</v>
      </c>
      <c r="E3153" t="s">
        <v>270</v>
      </c>
      <c r="F3153">
        <v>22</v>
      </c>
    </row>
    <row r="3154" spans="1:6" x14ac:dyDescent="0.25">
      <c r="A3154" t="s">
        <v>39</v>
      </c>
      <c r="C3154" t="s">
        <v>179</v>
      </c>
      <c r="D3154" t="s">
        <v>273</v>
      </c>
      <c r="E3154" t="s">
        <v>270</v>
      </c>
      <c r="F3154">
        <v>10</v>
      </c>
    </row>
    <row r="3155" spans="1:6" x14ac:dyDescent="0.25">
      <c r="A3155" t="s">
        <v>39</v>
      </c>
      <c r="C3155" t="s">
        <v>179</v>
      </c>
      <c r="D3155" t="s">
        <v>142</v>
      </c>
      <c r="E3155" t="s">
        <v>270</v>
      </c>
      <c r="F3155">
        <v>51</v>
      </c>
    </row>
    <row r="3156" spans="1:6" x14ac:dyDescent="0.25">
      <c r="A3156" t="s">
        <v>39</v>
      </c>
      <c r="C3156" t="s">
        <v>180</v>
      </c>
      <c r="D3156" t="s">
        <v>55</v>
      </c>
      <c r="E3156" t="s">
        <v>270</v>
      </c>
      <c r="F3156">
        <v>62</v>
      </c>
    </row>
    <row r="3157" spans="1:6" x14ac:dyDescent="0.25">
      <c r="A3157" t="s">
        <v>39</v>
      </c>
      <c r="C3157" t="s">
        <v>180</v>
      </c>
      <c r="D3157" t="s">
        <v>57</v>
      </c>
      <c r="E3157" t="s">
        <v>270</v>
      </c>
      <c r="F3157">
        <v>29</v>
      </c>
    </row>
    <row r="3158" spans="1:6" x14ac:dyDescent="0.25">
      <c r="A3158" t="s">
        <v>39</v>
      </c>
      <c r="C3158" t="s">
        <v>180</v>
      </c>
      <c r="D3158" t="s">
        <v>59</v>
      </c>
      <c r="E3158" t="s">
        <v>270</v>
      </c>
      <c r="F3158">
        <v>11</v>
      </c>
    </row>
    <row r="3159" spans="1:6" x14ac:dyDescent="0.25">
      <c r="A3159" t="s">
        <v>39</v>
      </c>
      <c r="C3159" t="s">
        <v>180</v>
      </c>
      <c r="D3159" t="s">
        <v>61</v>
      </c>
      <c r="E3159" t="s">
        <v>270</v>
      </c>
      <c r="F3159">
        <v>126</v>
      </c>
    </row>
    <row r="3160" spans="1:6" x14ac:dyDescent="0.25">
      <c r="A3160" t="s">
        <v>39</v>
      </c>
      <c r="C3160" t="s">
        <v>180</v>
      </c>
      <c r="D3160" t="s">
        <v>63</v>
      </c>
      <c r="E3160" t="s">
        <v>270</v>
      </c>
      <c r="F3160">
        <v>17</v>
      </c>
    </row>
    <row r="3161" spans="1:6" x14ac:dyDescent="0.25">
      <c r="A3161" t="s">
        <v>39</v>
      </c>
      <c r="C3161" t="s">
        <v>180</v>
      </c>
      <c r="D3161" t="s">
        <v>65</v>
      </c>
      <c r="E3161" t="s">
        <v>270</v>
      </c>
      <c r="F3161">
        <v>56</v>
      </c>
    </row>
    <row r="3162" spans="1:6" x14ac:dyDescent="0.25">
      <c r="A3162" t="s">
        <v>39</v>
      </c>
      <c r="C3162" t="s">
        <v>180</v>
      </c>
      <c r="D3162" t="s">
        <v>67</v>
      </c>
      <c r="E3162" t="s">
        <v>270</v>
      </c>
      <c r="F3162">
        <v>249</v>
      </c>
    </row>
    <row r="3163" spans="1:6" x14ac:dyDescent="0.25">
      <c r="A3163" t="s">
        <v>39</v>
      </c>
      <c r="C3163" t="s">
        <v>180</v>
      </c>
      <c r="D3163" t="s">
        <v>69</v>
      </c>
      <c r="E3163" t="s">
        <v>270</v>
      </c>
      <c r="F3163">
        <v>60</v>
      </c>
    </row>
    <row r="3164" spans="1:6" x14ac:dyDescent="0.25">
      <c r="A3164" t="s">
        <v>39</v>
      </c>
      <c r="C3164" t="s">
        <v>180</v>
      </c>
      <c r="D3164" t="s">
        <v>71</v>
      </c>
      <c r="E3164" t="s">
        <v>270</v>
      </c>
      <c r="F3164">
        <v>161</v>
      </c>
    </row>
    <row r="3165" spans="1:6" x14ac:dyDescent="0.25">
      <c r="A3165" t="s">
        <v>39</v>
      </c>
      <c r="C3165" t="s">
        <v>180</v>
      </c>
      <c r="D3165" t="s">
        <v>73</v>
      </c>
      <c r="E3165" t="s">
        <v>270</v>
      </c>
      <c r="F3165">
        <v>74</v>
      </c>
    </row>
    <row r="3166" spans="1:6" x14ac:dyDescent="0.25">
      <c r="A3166" t="s">
        <v>39</v>
      </c>
      <c r="C3166" t="s">
        <v>180</v>
      </c>
      <c r="D3166" t="s">
        <v>75</v>
      </c>
      <c r="E3166" t="s">
        <v>270</v>
      </c>
      <c r="F3166">
        <v>23</v>
      </c>
    </row>
    <row r="3167" spans="1:6" x14ac:dyDescent="0.25">
      <c r="A3167" t="s">
        <v>39</v>
      </c>
      <c r="C3167" t="s">
        <v>180</v>
      </c>
      <c r="D3167" t="s">
        <v>77</v>
      </c>
      <c r="E3167" t="s">
        <v>270</v>
      </c>
      <c r="F3167">
        <v>163</v>
      </c>
    </row>
    <row r="3168" spans="1:6" x14ac:dyDescent="0.25">
      <c r="A3168" t="s">
        <v>39</v>
      </c>
      <c r="C3168" t="s">
        <v>180</v>
      </c>
      <c r="D3168" t="s">
        <v>79</v>
      </c>
      <c r="E3168" t="s">
        <v>270</v>
      </c>
      <c r="F3168">
        <v>205</v>
      </c>
    </row>
    <row r="3169" spans="1:6" x14ac:dyDescent="0.25">
      <c r="A3169" t="s">
        <v>39</v>
      </c>
      <c r="C3169" t="s">
        <v>180</v>
      </c>
      <c r="D3169" t="s">
        <v>81</v>
      </c>
      <c r="E3169" t="s">
        <v>270</v>
      </c>
      <c r="F3169">
        <v>29</v>
      </c>
    </row>
    <row r="3170" spans="1:6" x14ac:dyDescent="0.25">
      <c r="A3170" t="s">
        <v>39</v>
      </c>
      <c r="C3170" t="s">
        <v>180</v>
      </c>
      <c r="D3170" t="s">
        <v>83</v>
      </c>
      <c r="E3170" t="s">
        <v>270</v>
      </c>
      <c r="F3170">
        <v>53</v>
      </c>
    </row>
    <row r="3171" spans="1:6" x14ac:dyDescent="0.25">
      <c r="A3171" t="s">
        <v>39</v>
      </c>
      <c r="C3171" t="s">
        <v>180</v>
      </c>
      <c r="D3171" t="s">
        <v>85</v>
      </c>
      <c r="E3171" t="s">
        <v>270</v>
      </c>
      <c r="F3171">
        <v>61</v>
      </c>
    </row>
    <row r="3172" spans="1:6" x14ac:dyDescent="0.25">
      <c r="A3172" t="s">
        <v>39</v>
      </c>
      <c r="C3172" t="s">
        <v>180</v>
      </c>
      <c r="D3172" t="s">
        <v>87</v>
      </c>
      <c r="E3172" t="s">
        <v>270</v>
      </c>
      <c r="F3172">
        <v>71</v>
      </c>
    </row>
    <row r="3173" spans="1:6" x14ac:dyDescent="0.25">
      <c r="A3173" t="s">
        <v>39</v>
      </c>
      <c r="C3173" t="s">
        <v>180</v>
      </c>
      <c r="D3173" t="s">
        <v>89</v>
      </c>
      <c r="E3173" t="s">
        <v>270</v>
      </c>
      <c r="F3173">
        <v>78</v>
      </c>
    </row>
    <row r="3174" spans="1:6" x14ac:dyDescent="0.25">
      <c r="A3174" t="s">
        <v>39</v>
      </c>
      <c r="C3174" t="s">
        <v>180</v>
      </c>
      <c r="D3174" t="s">
        <v>91</v>
      </c>
      <c r="E3174" t="s">
        <v>270</v>
      </c>
      <c r="F3174">
        <v>23</v>
      </c>
    </row>
    <row r="3175" spans="1:6" x14ac:dyDescent="0.25">
      <c r="A3175" t="s">
        <v>39</v>
      </c>
      <c r="C3175" t="s">
        <v>180</v>
      </c>
      <c r="D3175" t="s">
        <v>93</v>
      </c>
      <c r="E3175" t="s">
        <v>270</v>
      </c>
      <c r="F3175">
        <v>27</v>
      </c>
    </row>
    <row r="3176" spans="1:6" x14ac:dyDescent="0.25">
      <c r="A3176" t="s">
        <v>39</v>
      </c>
      <c r="C3176" t="s">
        <v>180</v>
      </c>
      <c r="D3176" t="s">
        <v>95</v>
      </c>
      <c r="E3176" t="s">
        <v>270</v>
      </c>
      <c r="F3176">
        <v>227</v>
      </c>
    </row>
    <row r="3177" spans="1:6" x14ac:dyDescent="0.25">
      <c r="A3177" t="s">
        <v>39</v>
      </c>
      <c r="C3177" t="s">
        <v>180</v>
      </c>
      <c r="D3177" t="s">
        <v>97</v>
      </c>
      <c r="E3177" t="s">
        <v>270</v>
      </c>
      <c r="F3177">
        <v>35</v>
      </c>
    </row>
    <row r="3178" spans="1:6" x14ac:dyDescent="0.25">
      <c r="A3178" t="s">
        <v>39</v>
      </c>
      <c r="C3178" t="s">
        <v>180</v>
      </c>
      <c r="D3178" t="s">
        <v>99</v>
      </c>
      <c r="E3178" t="s">
        <v>270</v>
      </c>
      <c r="F3178">
        <v>57</v>
      </c>
    </row>
    <row r="3179" spans="1:6" x14ac:dyDescent="0.25">
      <c r="A3179" t="s">
        <v>39</v>
      </c>
      <c r="C3179" t="s">
        <v>180</v>
      </c>
      <c r="D3179" t="s">
        <v>101</v>
      </c>
      <c r="E3179" t="s">
        <v>270</v>
      </c>
      <c r="F3179">
        <v>38</v>
      </c>
    </row>
    <row r="3180" spans="1:6" x14ac:dyDescent="0.25">
      <c r="A3180" t="s">
        <v>39</v>
      </c>
      <c r="C3180" t="s">
        <v>180</v>
      </c>
      <c r="D3180" t="s">
        <v>103</v>
      </c>
      <c r="E3180" t="s">
        <v>270</v>
      </c>
      <c r="F3180">
        <v>66</v>
      </c>
    </row>
    <row r="3181" spans="1:6" x14ac:dyDescent="0.25">
      <c r="A3181" t="s">
        <v>39</v>
      </c>
      <c r="C3181" t="s">
        <v>180</v>
      </c>
      <c r="D3181" t="s">
        <v>105</v>
      </c>
      <c r="E3181" t="s">
        <v>270</v>
      </c>
      <c r="F3181">
        <v>56</v>
      </c>
    </row>
    <row r="3182" spans="1:6" x14ac:dyDescent="0.25">
      <c r="A3182" t="s">
        <v>39</v>
      </c>
      <c r="C3182" t="s">
        <v>180</v>
      </c>
      <c r="D3182" t="s">
        <v>107</v>
      </c>
      <c r="E3182" t="s">
        <v>270</v>
      </c>
      <c r="F3182">
        <v>52</v>
      </c>
    </row>
    <row r="3183" spans="1:6" x14ac:dyDescent="0.25">
      <c r="A3183" t="s">
        <v>39</v>
      </c>
      <c r="C3183" t="s">
        <v>180</v>
      </c>
      <c r="D3183" t="s">
        <v>109</v>
      </c>
      <c r="E3183" t="s">
        <v>270</v>
      </c>
      <c r="F3183">
        <v>33</v>
      </c>
    </row>
    <row r="3184" spans="1:6" x14ac:dyDescent="0.25">
      <c r="A3184" t="s">
        <v>39</v>
      </c>
      <c r="C3184" t="s">
        <v>180</v>
      </c>
      <c r="D3184" t="s">
        <v>111</v>
      </c>
      <c r="E3184" t="s">
        <v>270</v>
      </c>
      <c r="F3184">
        <v>36</v>
      </c>
    </row>
    <row r="3185" spans="1:6" x14ac:dyDescent="0.25">
      <c r="A3185" t="s">
        <v>39</v>
      </c>
      <c r="C3185" t="s">
        <v>180</v>
      </c>
      <c r="D3185" t="s">
        <v>147</v>
      </c>
      <c r="E3185" t="s">
        <v>270</v>
      </c>
      <c r="F3185">
        <v>218</v>
      </c>
    </row>
    <row r="3186" spans="1:6" x14ac:dyDescent="0.25">
      <c r="A3186" t="s">
        <v>39</v>
      </c>
      <c r="C3186" t="s">
        <v>180</v>
      </c>
      <c r="D3186" t="s">
        <v>147</v>
      </c>
      <c r="E3186" t="s">
        <v>270</v>
      </c>
      <c r="F3186">
        <v>125</v>
      </c>
    </row>
    <row r="3187" spans="1:6" x14ac:dyDescent="0.25">
      <c r="A3187" t="s">
        <v>39</v>
      </c>
      <c r="C3187" t="s">
        <v>180</v>
      </c>
      <c r="D3187" t="s">
        <v>115</v>
      </c>
      <c r="E3187" t="s">
        <v>270</v>
      </c>
      <c r="F3187">
        <v>47</v>
      </c>
    </row>
    <row r="3188" spans="1:6" x14ac:dyDescent="0.25">
      <c r="A3188" t="s">
        <v>39</v>
      </c>
      <c r="C3188" t="s">
        <v>180</v>
      </c>
      <c r="D3188" t="s">
        <v>117</v>
      </c>
      <c r="E3188" t="s">
        <v>270</v>
      </c>
      <c r="F3188">
        <v>42</v>
      </c>
    </row>
    <row r="3189" spans="1:6" x14ac:dyDescent="0.25">
      <c r="A3189" t="s">
        <v>39</v>
      </c>
      <c r="C3189" t="s">
        <v>180</v>
      </c>
      <c r="D3189" t="s">
        <v>119</v>
      </c>
      <c r="E3189" t="s">
        <v>270</v>
      </c>
      <c r="F3189">
        <v>93</v>
      </c>
    </row>
    <row r="3190" spans="1:6" x14ac:dyDescent="0.25">
      <c r="A3190" t="s">
        <v>39</v>
      </c>
      <c r="C3190" t="s">
        <v>180</v>
      </c>
      <c r="D3190" t="s">
        <v>121</v>
      </c>
      <c r="E3190" t="s">
        <v>270</v>
      </c>
      <c r="F3190">
        <v>92</v>
      </c>
    </row>
    <row r="3191" spans="1:6" x14ac:dyDescent="0.25">
      <c r="A3191" t="s">
        <v>39</v>
      </c>
      <c r="C3191" t="s">
        <v>180</v>
      </c>
      <c r="D3191" t="s">
        <v>123</v>
      </c>
      <c r="E3191" t="s">
        <v>270</v>
      </c>
      <c r="F3191">
        <v>39</v>
      </c>
    </row>
    <row r="3192" spans="1:6" x14ac:dyDescent="0.25">
      <c r="A3192" t="s">
        <v>39</v>
      </c>
      <c r="C3192" t="s">
        <v>180</v>
      </c>
      <c r="D3192" t="s">
        <v>125</v>
      </c>
      <c r="E3192" t="s">
        <v>270</v>
      </c>
      <c r="F3192">
        <v>4</v>
      </c>
    </row>
    <row r="3193" spans="1:6" x14ac:dyDescent="0.25">
      <c r="A3193" t="s">
        <v>39</v>
      </c>
      <c r="C3193" t="s">
        <v>180</v>
      </c>
      <c r="D3193" t="s">
        <v>127</v>
      </c>
      <c r="E3193" t="s">
        <v>270</v>
      </c>
      <c r="F3193">
        <v>39</v>
      </c>
    </row>
    <row r="3194" spans="1:6" x14ac:dyDescent="0.25">
      <c r="A3194" t="s">
        <v>39</v>
      </c>
      <c r="C3194" t="s">
        <v>180</v>
      </c>
      <c r="D3194" t="s">
        <v>129</v>
      </c>
      <c r="E3194" t="s">
        <v>270</v>
      </c>
      <c r="F3194">
        <v>28</v>
      </c>
    </row>
    <row r="3195" spans="1:6" x14ac:dyDescent="0.25">
      <c r="A3195" t="s">
        <v>39</v>
      </c>
      <c r="C3195" t="s">
        <v>180</v>
      </c>
      <c r="D3195" t="s">
        <v>146</v>
      </c>
      <c r="E3195" t="s">
        <v>270</v>
      </c>
      <c r="F3195">
        <v>50</v>
      </c>
    </row>
    <row r="3196" spans="1:6" x14ac:dyDescent="0.25">
      <c r="A3196" t="s">
        <v>39</v>
      </c>
      <c r="C3196" t="s">
        <v>180</v>
      </c>
      <c r="D3196" t="s">
        <v>133</v>
      </c>
      <c r="E3196" t="s">
        <v>270</v>
      </c>
      <c r="F3196">
        <v>106</v>
      </c>
    </row>
    <row r="3197" spans="1:6" x14ac:dyDescent="0.25">
      <c r="A3197" t="s">
        <v>39</v>
      </c>
      <c r="C3197" t="s">
        <v>180</v>
      </c>
      <c r="D3197" t="s">
        <v>135</v>
      </c>
      <c r="E3197" t="s">
        <v>270</v>
      </c>
      <c r="F3197">
        <v>15</v>
      </c>
    </row>
    <row r="3198" spans="1:6" x14ac:dyDescent="0.25">
      <c r="A3198" t="s">
        <v>39</v>
      </c>
      <c r="C3198" t="s">
        <v>180</v>
      </c>
      <c r="D3198" t="s">
        <v>137</v>
      </c>
      <c r="E3198" t="s">
        <v>270</v>
      </c>
      <c r="F3198">
        <v>34</v>
      </c>
    </row>
    <row r="3199" spans="1:6" x14ac:dyDescent="0.25">
      <c r="A3199" t="s">
        <v>39</v>
      </c>
      <c r="C3199" t="s">
        <v>180</v>
      </c>
      <c r="D3199" t="s">
        <v>273</v>
      </c>
      <c r="E3199" t="s">
        <v>270</v>
      </c>
      <c r="F3199">
        <v>38</v>
      </c>
    </row>
    <row r="3200" spans="1:6" x14ac:dyDescent="0.25">
      <c r="A3200" t="s">
        <v>39</v>
      </c>
      <c r="C3200" t="s">
        <v>180</v>
      </c>
      <c r="D3200" t="s">
        <v>273</v>
      </c>
      <c r="E3200" t="s">
        <v>270</v>
      </c>
      <c r="F3200">
        <v>20</v>
      </c>
    </row>
    <row r="3201" spans="1:6" x14ac:dyDescent="0.25">
      <c r="A3201" t="s">
        <v>39</v>
      </c>
      <c r="C3201" t="s">
        <v>180</v>
      </c>
      <c r="D3201" t="s">
        <v>142</v>
      </c>
      <c r="E3201" t="s">
        <v>270</v>
      </c>
      <c r="F3201">
        <v>64</v>
      </c>
    </row>
    <row r="3202" spans="1:6" x14ac:dyDescent="0.25">
      <c r="A3202" t="s">
        <v>39</v>
      </c>
      <c r="C3202" t="s">
        <v>181</v>
      </c>
      <c r="D3202" t="s">
        <v>55</v>
      </c>
      <c r="E3202" t="s">
        <v>270</v>
      </c>
      <c r="F3202">
        <v>51</v>
      </c>
    </row>
    <row r="3203" spans="1:6" x14ac:dyDescent="0.25">
      <c r="A3203" t="s">
        <v>39</v>
      </c>
      <c r="C3203" t="s">
        <v>181</v>
      </c>
      <c r="D3203" t="s">
        <v>57</v>
      </c>
      <c r="E3203" t="s">
        <v>270</v>
      </c>
      <c r="F3203">
        <v>41</v>
      </c>
    </row>
    <row r="3204" spans="1:6" x14ac:dyDescent="0.25">
      <c r="A3204" t="s">
        <v>39</v>
      </c>
      <c r="C3204" t="s">
        <v>181</v>
      </c>
      <c r="D3204" t="s">
        <v>59</v>
      </c>
      <c r="E3204" t="s">
        <v>270</v>
      </c>
      <c r="F3204">
        <v>15</v>
      </c>
    </row>
    <row r="3205" spans="1:6" x14ac:dyDescent="0.25">
      <c r="A3205" t="s">
        <v>39</v>
      </c>
      <c r="C3205" t="s">
        <v>181</v>
      </c>
      <c r="D3205" t="s">
        <v>61</v>
      </c>
      <c r="E3205" t="s">
        <v>270</v>
      </c>
      <c r="F3205">
        <v>107</v>
      </c>
    </row>
    <row r="3206" spans="1:6" x14ac:dyDescent="0.25">
      <c r="A3206" t="s">
        <v>39</v>
      </c>
      <c r="C3206" t="s">
        <v>181</v>
      </c>
      <c r="D3206" t="s">
        <v>63</v>
      </c>
      <c r="E3206" t="s">
        <v>270</v>
      </c>
      <c r="F3206">
        <v>13</v>
      </c>
    </row>
    <row r="3207" spans="1:6" x14ac:dyDescent="0.25">
      <c r="A3207" t="s">
        <v>39</v>
      </c>
      <c r="C3207" t="s">
        <v>181</v>
      </c>
      <c r="D3207" t="s">
        <v>65</v>
      </c>
      <c r="E3207" t="s">
        <v>270</v>
      </c>
      <c r="F3207">
        <v>45</v>
      </c>
    </row>
    <row r="3208" spans="1:6" x14ac:dyDescent="0.25">
      <c r="A3208" t="s">
        <v>39</v>
      </c>
      <c r="C3208" t="s">
        <v>181</v>
      </c>
      <c r="D3208" t="s">
        <v>67</v>
      </c>
      <c r="E3208" t="s">
        <v>270</v>
      </c>
      <c r="F3208">
        <v>307</v>
      </c>
    </row>
    <row r="3209" spans="1:6" x14ac:dyDescent="0.25">
      <c r="A3209" t="s">
        <v>39</v>
      </c>
      <c r="C3209" t="s">
        <v>181</v>
      </c>
      <c r="D3209" t="s">
        <v>69</v>
      </c>
      <c r="E3209" t="s">
        <v>270</v>
      </c>
      <c r="F3209">
        <v>69</v>
      </c>
    </row>
    <row r="3210" spans="1:6" x14ac:dyDescent="0.25">
      <c r="A3210" t="s">
        <v>39</v>
      </c>
      <c r="C3210" t="s">
        <v>181</v>
      </c>
      <c r="D3210" t="s">
        <v>71</v>
      </c>
      <c r="E3210" t="s">
        <v>270</v>
      </c>
      <c r="F3210">
        <v>179</v>
      </c>
    </row>
    <row r="3211" spans="1:6" x14ac:dyDescent="0.25">
      <c r="A3211" t="s">
        <v>39</v>
      </c>
      <c r="C3211" t="s">
        <v>181</v>
      </c>
      <c r="D3211" t="s">
        <v>73</v>
      </c>
      <c r="E3211" t="s">
        <v>270</v>
      </c>
      <c r="F3211">
        <v>61</v>
      </c>
    </row>
    <row r="3212" spans="1:6" x14ac:dyDescent="0.25">
      <c r="A3212" t="s">
        <v>39</v>
      </c>
      <c r="C3212" t="s">
        <v>181</v>
      </c>
      <c r="D3212" t="s">
        <v>75</v>
      </c>
      <c r="E3212" t="s">
        <v>270</v>
      </c>
      <c r="F3212">
        <v>17</v>
      </c>
    </row>
    <row r="3213" spans="1:6" x14ac:dyDescent="0.25">
      <c r="A3213" t="s">
        <v>39</v>
      </c>
      <c r="C3213" t="s">
        <v>181</v>
      </c>
      <c r="D3213" t="s">
        <v>77</v>
      </c>
      <c r="E3213" t="s">
        <v>270</v>
      </c>
      <c r="F3213">
        <v>151</v>
      </c>
    </row>
    <row r="3214" spans="1:6" x14ac:dyDescent="0.25">
      <c r="A3214" t="s">
        <v>39</v>
      </c>
      <c r="C3214" t="s">
        <v>181</v>
      </c>
      <c r="D3214" t="s">
        <v>79</v>
      </c>
      <c r="E3214" t="s">
        <v>270</v>
      </c>
      <c r="F3214">
        <v>207</v>
      </c>
    </row>
    <row r="3215" spans="1:6" x14ac:dyDescent="0.25">
      <c r="A3215" t="s">
        <v>39</v>
      </c>
      <c r="C3215" t="s">
        <v>181</v>
      </c>
      <c r="D3215" t="s">
        <v>81</v>
      </c>
      <c r="E3215" t="s">
        <v>270</v>
      </c>
      <c r="F3215">
        <v>27</v>
      </c>
    </row>
    <row r="3216" spans="1:6" x14ac:dyDescent="0.25">
      <c r="A3216" t="s">
        <v>39</v>
      </c>
      <c r="C3216" t="s">
        <v>181</v>
      </c>
      <c r="D3216" t="s">
        <v>83</v>
      </c>
      <c r="E3216" t="s">
        <v>270</v>
      </c>
      <c r="F3216">
        <v>45</v>
      </c>
    </row>
    <row r="3217" spans="1:6" x14ac:dyDescent="0.25">
      <c r="A3217" t="s">
        <v>39</v>
      </c>
      <c r="C3217" t="s">
        <v>181</v>
      </c>
      <c r="D3217" t="s">
        <v>85</v>
      </c>
      <c r="E3217" t="s">
        <v>270</v>
      </c>
      <c r="F3217">
        <v>65</v>
      </c>
    </row>
    <row r="3218" spans="1:6" x14ac:dyDescent="0.25">
      <c r="A3218" t="s">
        <v>39</v>
      </c>
      <c r="C3218" t="s">
        <v>181</v>
      </c>
      <c r="D3218" t="s">
        <v>87</v>
      </c>
      <c r="E3218" t="s">
        <v>270</v>
      </c>
      <c r="F3218">
        <v>58</v>
      </c>
    </row>
    <row r="3219" spans="1:6" x14ac:dyDescent="0.25">
      <c r="A3219" t="s">
        <v>39</v>
      </c>
      <c r="C3219" t="s">
        <v>181</v>
      </c>
      <c r="D3219" t="s">
        <v>89</v>
      </c>
      <c r="E3219" t="s">
        <v>270</v>
      </c>
      <c r="F3219">
        <v>121</v>
      </c>
    </row>
    <row r="3220" spans="1:6" x14ac:dyDescent="0.25">
      <c r="A3220" t="s">
        <v>39</v>
      </c>
      <c r="C3220" t="s">
        <v>181</v>
      </c>
      <c r="D3220" t="s">
        <v>91</v>
      </c>
      <c r="E3220" t="s">
        <v>270</v>
      </c>
      <c r="F3220">
        <v>33</v>
      </c>
    </row>
    <row r="3221" spans="1:6" x14ac:dyDescent="0.25">
      <c r="A3221" t="s">
        <v>39</v>
      </c>
      <c r="C3221" t="s">
        <v>181</v>
      </c>
      <c r="D3221" t="s">
        <v>93</v>
      </c>
      <c r="E3221" t="s">
        <v>270</v>
      </c>
      <c r="F3221">
        <v>33</v>
      </c>
    </row>
    <row r="3222" spans="1:6" x14ac:dyDescent="0.25">
      <c r="A3222" t="s">
        <v>39</v>
      </c>
      <c r="C3222" t="s">
        <v>181</v>
      </c>
      <c r="D3222" t="s">
        <v>95</v>
      </c>
      <c r="E3222" t="s">
        <v>270</v>
      </c>
      <c r="F3222">
        <v>230</v>
      </c>
    </row>
    <row r="3223" spans="1:6" x14ac:dyDescent="0.25">
      <c r="A3223" t="s">
        <v>39</v>
      </c>
      <c r="C3223" t="s">
        <v>181</v>
      </c>
      <c r="D3223" t="s">
        <v>97</v>
      </c>
      <c r="E3223" t="s">
        <v>270</v>
      </c>
      <c r="F3223">
        <v>40</v>
      </c>
    </row>
    <row r="3224" spans="1:6" x14ac:dyDescent="0.25">
      <c r="A3224" t="s">
        <v>39</v>
      </c>
      <c r="C3224" t="s">
        <v>181</v>
      </c>
      <c r="D3224" t="s">
        <v>99</v>
      </c>
      <c r="E3224" t="s">
        <v>270</v>
      </c>
      <c r="F3224">
        <v>61</v>
      </c>
    </row>
    <row r="3225" spans="1:6" x14ac:dyDescent="0.25">
      <c r="A3225" t="s">
        <v>39</v>
      </c>
      <c r="C3225" t="s">
        <v>181</v>
      </c>
      <c r="D3225" t="s">
        <v>101</v>
      </c>
      <c r="E3225" t="s">
        <v>270</v>
      </c>
      <c r="F3225">
        <v>30</v>
      </c>
    </row>
    <row r="3226" spans="1:6" x14ac:dyDescent="0.25">
      <c r="A3226" t="s">
        <v>39</v>
      </c>
      <c r="C3226" t="s">
        <v>181</v>
      </c>
      <c r="D3226" t="s">
        <v>103</v>
      </c>
      <c r="E3226" t="s">
        <v>270</v>
      </c>
      <c r="F3226">
        <v>52</v>
      </c>
    </row>
    <row r="3227" spans="1:6" x14ac:dyDescent="0.25">
      <c r="A3227" t="s">
        <v>39</v>
      </c>
      <c r="C3227" t="s">
        <v>181</v>
      </c>
      <c r="D3227" t="s">
        <v>105</v>
      </c>
      <c r="E3227" t="s">
        <v>270</v>
      </c>
      <c r="F3227">
        <v>72</v>
      </c>
    </row>
    <row r="3228" spans="1:6" x14ac:dyDescent="0.25">
      <c r="A3228" t="s">
        <v>39</v>
      </c>
      <c r="C3228" t="s">
        <v>181</v>
      </c>
      <c r="D3228" t="s">
        <v>107</v>
      </c>
      <c r="E3228" t="s">
        <v>270</v>
      </c>
      <c r="F3228">
        <v>40</v>
      </c>
    </row>
    <row r="3229" spans="1:6" x14ac:dyDescent="0.25">
      <c r="A3229" t="s">
        <v>39</v>
      </c>
      <c r="C3229" t="s">
        <v>181</v>
      </c>
      <c r="D3229" t="s">
        <v>109</v>
      </c>
      <c r="E3229" t="s">
        <v>270</v>
      </c>
      <c r="F3229">
        <v>59</v>
      </c>
    </row>
    <row r="3230" spans="1:6" x14ac:dyDescent="0.25">
      <c r="A3230" t="s">
        <v>39</v>
      </c>
      <c r="C3230" t="s">
        <v>181</v>
      </c>
      <c r="D3230" t="s">
        <v>111</v>
      </c>
      <c r="E3230" t="s">
        <v>270</v>
      </c>
      <c r="F3230">
        <v>31</v>
      </c>
    </row>
    <row r="3231" spans="1:6" x14ac:dyDescent="0.25">
      <c r="A3231" t="s">
        <v>39</v>
      </c>
      <c r="C3231" t="s">
        <v>181</v>
      </c>
      <c r="D3231" t="s">
        <v>147</v>
      </c>
      <c r="E3231" t="s">
        <v>270</v>
      </c>
      <c r="F3231">
        <v>235</v>
      </c>
    </row>
    <row r="3232" spans="1:6" x14ac:dyDescent="0.25">
      <c r="A3232" t="s">
        <v>39</v>
      </c>
      <c r="C3232" t="s">
        <v>181</v>
      </c>
      <c r="D3232" t="s">
        <v>147</v>
      </c>
      <c r="E3232" t="s">
        <v>270</v>
      </c>
      <c r="F3232">
        <v>134</v>
      </c>
    </row>
    <row r="3233" spans="1:6" x14ac:dyDescent="0.25">
      <c r="A3233" t="s">
        <v>39</v>
      </c>
      <c r="C3233" t="s">
        <v>181</v>
      </c>
      <c r="D3233" t="s">
        <v>115</v>
      </c>
      <c r="E3233" t="s">
        <v>270</v>
      </c>
      <c r="F3233">
        <v>31</v>
      </c>
    </row>
    <row r="3234" spans="1:6" x14ac:dyDescent="0.25">
      <c r="A3234" t="s">
        <v>39</v>
      </c>
      <c r="C3234" t="s">
        <v>181</v>
      </c>
      <c r="D3234" t="s">
        <v>117</v>
      </c>
      <c r="E3234" t="s">
        <v>270</v>
      </c>
      <c r="F3234">
        <v>34</v>
      </c>
    </row>
    <row r="3235" spans="1:6" x14ac:dyDescent="0.25">
      <c r="A3235" t="s">
        <v>39</v>
      </c>
      <c r="C3235" t="s">
        <v>181</v>
      </c>
      <c r="D3235" t="s">
        <v>119</v>
      </c>
      <c r="E3235" t="s">
        <v>270</v>
      </c>
      <c r="F3235">
        <v>87</v>
      </c>
    </row>
    <row r="3236" spans="1:6" x14ac:dyDescent="0.25">
      <c r="A3236" t="s">
        <v>39</v>
      </c>
      <c r="C3236" t="s">
        <v>181</v>
      </c>
      <c r="D3236" t="s">
        <v>121</v>
      </c>
      <c r="E3236" t="s">
        <v>270</v>
      </c>
      <c r="F3236">
        <v>102</v>
      </c>
    </row>
    <row r="3237" spans="1:6" x14ac:dyDescent="0.25">
      <c r="A3237" t="s">
        <v>39</v>
      </c>
      <c r="C3237" t="s">
        <v>181</v>
      </c>
      <c r="D3237" t="s">
        <v>123</v>
      </c>
      <c r="E3237" t="s">
        <v>270</v>
      </c>
      <c r="F3237">
        <v>37</v>
      </c>
    </row>
    <row r="3238" spans="1:6" x14ac:dyDescent="0.25">
      <c r="A3238" t="s">
        <v>39</v>
      </c>
      <c r="C3238" t="s">
        <v>181</v>
      </c>
      <c r="D3238" t="s">
        <v>125</v>
      </c>
      <c r="E3238" t="s">
        <v>270</v>
      </c>
      <c r="F3238">
        <v>2</v>
      </c>
    </row>
    <row r="3239" spans="1:6" x14ac:dyDescent="0.25">
      <c r="A3239" t="s">
        <v>39</v>
      </c>
      <c r="C3239" t="s">
        <v>181</v>
      </c>
      <c r="D3239" t="s">
        <v>127</v>
      </c>
      <c r="E3239" t="s">
        <v>270</v>
      </c>
      <c r="F3239">
        <v>55</v>
      </c>
    </row>
    <row r="3240" spans="1:6" x14ac:dyDescent="0.25">
      <c r="A3240" t="s">
        <v>39</v>
      </c>
      <c r="C3240" t="s">
        <v>181</v>
      </c>
      <c r="D3240" t="s">
        <v>129</v>
      </c>
      <c r="E3240" t="s">
        <v>270</v>
      </c>
      <c r="F3240">
        <v>29</v>
      </c>
    </row>
    <row r="3241" spans="1:6" x14ac:dyDescent="0.25">
      <c r="A3241" t="s">
        <v>39</v>
      </c>
      <c r="C3241" t="s">
        <v>181</v>
      </c>
      <c r="D3241" t="s">
        <v>146</v>
      </c>
      <c r="E3241" t="s">
        <v>270</v>
      </c>
      <c r="F3241">
        <v>49</v>
      </c>
    </row>
    <row r="3242" spans="1:6" x14ac:dyDescent="0.25">
      <c r="A3242" t="s">
        <v>39</v>
      </c>
      <c r="C3242" t="s">
        <v>181</v>
      </c>
      <c r="D3242" t="s">
        <v>133</v>
      </c>
      <c r="E3242" t="s">
        <v>270</v>
      </c>
      <c r="F3242">
        <v>109</v>
      </c>
    </row>
    <row r="3243" spans="1:6" x14ac:dyDescent="0.25">
      <c r="A3243" t="s">
        <v>39</v>
      </c>
      <c r="C3243" t="s">
        <v>181</v>
      </c>
      <c r="D3243" t="s">
        <v>135</v>
      </c>
      <c r="E3243" t="s">
        <v>270</v>
      </c>
      <c r="F3243">
        <v>21</v>
      </c>
    </row>
    <row r="3244" spans="1:6" x14ac:dyDescent="0.25">
      <c r="A3244" t="s">
        <v>39</v>
      </c>
      <c r="C3244" t="s">
        <v>181</v>
      </c>
      <c r="D3244" t="s">
        <v>137</v>
      </c>
      <c r="E3244" t="s">
        <v>270</v>
      </c>
      <c r="F3244">
        <v>32</v>
      </c>
    </row>
    <row r="3245" spans="1:6" x14ac:dyDescent="0.25">
      <c r="A3245" t="s">
        <v>39</v>
      </c>
      <c r="C3245" t="s">
        <v>181</v>
      </c>
      <c r="D3245" t="s">
        <v>273</v>
      </c>
      <c r="E3245" t="s">
        <v>270</v>
      </c>
      <c r="F3245">
        <v>26</v>
      </c>
    </row>
    <row r="3246" spans="1:6" x14ac:dyDescent="0.25">
      <c r="A3246" t="s">
        <v>39</v>
      </c>
      <c r="C3246" t="s">
        <v>181</v>
      </c>
      <c r="D3246" t="s">
        <v>273</v>
      </c>
      <c r="E3246" t="s">
        <v>270</v>
      </c>
      <c r="F3246">
        <v>21</v>
      </c>
    </row>
    <row r="3247" spans="1:6" x14ac:dyDescent="0.25">
      <c r="A3247" t="s">
        <v>39</v>
      </c>
      <c r="C3247" t="s">
        <v>181</v>
      </c>
      <c r="D3247" t="s">
        <v>142</v>
      </c>
      <c r="E3247" t="s">
        <v>270</v>
      </c>
      <c r="F3247">
        <v>65</v>
      </c>
    </row>
    <row r="3248" spans="1:6" x14ac:dyDescent="0.25">
      <c r="A3248" t="s">
        <v>39</v>
      </c>
      <c r="C3248" t="s">
        <v>182</v>
      </c>
      <c r="D3248" t="s">
        <v>55</v>
      </c>
      <c r="E3248" t="s">
        <v>270</v>
      </c>
      <c r="F3248">
        <v>52</v>
      </c>
    </row>
    <row r="3249" spans="1:6" x14ac:dyDescent="0.25">
      <c r="A3249" t="s">
        <v>39</v>
      </c>
      <c r="C3249" t="s">
        <v>182</v>
      </c>
      <c r="D3249" t="s">
        <v>57</v>
      </c>
      <c r="E3249" t="s">
        <v>270</v>
      </c>
      <c r="F3249">
        <v>32</v>
      </c>
    </row>
    <row r="3250" spans="1:6" x14ac:dyDescent="0.25">
      <c r="A3250" t="s">
        <v>39</v>
      </c>
      <c r="C3250" t="s">
        <v>182</v>
      </c>
      <c r="D3250" t="s">
        <v>59</v>
      </c>
      <c r="E3250" t="s">
        <v>270</v>
      </c>
      <c r="F3250">
        <v>11</v>
      </c>
    </row>
    <row r="3251" spans="1:6" x14ac:dyDescent="0.25">
      <c r="A3251" t="s">
        <v>39</v>
      </c>
      <c r="C3251" t="s">
        <v>182</v>
      </c>
      <c r="D3251" t="s">
        <v>61</v>
      </c>
      <c r="E3251" t="s">
        <v>270</v>
      </c>
      <c r="F3251">
        <v>96</v>
      </c>
    </row>
    <row r="3252" spans="1:6" x14ac:dyDescent="0.25">
      <c r="A3252" t="s">
        <v>39</v>
      </c>
      <c r="C3252" t="s">
        <v>182</v>
      </c>
      <c r="D3252" t="s">
        <v>63</v>
      </c>
      <c r="E3252" t="s">
        <v>270</v>
      </c>
      <c r="F3252">
        <v>22</v>
      </c>
    </row>
    <row r="3253" spans="1:6" x14ac:dyDescent="0.25">
      <c r="A3253" t="s">
        <v>39</v>
      </c>
      <c r="C3253" t="s">
        <v>182</v>
      </c>
      <c r="D3253" t="s">
        <v>65</v>
      </c>
      <c r="E3253" t="s">
        <v>270</v>
      </c>
      <c r="F3253">
        <v>42</v>
      </c>
    </row>
    <row r="3254" spans="1:6" x14ac:dyDescent="0.25">
      <c r="A3254" t="s">
        <v>39</v>
      </c>
      <c r="C3254" t="s">
        <v>182</v>
      </c>
      <c r="D3254" t="s">
        <v>67</v>
      </c>
      <c r="E3254" t="s">
        <v>270</v>
      </c>
      <c r="F3254">
        <v>222</v>
      </c>
    </row>
    <row r="3255" spans="1:6" x14ac:dyDescent="0.25">
      <c r="A3255" t="s">
        <v>39</v>
      </c>
      <c r="C3255" t="s">
        <v>182</v>
      </c>
      <c r="D3255" t="s">
        <v>69</v>
      </c>
      <c r="E3255" t="s">
        <v>270</v>
      </c>
      <c r="F3255">
        <v>66</v>
      </c>
    </row>
    <row r="3256" spans="1:6" x14ac:dyDescent="0.25">
      <c r="A3256" t="s">
        <v>39</v>
      </c>
      <c r="C3256" t="s">
        <v>182</v>
      </c>
      <c r="D3256" t="s">
        <v>71</v>
      </c>
      <c r="E3256" t="s">
        <v>270</v>
      </c>
      <c r="F3256">
        <v>146</v>
      </c>
    </row>
    <row r="3257" spans="1:6" x14ac:dyDescent="0.25">
      <c r="A3257" t="s">
        <v>39</v>
      </c>
      <c r="C3257" t="s">
        <v>182</v>
      </c>
      <c r="D3257" t="s">
        <v>73</v>
      </c>
      <c r="E3257" t="s">
        <v>270</v>
      </c>
      <c r="F3257">
        <v>54</v>
      </c>
    </row>
    <row r="3258" spans="1:6" x14ac:dyDescent="0.25">
      <c r="A3258" t="s">
        <v>39</v>
      </c>
      <c r="C3258" t="s">
        <v>182</v>
      </c>
      <c r="D3258" t="s">
        <v>75</v>
      </c>
      <c r="E3258" t="s">
        <v>270</v>
      </c>
      <c r="F3258">
        <v>23</v>
      </c>
    </row>
    <row r="3259" spans="1:6" x14ac:dyDescent="0.25">
      <c r="A3259" t="s">
        <v>39</v>
      </c>
      <c r="C3259" t="s">
        <v>182</v>
      </c>
      <c r="D3259" t="s">
        <v>77</v>
      </c>
      <c r="E3259" t="s">
        <v>270</v>
      </c>
      <c r="F3259">
        <v>149</v>
      </c>
    </row>
    <row r="3260" spans="1:6" x14ac:dyDescent="0.25">
      <c r="A3260" t="s">
        <v>39</v>
      </c>
      <c r="C3260" t="s">
        <v>182</v>
      </c>
      <c r="D3260" t="s">
        <v>79</v>
      </c>
      <c r="E3260" t="s">
        <v>270</v>
      </c>
      <c r="F3260">
        <v>178</v>
      </c>
    </row>
    <row r="3261" spans="1:6" x14ac:dyDescent="0.25">
      <c r="A3261" t="s">
        <v>39</v>
      </c>
      <c r="C3261" t="s">
        <v>182</v>
      </c>
      <c r="D3261" t="s">
        <v>81</v>
      </c>
      <c r="E3261" t="s">
        <v>270</v>
      </c>
      <c r="F3261">
        <v>26</v>
      </c>
    </row>
    <row r="3262" spans="1:6" x14ac:dyDescent="0.25">
      <c r="A3262" t="s">
        <v>39</v>
      </c>
      <c r="C3262" t="s">
        <v>182</v>
      </c>
      <c r="D3262" t="s">
        <v>83</v>
      </c>
      <c r="E3262" t="s">
        <v>270</v>
      </c>
      <c r="F3262">
        <v>22</v>
      </c>
    </row>
    <row r="3263" spans="1:6" x14ac:dyDescent="0.25">
      <c r="A3263" t="s">
        <v>39</v>
      </c>
      <c r="C3263" t="s">
        <v>182</v>
      </c>
      <c r="D3263" t="s">
        <v>85</v>
      </c>
      <c r="E3263" t="s">
        <v>270</v>
      </c>
      <c r="F3263">
        <v>54</v>
      </c>
    </row>
    <row r="3264" spans="1:6" x14ac:dyDescent="0.25">
      <c r="A3264" t="s">
        <v>39</v>
      </c>
      <c r="C3264" t="s">
        <v>182</v>
      </c>
      <c r="D3264" t="s">
        <v>87</v>
      </c>
      <c r="E3264" t="s">
        <v>270</v>
      </c>
      <c r="F3264">
        <v>50</v>
      </c>
    </row>
    <row r="3265" spans="1:6" x14ac:dyDescent="0.25">
      <c r="A3265" t="s">
        <v>39</v>
      </c>
      <c r="C3265" t="s">
        <v>182</v>
      </c>
      <c r="D3265" t="s">
        <v>89</v>
      </c>
      <c r="E3265" t="s">
        <v>270</v>
      </c>
      <c r="F3265">
        <v>69</v>
      </c>
    </row>
    <row r="3266" spans="1:6" x14ac:dyDescent="0.25">
      <c r="A3266" t="s">
        <v>39</v>
      </c>
      <c r="C3266" t="s">
        <v>182</v>
      </c>
      <c r="D3266" t="s">
        <v>91</v>
      </c>
      <c r="E3266" t="s">
        <v>270</v>
      </c>
      <c r="F3266">
        <v>29</v>
      </c>
    </row>
    <row r="3267" spans="1:6" x14ac:dyDescent="0.25">
      <c r="A3267" t="s">
        <v>39</v>
      </c>
      <c r="C3267" t="s">
        <v>182</v>
      </c>
      <c r="D3267" t="s">
        <v>93</v>
      </c>
      <c r="E3267" t="s">
        <v>270</v>
      </c>
      <c r="F3267">
        <v>24</v>
      </c>
    </row>
    <row r="3268" spans="1:6" x14ac:dyDescent="0.25">
      <c r="A3268" t="s">
        <v>39</v>
      </c>
      <c r="C3268" t="s">
        <v>182</v>
      </c>
      <c r="D3268" t="s">
        <v>95</v>
      </c>
      <c r="E3268" t="s">
        <v>270</v>
      </c>
      <c r="F3268">
        <v>197</v>
      </c>
    </row>
    <row r="3269" spans="1:6" x14ac:dyDescent="0.25">
      <c r="A3269" t="s">
        <v>39</v>
      </c>
      <c r="C3269" t="s">
        <v>182</v>
      </c>
      <c r="D3269" t="s">
        <v>97</v>
      </c>
      <c r="E3269" t="s">
        <v>270</v>
      </c>
      <c r="F3269">
        <v>29</v>
      </c>
    </row>
    <row r="3270" spans="1:6" x14ac:dyDescent="0.25">
      <c r="A3270" t="s">
        <v>39</v>
      </c>
      <c r="C3270" t="s">
        <v>182</v>
      </c>
      <c r="D3270" t="s">
        <v>99</v>
      </c>
      <c r="E3270" t="s">
        <v>270</v>
      </c>
      <c r="F3270">
        <v>59</v>
      </c>
    </row>
    <row r="3271" spans="1:6" x14ac:dyDescent="0.25">
      <c r="A3271" t="s">
        <v>39</v>
      </c>
      <c r="C3271" t="s">
        <v>182</v>
      </c>
      <c r="D3271" t="s">
        <v>101</v>
      </c>
      <c r="E3271" t="s">
        <v>270</v>
      </c>
      <c r="F3271">
        <v>40</v>
      </c>
    </row>
    <row r="3272" spans="1:6" x14ac:dyDescent="0.25">
      <c r="A3272" t="s">
        <v>39</v>
      </c>
      <c r="C3272" t="s">
        <v>182</v>
      </c>
      <c r="D3272" t="s">
        <v>103</v>
      </c>
      <c r="E3272" t="s">
        <v>270</v>
      </c>
      <c r="F3272">
        <v>40</v>
      </c>
    </row>
    <row r="3273" spans="1:6" x14ac:dyDescent="0.25">
      <c r="A3273" t="s">
        <v>39</v>
      </c>
      <c r="C3273" t="s">
        <v>182</v>
      </c>
      <c r="D3273" t="s">
        <v>105</v>
      </c>
      <c r="E3273" t="s">
        <v>270</v>
      </c>
      <c r="F3273">
        <v>51</v>
      </c>
    </row>
    <row r="3274" spans="1:6" x14ac:dyDescent="0.25">
      <c r="A3274" t="s">
        <v>39</v>
      </c>
      <c r="C3274" t="s">
        <v>182</v>
      </c>
      <c r="D3274" t="s">
        <v>107</v>
      </c>
      <c r="E3274" t="s">
        <v>270</v>
      </c>
      <c r="F3274">
        <v>47</v>
      </c>
    </row>
    <row r="3275" spans="1:6" x14ac:dyDescent="0.25">
      <c r="A3275" t="s">
        <v>39</v>
      </c>
      <c r="C3275" t="s">
        <v>182</v>
      </c>
      <c r="D3275" t="s">
        <v>109</v>
      </c>
      <c r="E3275" t="s">
        <v>270</v>
      </c>
      <c r="F3275">
        <v>24</v>
      </c>
    </row>
    <row r="3276" spans="1:6" x14ac:dyDescent="0.25">
      <c r="A3276" t="s">
        <v>39</v>
      </c>
      <c r="C3276" t="s">
        <v>182</v>
      </c>
      <c r="D3276" t="s">
        <v>111</v>
      </c>
      <c r="E3276" t="s">
        <v>270</v>
      </c>
      <c r="F3276">
        <v>30</v>
      </c>
    </row>
    <row r="3277" spans="1:6" x14ac:dyDescent="0.25">
      <c r="A3277" t="s">
        <v>39</v>
      </c>
      <c r="C3277" t="s">
        <v>182</v>
      </c>
      <c r="D3277" t="s">
        <v>147</v>
      </c>
      <c r="E3277" t="s">
        <v>270</v>
      </c>
      <c r="F3277">
        <v>163</v>
      </c>
    </row>
    <row r="3278" spans="1:6" x14ac:dyDescent="0.25">
      <c r="A3278" t="s">
        <v>39</v>
      </c>
      <c r="C3278" t="s">
        <v>182</v>
      </c>
      <c r="D3278" t="s">
        <v>147</v>
      </c>
      <c r="E3278" t="s">
        <v>270</v>
      </c>
      <c r="F3278">
        <v>125</v>
      </c>
    </row>
    <row r="3279" spans="1:6" x14ac:dyDescent="0.25">
      <c r="A3279" t="s">
        <v>39</v>
      </c>
      <c r="C3279" t="s">
        <v>182</v>
      </c>
      <c r="D3279" t="s">
        <v>115</v>
      </c>
      <c r="E3279" t="s">
        <v>270</v>
      </c>
      <c r="F3279">
        <v>38</v>
      </c>
    </row>
    <row r="3280" spans="1:6" x14ac:dyDescent="0.25">
      <c r="A3280" t="s">
        <v>39</v>
      </c>
      <c r="C3280" t="s">
        <v>182</v>
      </c>
      <c r="D3280" t="s">
        <v>117</v>
      </c>
      <c r="E3280" t="s">
        <v>270</v>
      </c>
      <c r="F3280">
        <v>33</v>
      </c>
    </row>
    <row r="3281" spans="1:6" x14ac:dyDescent="0.25">
      <c r="A3281" t="s">
        <v>39</v>
      </c>
      <c r="C3281" t="s">
        <v>182</v>
      </c>
      <c r="D3281" t="s">
        <v>119</v>
      </c>
      <c r="E3281" t="s">
        <v>270</v>
      </c>
      <c r="F3281">
        <v>63</v>
      </c>
    </row>
    <row r="3282" spans="1:6" x14ac:dyDescent="0.25">
      <c r="A3282" t="s">
        <v>39</v>
      </c>
      <c r="C3282" t="s">
        <v>182</v>
      </c>
      <c r="D3282" t="s">
        <v>121</v>
      </c>
      <c r="E3282" t="s">
        <v>270</v>
      </c>
      <c r="F3282">
        <v>83</v>
      </c>
    </row>
    <row r="3283" spans="1:6" x14ac:dyDescent="0.25">
      <c r="A3283" t="s">
        <v>39</v>
      </c>
      <c r="C3283" t="s">
        <v>182</v>
      </c>
      <c r="D3283" t="s">
        <v>123</v>
      </c>
      <c r="E3283" t="s">
        <v>270</v>
      </c>
      <c r="F3283">
        <v>36</v>
      </c>
    </row>
    <row r="3284" spans="1:6" x14ac:dyDescent="0.25">
      <c r="A3284" t="s">
        <v>39</v>
      </c>
      <c r="C3284" t="s">
        <v>182</v>
      </c>
      <c r="D3284" t="s">
        <v>125</v>
      </c>
      <c r="E3284" t="s">
        <v>270</v>
      </c>
      <c r="F3284">
        <v>3</v>
      </c>
    </row>
    <row r="3285" spans="1:6" x14ac:dyDescent="0.25">
      <c r="A3285" t="s">
        <v>39</v>
      </c>
      <c r="C3285" t="s">
        <v>182</v>
      </c>
      <c r="D3285" t="s">
        <v>127</v>
      </c>
      <c r="E3285" t="s">
        <v>270</v>
      </c>
      <c r="F3285">
        <v>52</v>
      </c>
    </row>
    <row r="3286" spans="1:6" x14ac:dyDescent="0.25">
      <c r="A3286" t="s">
        <v>39</v>
      </c>
      <c r="C3286" t="s">
        <v>182</v>
      </c>
      <c r="D3286" t="s">
        <v>129</v>
      </c>
      <c r="E3286" t="s">
        <v>270</v>
      </c>
      <c r="F3286">
        <v>20</v>
      </c>
    </row>
    <row r="3287" spans="1:6" x14ac:dyDescent="0.25">
      <c r="A3287" t="s">
        <v>39</v>
      </c>
      <c r="C3287" t="s">
        <v>182</v>
      </c>
      <c r="D3287" t="s">
        <v>146</v>
      </c>
      <c r="E3287" t="s">
        <v>270</v>
      </c>
      <c r="F3287">
        <v>40</v>
      </c>
    </row>
    <row r="3288" spans="1:6" x14ac:dyDescent="0.25">
      <c r="A3288" t="s">
        <v>39</v>
      </c>
      <c r="C3288" t="s">
        <v>182</v>
      </c>
      <c r="D3288" t="s">
        <v>133</v>
      </c>
      <c r="E3288" t="s">
        <v>270</v>
      </c>
      <c r="F3288">
        <v>92</v>
      </c>
    </row>
    <row r="3289" spans="1:6" x14ac:dyDescent="0.25">
      <c r="A3289" t="s">
        <v>39</v>
      </c>
      <c r="C3289" t="s">
        <v>182</v>
      </c>
      <c r="D3289" t="s">
        <v>135</v>
      </c>
      <c r="E3289" t="s">
        <v>270</v>
      </c>
      <c r="F3289">
        <v>11</v>
      </c>
    </row>
    <row r="3290" spans="1:6" x14ac:dyDescent="0.25">
      <c r="A3290" t="s">
        <v>39</v>
      </c>
      <c r="C3290" t="s">
        <v>182</v>
      </c>
      <c r="D3290" t="s">
        <v>137</v>
      </c>
      <c r="E3290" t="s">
        <v>270</v>
      </c>
      <c r="F3290">
        <v>20</v>
      </c>
    </row>
    <row r="3291" spans="1:6" x14ac:dyDescent="0.25">
      <c r="A3291" t="s">
        <v>39</v>
      </c>
      <c r="C3291" t="s">
        <v>182</v>
      </c>
      <c r="D3291" t="s">
        <v>273</v>
      </c>
      <c r="E3291" t="s">
        <v>270</v>
      </c>
      <c r="F3291">
        <v>30</v>
      </c>
    </row>
    <row r="3292" spans="1:6" x14ac:dyDescent="0.25">
      <c r="A3292" t="s">
        <v>39</v>
      </c>
      <c r="C3292" t="s">
        <v>182</v>
      </c>
      <c r="D3292" t="s">
        <v>273</v>
      </c>
      <c r="E3292" t="s">
        <v>270</v>
      </c>
      <c r="F3292">
        <v>26</v>
      </c>
    </row>
    <row r="3293" spans="1:6" x14ac:dyDescent="0.25">
      <c r="A3293" t="s">
        <v>39</v>
      </c>
      <c r="C3293" t="s">
        <v>182</v>
      </c>
      <c r="D3293" t="s">
        <v>142</v>
      </c>
      <c r="E3293" t="s">
        <v>270</v>
      </c>
      <c r="F3293">
        <v>58</v>
      </c>
    </row>
    <row r="3294" spans="1:6" x14ac:dyDescent="0.25">
      <c r="A3294" t="s">
        <v>40</v>
      </c>
      <c r="C3294" t="s">
        <v>183</v>
      </c>
      <c r="D3294" t="s">
        <v>55</v>
      </c>
      <c r="E3294" t="s">
        <v>270</v>
      </c>
      <c r="F3294">
        <v>32</v>
      </c>
    </row>
    <row r="3295" spans="1:6" x14ac:dyDescent="0.25">
      <c r="A3295" t="s">
        <v>40</v>
      </c>
      <c r="C3295" t="s">
        <v>183</v>
      </c>
      <c r="D3295" t="s">
        <v>57</v>
      </c>
      <c r="E3295" t="s">
        <v>270</v>
      </c>
      <c r="F3295">
        <v>28</v>
      </c>
    </row>
    <row r="3296" spans="1:6" x14ac:dyDescent="0.25">
      <c r="A3296" t="s">
        <v>40</v>
      </c>
      <c r="C3296" t="s">
        <v>183</v>
      </c>
      <c r="D3296" t="s">
        <v>59</v>
      </c>
      <c r="E3296" t="s">
        <v>270</v>
      </c>
      <c r="F3296">
        <v>10</v>
      </c>
    </row>
    <row r="3297" spans="1:6" x14ac:dyDescent="0.25">
      <c r="A3297" t="s">
        <v>40</v>
      </c>
      <c r="C3297" t="s">
        <v>183</v>
      </c>
      <c r="D3297" t="s">
        <v>61</v>
      </c>
      <c r="E3297" t="s">
        <v>270</v>
      </c>
      <c r="F3297">
        <v>59</v>
      </c>
    </row>
    <row r="3298" spans="1:6" x14ac:dyDescent="0.25">
      <c r="A3298" t="s">
        <v>40</v>
      </c>
      <c r="C3298" t="s">
        <v>183</v>
      </c>
      <c r="D3298" t="s">
        <v>63</v>
      </c>
      <c r="E3298" t="s">
        <v>270</v>
      </c>
      <c r="F3298">
        <v>14</v>
      </c>
    </row>
    <row r="3299" spans="1:6" x14ac:dyDescent="0.25">
      <c r="A3299" t="s">
        <v>40</v>
      </c>
      <c r="C3299" t="s">
        <v>183</v>
      </c>
      <c r="D3299" t="s">
        <v>65</v>
      </c>
      <c r="E3299" t="s">
        <v>270</v>
      </c>
      <c r="F3299">
        <v>31</v>
      </c>
    </row>
    <row r="3300" spans="1:6" x14ac:dyDescent="0.25">
      <c r="A3300" t="s">
        <v>40</v>
      </c>
      <c r="C3300" t="s">
        <v>183</v>
      </c>
      <c r="D3300" t="s">
        <v>67</v>
      </c>
      <c r="E3300" t="s">
        <v>270</v>
      </c>
      <c r="F3300">
        <v>142</v>
      </c>
    </row>
    <row r="3301" spans="1:6" x14ac:dyDescent="0.25">
      <c r="A3301" t="s">
        <v>40</v>
      </c>
      <c r="C3301" t="s">
        <v>183</v>
      </c>
      <c r="D3301" t="s">
        <v>69</v>
      </c>
      <c r="E3301" t="s">
        <v>270</v>
      </c>
      <c r="F3301">
        <v>37</v>
      </c>
    </row>
    <row r="3302" spans="1:6" x14ac:dyDescent="0.25">
      <c r="A3302" t="s">
        <v>40</v>
      </c>
      <c r="C3302" t="s">
        <v>183</v>
      </c>
      <c r="D3302" t="s">
        <v>71</v>
      </c>
      <c r="E3302" t="s">
        <v>270</v>
      </c>
      <c r="F3302">
        <v>121</v>
      </c>
    </row>
    <row r="3303" spans="1:6" x14ac:dyDescent="0.25">
      <c r="A3303" t="s">
        <v>40</v>
      </c>
      <c r="C3303" t="s">
        <v>183</v>
      </c>
      <c r="D3303" t="s">
        <v>73</v>
      </c>
      <c r="E3303" t="s">
        <v>270</v>
      </c>
      <c r="F3303">
        <v>33</v>
      </c>
    </row>
    <row r="3304" spans="1:6" x14ac:dyDescent="0.25">
      <c r="A3304" t="s">
        <v>40</v>
      </c>
      <c r="C3304" t="s">
        <v>183</v>
      </c>
      <c r="D3304" t="s">
        <v>75</v>
      </c>
      <c r="E3304" t="s">
        <v>270</v>
      </c>
      <c r="F3304">
        <v>18</v>
      </c>
    </row>
    <row r="3305" spans="1:6" x14ac:dyDescent="0.25">
      <c r="A3305" t="s">
        <v>40</v>
      </c>
      <c r="C3305" t="s">
        <v>183</v>
      </c>
      <c r="D3305" t="s">
        <v>77</v>
      </c>
      <c r="E3305" t="s">
        <v>270</v>
      </c>
      <c r="F3305">
        <v>100</v>
      </c>
    </row>
    <row r="3306" spans="1:6" x14ac:dyDescent="0.25">
      <c r="A3306" t="s">
        <v>40</v>
      </c>
      <c r="C3306" t="s">
        <v>183</v>
      </c>
      <c r="D3306" t="s">
        <v>79</v>
      </c>
      <c r="E3306" t="s">
        <v>270</v>
      </c>
      <c r="F3306">
        <v>139</v>
      </c>
    </row>
    <row r="3307" spans="1:6" x14ac:dyDescent="0.25">
      <c r="A3307" t="s">
        <v>40</v>
      </c>
      <c r="C3307" t="s">
        <v>183</v>
      </c>
      <c r="D3307" t="s">
        <v>81</v>
      </c>
      <c r="E3307" t="s">
        <v>270</v>
      </c>
      <c r="F3307">
        <v>29</v>
      </c>
    </row>
    <row r="3308" spans="1:6" x14ac:dyDescent="0.25">
      <c r="A3308" t="s">
        <v>40</v>
      </c>
      <c r="C3308" t="s">
        <v>183</v>
      </c>
      <c r="D3308" t="s">
        <v>83</v>
      </c>
      <c r="E3308" t="s">
        <v>270</v>
      </c>
      <c r="F3308">
        <v>29</v>
      </c>
    </row>
    <row r="3309" spans="1:6" x14ac:dyDescent="0.25">
      <c r="A3309" t="s">
        <v>40</v>
      </c>
      <c r="C3309" t="s">
        <v>183</v>
      </c>
      <c r="D3309" t="s">
        <v>85</v>
      </c>
      <c r="E3309" t="s">
        <v>270</v>
      </c>
      <c r="F3309">
        <v>26</v>
      </c>
    </row>
    <row r="3310" spans="1:6" x14ac:dyDescent="0.25">
      <c r="A3310" t="s">
        <v>40</v>
      </c>
      <c r="C3310" t="s">
        <v>183</v>
      </c>
      <c r="D3310" t="s">
        <v>87</v>
      </c>
      <c r="E3310" t="s">
        <v>270</v>
      </c>
      <c r="F3310">
        <v>30</v>
      </c>
    </row>
    <row r="3311" spans="1:6" x14ac:dyDescent="0.25">
      <c r="A3311" t="s">
        <v>40</v>
      </c>
      <c r="C3311" t="s">
        <v>183</v>
      </c>
      <c r="D3311" t="s">
        <v>89</v>
      </c>
      <c r="E3311" t="s">
        <v>270</v>
      </c>
      <c r="F3311">
        <v>38</v>
      </c>
    </row>
    <row r="3312" spans="1:6" x14ac:dyDescent="0.25">
      <c r="A3312" t="s">
        <v>40</v>
      </c>
      <c r="C3312" t="s">
        <v>183</v>
      </c>
      <c r="D3312" t="s">
        <v>91</v>
      </c>
      <c r="E3312" t="s">
        <v>270</v>
      </c>
      <c r="F3312">
        <v>10</v>
      </c>
    </row>
    <row r="3313" spans="1:6" x14ac:dyDescent="0.25">
      <c r="A3313" t="s">
        <v>40</v>
      </c>
      <c r="C3313" t="s">
        <v>183</v>
      </c>
      <c r="D3313" t="s">
        <v>93</v>
      </c>
      <c r="E3313" t="s">
        <v>270</v>
      </c>
      <c r="F3313">
        <v>14</v>
      </c>
    </row>
    <row r="3314" spans="1:6" x14ac:dyDescent="0.25">
      <c r="A3314" t="s">
        <v>40</v>
      </c>
      <c r="C3314" t="s">
        <v>183</v>
      </c>
      <c r="D3314" t="s">
        <v>95</v>
      </c>
      <c r="E3314" t="s">
        <v>270</v>
      </c>
      <c r="F3314">
        <v>138</v>
      </c>
    </row>
    <row r="3315" spans="1:6" x14ac:dyDescent="0.25">
      <c r="A3315" t="s">
        <v>40</v>
      </c>
      <c r="C3315" t="s">
        <v>183</v>
      </c>
      <c r="D3315" t="s">
        <v>97</v>
      </c>
      <c r="E3315" t="s">
        <v>270</v>
      </c>
      <c r="F3315">
        <v>17</v>
      </c>
    </row>
    <row r="3316" spans="1:6" x14ac:dyDescent="0.25">
      <c r="A3316" t="s">
        <v>40</v>
      </c>
      <c r="C3316" t="s">
        <v>183</v>
      </c>
      <c r="D3316" t="s">
        <v>99</v>
      </c>
      <c r="E3316" t="s">
        <v>270</v>
      </c>
      <c r="F3316">
        <v>44</v>
      </c>
    </row>
    <row r="3317" spans="1:6" x14ac:dyDescent="0.25">
      <c r="A3317" t="s">
        <v>40</v>
      </c>
      <c r="C3317" t="s">
        <v>183</v>
      </c>
      <c r="D3317" t="s">
        <v>101</v>
      </c>
      <c r="E3317" t="s">
        <v>270</v>
      </c>
      <c r="F3317">
        <v>29</v>
      </c>
    </row>
    <row r="3318" spans="1:6" x14ac:dyDescent="0.25">
      <c r="A3318" t="s">
        <v>40</v>
      </c>
      <c r="C3318" t="s">
        <v>183</v>
      </c>
      <c r="D3318" t="s">
        <v>103</v>
      </c>
      <c r="E3318" t="s">
        <v>270</v>
      </c>
      <c r="F3318">
        <v>40</v>
      </c>
    </row>
    <row r="3319" spans="1:6" x14ac:dyDescent="0.25">
      <c r="A3319" t="s">
        <v>40</v>
      </c>
      <c r="C3319" t="s">
        <v>183</v>
      </c>
      <c r="D3319" t="s">
        <v>105</v>
      </c>
      <c r="E3319" t="s">
        <v>270</v>
      </c>
      <c r="F3319">
        <v>45</v>
      </c>
    </row>
    <row r="3320" spans="1:6" x14ac:dyDescent="0.25">
      <c r="A3320" t="s">
        <v>40</v>
      </c>
      <c r="C3320" t="s">
        <v>183</v>
      </c>
      <c r="D3320" t="s">
        <v>107</v>
      </c>
      <c r="E3320" t="s">
        <v>270</v>
      </c>
      <c r="F3320">
        <v>20</v>
      </c>
    </row>
    <row r="3321" spans="1:6" x14ac:dyDescent="0.25">
      <c r="A3321" t="s">
        <v>40</v>
      </c>
      <c r="C3321" t="s">
        <v>183</v>
      </c>
      <c r="D3321" t="s">
        <v>109</v>
      </c>
      <c r="E3321" t="s">
        <v>270</v>
      </c>
      <c r="F3321">
        <v>15</v>
      </c>
    </row>
    <row r="3322" spans="1:6" x14ac:dyDescent="0.25">
      <c r="A3322" t="s">
        <v>40</v>
      </c>
      <c r="C3322" t="s">
        <v>183</v>
      </c>
      <c r="D3322" t="s">
        <v>111</v>
      </c>
      <c r="E3322" t="s">
        <v>270</v>
      </c>
      <c r="F3322">
        <v>16</v>
      </c>
    </row>
    <row r="3323" spans="1:6" x14ac:dyDescent="0.25">
      <c r="A3323" t="s">
        <v>40</v>
      </c>
      <c r="C3323" t="s">
        <v>183</v>
      </c>
      <c r="D3323" t="s">
        <v>147</v>
      </c>
      <c r="E3323" t="s">
        <v>270</v>
      </c>
      <c r="F3323">
        <v>113</v>
      </c>
    </row>
    <row r="3324" spans="1:6" x14ac:dyDescent="0.25">
      <c r="A3324" t="s">
        <v>40</v>
      </c>
      <c r="C3324" t="s">
        <v>183</v>
      </c>
      <c r="D3324" t="s">
        <v>147</v>
      </c>
      <c r="E3324" t="s">
        <v>270</v>
      </c>
      <c r="F3324">
        <v>65</v>
      </c>
    </row>
    <row r="3325" spans="1:6" x14ac:dyDescent="0.25">
      <c r="A3325" t="s">
        <v>40</v>
      </c>
      <c r="C3325" t="s">
        <v>183</v>
      </c>
      <c r="D3325" t="s">
        <v>115</v>
      </c>
      <c r="E3325" t="s">
        <v>270</v>
      </c>
      <c r="F3325">
        <v>17</v>
      </c>
    </row>
    <row r="3326" spans="1:6" x14ac:dyDescent="0.25">
      <c r="A3326" t="s">
        <v>40</v>
      </c>
      <c r="C3326" t="s">
        <v>183</v>
      </c>
      <c r="D3326" t="s">
        <v>117</v>
      </c>
      <c r="E3326" t="s">
        <v>270</v>
      </c>
      <c r="F3326">
        <v>40</v>
      </c>
    </row>
    <row r="3327" spans="1:6" x14ac:dyDescent="0.25">
      <c r="A3327" t="s">
        <v>40</v>
      </c>
      <c r="C3327" t="s">
        <v>183</v>
      </c>
      <c r="D3327" t="s">
        <v>119</v>
      </c>
      <c r="E3327" t="s">
        <v>270</v>
      </c>
      <c r="F3327">
        <v>33</v>
      </c>
    </row>
    <row r="3328" spans="1:6" x14ac:dyDescent="0.25">
      <c r="A3328" t="s">
        <v>40</v>
      </c>
      <c r="C3328" t="s">
        <v>183</v>
      </c>
      <c r="D3328" t="s">
        <v>121</v>
      </c>
      <c r="E3328" t="s">
        <v>270</v>
      </c>
      <c r="F3328">
        <v>85</v>
      </c>
    </row>
    <row r="3329" spans="1:6" x14ac:dyDescent="0.25">
      <c r="A3329" t="s">
        <v>40</v>
      </c>
      <c r="C3329" t="s">
        <v>183</v>
      </c>
      <c r="D3329" t="s">
        <v>123</v>
      </c>
      <c r="E3329" t="s">
        <v>270</v>
      </c>
      <c r="F3329">
        <v>36</v>
      </c>
    </row>
    <row r="3330" spans="1:6" x14ac:dyDescent="0.25">
      <c r="A3330" t="s">
        <v>40</v>
      </c>
      <c r="C3330" t="s">
        <v>183</v>
      </c>
      <c r="D3330" t="s">
        <v>125</v>
      </c>
      <c r="E3330" t="s">
        <v>270</v>
      </c>
      <c r="F3330">
        <v>2</v>
      </c>
    </row>
    <row r="3331" spans="1:6" x14ac:dyDescent="0.25">
      <c r="A3331" t="s">
        <v>40</v>
      </c>
      <c r="C3331" t="s">
        <v>183</v>
      </c>
      <c r="D3331" t="s">
        <v>127</v>
      </c>
      <c r="E3331" t="s">
        <v>270</v>
      </c>
      <c r="F3331">
        <v>39</v>
      </c>
    </row>
    <row r="3332" spans="1:6" x14ac:dyDescent="0.25">
      <c r="A3332" t="s">
        <v>40</v>
      </c>
      <c r="C3332" t="s">
        <v>183</v>
      </c>
      <c r="D3332" t="s">
        <v>129</v>
      </c>
      <c r="E3332" t="s">
        <v>270</v>
      </c>
      <c r="F3332">
        <v>13</v>
      </c>
    </row>
    <row r="3333" spans="1:6" x14ac:dyDescent="0.25">
      <c r="A3333" t="s">
        <v>40</v>
      </c>
      <c r="C3333" t="s">
        <v>183</v>
      </c>
      <c r="D3333" t="s">
        <v>146</v>
      </c>
      <c r="E3333" t="s">
        <v>270</v>
      </c>
      <c r="F3333">
        <v>32</v>
      </c>
    </row>
    <row r="3334" spans="1:6" x14ac:dyDescent="0.25">
      <c r="A3334" t="s">
        <v>40</v>
      </c>
      <c r="C3334" t="s">
        <v>183</v>
      </c>
      <c r="D3334" t="s">
        <v>133</v>
      </c>
      <c r="E3334" t="s">
        <v>270</v>
      </c>
      <c r="F3334">
        <v>57</v>
      </c>
    </row>
    <row r="3335" spans="1:6" x14ac:dyDescent="0.25">
      <c r="A3335" t="s">
        <v>40</v>
      </c>
      <c r="C3335" t="s">
        <v>183</v>
      </c>
      <c r="D3335" t="s">
        <v>135</v>
      </c>
      <c r="E3335" t="s">
        <v>270</v>
      </c>
      <c r="F3335">
        <v>14</v>
      </c>
    </row>
    <row r="3336" spans="1:6" x14ac:dyDescent="0.25">
      <c r="A3336" t="s">
        <v>40</v>
      </c>
      <c r="C3336" t="s">
        <v>183</v>
      </c>
      <c r="D3336" t="s">
        <v>137</v>
      </c>
      <c r="E3336" t="s">
        <v>270</v>
      </c>
      <c r="F3336">
        <v>14</v>
      </c>
    </row>
    <row r="3337" spans="1:6" x14ac:dyDescent="0.25">
      <c r="A3337" t="s">
        <v>40</v>
      </c>
      <c r="C3337" t="s">
        <v>183</v>
      </c>
      <c r="D3337" t="s">
        <v>273</v>
      </c>
      <c r="E3337" t="s">
        <v>270</v>
      </c>
      <c r="F3337">
        <v>30</v>
      </c>
    </row>
    <row r="3338" spans="1:6" x14ac:dyDescent="0.25">
      <c r="A3338" t="s">
        <v>40</v>
      </c>
      <c r="C3338" t="s">
        <v>183</v>
      </c>
      <c r="D3338" t="s">
        <v>273</v>
      </c>
      <c r="E3338" t="s">
        <v>270</v>
      </c>
      <c r="F3338">
        <v>15</v>
      </c>
    </row>
    <row r="3339" spans="1:6" x14ac:dyDescent="0.25">
      <c r="A3339" t="s">
        <v>40</v>
      </c>
      <c r="C3339" t="s">
        <v>183</v>
      </c>
      <c r="D3339" t="s">
        <v>142</v>
      </c>
      <c r="E3339" t="s">
        <v>270</v>
      </c>
      <c r="F3339">
        <v>41</v>
      </c>
    </row>
    <row r="3340" spans="1:6" x14ac:dyDescent="0.25">
      <c r="A3340" t="s">
        <v>40</v>
      </c>
      <c r="C3340" t="s">
        <v>184</v>
      </c>
      <c r="D3340" t="s">
        <v>55</v>
      </c>
      <c r="E3340" t="s">
        <v>270</v>
      </c>
      <c r="F3340">
        <v>44</v>
      </c>
    </row>
    <row r="3341" spans="1:6" x14ac:dyDescent="0.25">
      <c r="A3341" t="s">
        <v>40</v>
      </c>
      <c r="C3341" t="s">
        <v>184</v>
      </c>
      <c r="D3341" t="s">
        <v>57</v>
      </c>
      <c r="E3341" t="s">
        <v>270</v>
      </c>
      <c r="F3341">
        <v>21</v>
      </c>
    </row>
    <row r="3342" spans="1:6" x14ac:dyDescent="0.25">
      <c r="A3342" t="s">
        <v>40</v>
      </c>
      <c r="C3342" t="s">
        <v>184</v>
      </c>
      <c r="D3342" t="s">
        <v>59</v>
      </c>
      <c r="E3342" t="s">
        <v>270</v>
      </c>
      <c r="F3342">
        <v>10</v>
      </c>
    </row>
    <row r="3343" spans="1:6" x14ac:dyDescent="0.25">
      <c r="A3343" t="s">
        <v>40</v>
      </c>
      <c r="C3343" t="s">
        <v>184</v>
      </c>
      <c r="D3343" t="s">
        <v>61</v>
      </c>
      <c r="E3343" t="s">
        <v>270</v>
      </c>
      <c r="F3343">
        <v>75</v>
      </c>
    </row>
    <row r="3344" spans="1:6" x14ac:dyDescent="0.25">
      <c r="A3344" t="s">
        <v>40</v>
      </c>
      <c r="C3344" t="s">
        <v>184</v>
      </c>
      <c r="D3344" t="s">
        <v>63</v>
      </c>
      <c r="E3344" t="s">
        <v>270</v>
      </c>
      <c r="F3344">
        <v>12</v>
      </c>
    </row>
    <row r="3345" spans="1:6" x14ac:dyDescent="0.25">
      <c r="A3345" t="s">
        <v>40</v>
      </c>
      <c r="C3345" t="s">
        <v>184</v>
      </c>
      <c r="D3345" t="s">
        <v>65</v>
      </c>
      <c r="E3345" t="s">
        <v>270</v>
      </c>
      <c r="F3345">
        <v>47</v>
      </c>
    </row>
    <row r="3346" spans="1:6" x14ac:dyDescent="0.25">
      <c r="A3346" t="s">
        <v>40</v>
      </c>
      <c r="C3346" t="s">
        <v>184</v>
      </c>
      <c r="D3346" t="s">
        <v>67</v>
      </c>
      <c r="E3346" t="s">
        <v>270</v>
      </c>
      <c r="F3346">
        <v>192</v>
      </c>
    </row>
    <row r="3347" spans="1:6" x14ac:dyDescent="0.25">
      <c r="A3347" t="s">
        <v>40</v>
      </c>
      <c r="C3347" t="s">
        <v>184</v>
      </c>
      <c r="D3347" t="s">
        <v>69</v>
      </c>
      <c r="E3347" t="s">
        <v>270</v>
      </c>
      <c r="F3347">
        <v>58</v>
      </c>
    </row>
    <row r="3348" spans="1:6" x14ac:dyDescent="0.25">
      <c r="A3348" t="s">
        <v>40</v>
      </c>
      <c r="C3348" t="s">
        <v>184</v>
      </c>
      <c r="D3348" t="s">
        <v>71</v>
      </c>
      <c r="E3348" t="s">
        <v>270</v>
      </c>
      <c r="F3348">
        <v>118</v>
      </c>
    </row>
    <row r="3349" spans="1:6" x14ac:dyDescent="0.25">
      <c r="A3349" t="s">
        <v>40</v>
      </c>
      <c r="C3349" t="s">
        <v>184</v>
      </c>
      <c r="D3349" t="s">
        <v>73</v>
      </c>
      <c r="E3349" t="s">
        <v>270</v>
      </c>
      <c r="F3349">
        <v>43</v>
      </c>
    </row>
    <row r="3350" spans="1:6" x14ac:dyDescent="0.25">
      <c r="A3350" t="s">
        <v>40</v>
      </c>
      <c r="C3350" t="s">
        <v>184</v>
      </c>
      <c r="D3350" t="s">
        <v>75</v>
      </c>
      <c r="E3350" t="s">
        <v>270</v>
      </c>
      <c r="F3350">
        <v>13</v>
      </c>
    </row>
    <row r="3351" spans="1:6" x14ac:dyDescent="0.25">
      <c r="A3351" t="s">
        <v>40</v>
      </c>
      <c r="C3351" t="s">
        <v>184</v>
      </c>
      <c r="D3351" t="s">
        <v>77</v>
      </c>
      <c r="E3351" t="s">
        <v>270</v>
      </c>
      <c r="F3351">
        <v>114</v>
      </c>
    </row>
    <row r="3352" spans="1:6" x14ac:dyDescent="0.25">
      <c r="A3352" t="s">
        <v>40</v>
      </c>
      <c r="C3352" t="s">
        <v>184</v>
      </c>
      <c r="D3352" t="s">
        <v>79</v>
      </c>
      <c r="E3352" t="s">
        <v>270</v>
      </c>
      <c r="F3352">
        <v>145</v>
      </c>
    </row>
    <row r="3353" spans="1:6" x14ac:dyDescent="0.25">
      <c r="A3353" t="s">
        <v>40</v>
      </c>
      <c r="C3353" t="s">
        <v>184</v>
      </c>
      <c r="D3353" t="s">
        <v>81</v>
      </c>
      <c r="E3353" t="s">
        <v>270</v>
      </c>
      <c r="F3353">
        <v>31</v>
      </c>
    </row>
    <row r="3354" spans="1:6" x14ac:dyDescent="0.25">
      <c r="A3354" t="s">
        <v>40</v>
      </c>
      <c r="C3354" t="s">
        <v>184</v>
      </c>
      <c r="D3354" t="s">
        <v>83</v>
      </c>
      <c r="E3354" t="s">
        <v>270</v>
      </c>
      <c r="F3354">
        <v>34</v>
      </c>
    </row>
    <row r="3355" spans="1:6" x14ac:dyDescent="0.25">
      <c r="A3355" t="s">
        <v>40</v>
      </c>
      <c r="C3355" t="s">
        <v>184</v>
      </c>
      <c r="D3355" t="s">
        <v>85</v>
      </c>
      <c r="E3355" t="s">
        <v>270</v>
      </c>
      <c r="F3355">
        <v>43</v>
      </c>
    </row>
    <row r="3356" spans="1:6" x14ac:dyDescent="0.25">
      <c r="A3356" t="s">
        <v>40</v>
      </c>
      <c r="C3356" t="s">
        <v>184</v>
      </c>
      <c r="D3356" t="s">
        <v>87</v>
      </c>
      <c r="E3356" t="s">
        <v>270</v>
      </c>
      <c r="F3356">
        <v>28</v>
      </c>
    </row>
    <row r="3357" spans="1:6" x14ac:dyDescent="0.25">
      <c r="A3357" t="s">
        <v>40</v>
      </c>
      <c r="C3357" t="s">
        <v>184</v>
      </c>
      <c r="D3357" t="s">
        <v>89</v>
      </c>
      <c r="E3357" t="s">
        <v>270</v>
      </c>
      <c r="F3357">
        <v>47</v>
      </c>
    </row>
    <row r="3358" spans="1:6" x14ac:dyDescent="0.25">
      <c r="A3358" t="s">
        <v>40</v>
      </c>
      <c r="C3358" t="s">
        <v>184</v>
      </c>
      <c r="D3358" t="s">
        <v>91</v>
      </c>
      <c r="E3358" t="s">
        <v>270</v>
      </c>
      <c r="F3358">
        <v>15</v>
      </c>
    </row>
    <row r="3359" spans="1:6" x14ac:dyDescent="0.25">
      <c r="A3359" t="s">
        <v>40</v>
      </c>
      <c r="C3359" t="s">
        <v>184</v>
      </c>
      <c r="D3359" t="s">
        <v>93</v>
      </c>
      <c r="E3359" t="s">
        <v>270</v>
      </c>
      <c r="F3359">
        <v>23</v>
      </c>
    </row>
    <row r="3360" spans="1:6" x14ac:dyDescent="0.25">
      <c r="A3360" t="s">
        <v>40</v>
      </c>
      <c r="C3360" t="s">
        <v>184</v>
      </c>
      <c r="D3360" t="s">
        <v>95</v>
      </c>
      <c r="E3360" t="s">
        <v>270</v>
      </c>
      <c r="F3360">
        <v>134</v>
      </c>
    </row>
    <row r="3361" spans="1:6" x14ac:dyDescent="0.25">
      <c r="A3361" t="s">
        <v>40</v>
      </c>
      <c r="C3361" t="s">
        <v>184</v>
      </c>
      <c r="D3361" t="s">
        <v>97</v>
      </c>
      <c r="E3361" t="s">
        <v>270</v>
      </c>
      <c r="F3361">
        <v>22</v>
      </c>
    </row>
    <row r="3362" spans="1:6" x14ac:dyDescent="0.25">
      <c r="A3362" t="s">
        <v>40</v>
      </c>
      <c r="C3362" t="s">
        <v>184</v>
      </c>
      <c r="D3362" t="s">
        <v>99</v>
      </c>
      <c r="E3362" t="s">
        <v>270</v>
      </c>
      <c r="F3362">
        <v>55</v>
      </c>
    </row>
    <row r="3363" spans="1:6" x14ac:dyDescent="0.25">
      <c r="A3363" t="s">
        <v>40</v>
      </c>
      <c r="C3363" t="s">
        <v>184</v>
      </c>
      <c r="D3363" t="s">
        <v>101</v>
      </c>
      <c r="E3363" t="s">
        <v>270</v>
      </c>
      <c r="F3363">
        <v>25</v>
      </c>
    </row>
    <row r="3364" spans="1:6" x14ac:dyDescent="0.25">
      <c r="A3364" t="s">
        <v>40</v>
      </c>
      <c r="C3364" t="s">
        <v>184</v>
      </c>
      <c r="D3364" t="s">
        <v>103</v>
      </c>
      <c r="E3364" t="s">
        <v>270</v>
      </c>
      <c r="F3364">
        <v>48</v>
      </c>
    </row>
    <row r="3365" spans="1:6" x14ac:dyDescent="0.25">
      <c r="A3365" t="s">
        <v>40</v>
      </c>
      <c r="C3365" t="s">
        <v>184</v>
      </c>
      <c r="D3365" t="s">
        <v>105</v>
      </c>
      <c r="E3365" t="s">
        <v>270</v>
      </c>
      <c r="F3365">
        <v>49</v>
      </c>
    </row>
    <row r="3366" spans="1:6" x14ac:dyDescent="0.25">
      <c r="A3366" t="s">
        <v>40</v>
      </c>
      <c r="C3366" t="s">
        <v>184</v>
      </c>
      <c r="D3366" t="s">
        <v>107</v>
      </c>
      <c r="E3366" t="s">
        <v>270</v>
      </c>
      <c r="F3366">
        <v>15</v>
      </c>
    </row>
    <row r="3367" spans="1:6" x14ac:dyDescent="0.25">
      <c r="A3367" t="s">
        <v>40</v>
      </c>
      <c r="C3367" t="s">
        <v>184</v>
      </c>
      <c r="D3367" t="s">
        <v>109</v>
      </c>
      <c r="E3367" t="s">
        <v>270</v>
      </c>
      <c r="F3367">
        <v>20</v>
      </c>
    </row>
    <row r="3368" spans="1:6" x14ac:dyDescent="0.25">
      <c r="A3368" t="s">
        <v>40</v>
      </c>
      <c r="C3368" t="s">
        <v>184</v>
      </c>
      <c r="D3368" t="s">
        <v>111</v>
      </c>
      <c r="E3368" t="s">
        <v>270</v>
      </c>
      <c r="F3368">
        <v>23</v>
      </c>
    </row>
    <row r="3369" spans="1:6" x14ac:dyDescent="0.25">
      <c r="A3369" t="s">
        <v>40</v>
      </c>
      <c r="C3369" t="s">
        <v>184</v>
      </c>
      <c r="D3369" t="s">
        <v>147</v>
      </c>
      <c r="E3369" t="s">
        <v>270</v>
      </c>
      <c r="F3369">
        <v>106</v>
      </c>
    </row>
    <row r="3370" spans="1:6" x14ac:dyDescent="0.25">
      <c r="A3370" t="s">
        <v>40</v>
      </c>
      <c r="C3370" t="s">
        <v>184</v>
      </c>
      <c r="D3370" t="s">
        <v>147</v>
      </c>
      <c r="E3370" t="s">
        <v>270</v>
      </c>
      <c r="F3370">
        <v>111</v>
      </c>
    </row>
    <row r="3371" spans="1:6" x14ac:dyDescent="0.25">
      <c r="A3371" t="s">
        <v>40</v>
      </c>
      <c r="C3371" t="s">
        <v>184</v>
      </c>
      <c r="D3371" t="s">
        <v>115</v>
      </c>
      <c r="E3371" t="s">
        <v>270</v>
      </c>
      <c r="F3371">
        <v>25</v>
      </c>
    </row>
    <row r="3372" spans="1:6" x14ac:dyDescent="0.25">
      <c r="A3372" t="s">
        <v>40</v>
      </c>
      <c r="C3372" t="s">
        <v>184</v>
      </c>
      <c r="D3372" t="s">
        <v>117</v>
      </c>
      <c r="E3372" t="s">
        <v>270</v>
      </c>
      <c r="F3372">
        <v>35</v>
      </c>
    </row>
    <row r="3373" spans="1:6" x14ac:dyDescent="0.25">
      <c r="A3373" t="s">
        <v>40</v>
      </c>
      <c r="C3373" t="s">
        <v>184</v>
      </c>
      <c r="D3373" t="s">
        <v>119</v>
      </c>
      <c r="E3373" t="s">
        <v>270</v>
      </c>
      <c r="F3373">
        <v>48</v>
      </c>
    </row>
    <row r="3374" spans="1:6" x14ac:dyDescent="0.25">
      <c r="A3374" t="s">
        <v>40</v>
      </c>
      <c r="C3374" t="s">
        <v>184</v>
      </c>
      <c r="D3374" t="s">
        <v>121</v>
      </c>
      <c r="E3374" t="s">
        <v>270</v>
      </c>
      <c r="F3374">
        <v>71</v>
      </c>
    </row>
    <row r="3375" spans="1:6" x14ac:dyDescent="0.25">
      <c r="A3375" t="s">
        <v>40</v>
      </c>
      <c r="C3375" t="s">
        <v>184</v>
      </c>
      <c r="D3375" t="s">
        <v>123</v>
      </c>
      <c r="E3375" t="s">
        <v>270</v>
      </c>
      <c r="F3375">
        <v>33</v>
      </c>
    </row>
    <row r="3376" spans="1:6" x14ac:dyDescent="0.25">
      <c r="A3376" t="s">
        <v>40</v>
      </c>
      <c r="C3376" t="s">
        <v>184</v>
      </c>
      <c r="D3376" t="s">
        <v>125</v>
      </c>
      <c r="E3376" t="s">
        <v>270</v>
      </c>
      <c r="F3376">
        <v>1</v>
      </c>
    </row>
    <row r="3377" spans="1:6" x14ac:dyDescent="0.25">
      <c r="A3377" t="s">
        <v>40</v>
      </c>
      <c r="C3377" t="s">
        <v>184</v>
      </c>
      <c r="D3377" t="s">
        <v>127</v>
      </c>
      <c r="E3377" t="s">
        <v>270</v>
      </c>
      <c r="F3377">
        <v>33</v>
      </c>
    </row>
    <row r="3378" spans="1:6" x14ac:dyDescent="0.25">
      <c r="A3378" t="s">
        <v>40</v>
      </c>
      <c r="C3378" t="s">
        <v>184</v>
      </c>
      <c r="D3378" t="s">
        <v>129</v>
      </c>
      <c r="E3378" t="s">
        <v>270</v>
      </c>
      <c r="F3378">
        <v>33</v>
      </c>
    </row>
    <row r="3379" spans="1:6" x14ac:dyDescent="0.25">
      <c r="A3379" t="s">
        <v>40</v>
      </c>
      <c r="C3379" t="s">
        <v>184</v>
      </c>
      <c r="D3379" t="s">
        <v>146</v>
      </c>
      <c r="E3379" t="s">
        <v>270</v>
      </c>
      <c r="F3379">
        <v>36</v>
      </c>
    </row>
    <row r="3380" spans="1:6" x14ac:dyDescent="0.25">
      <c r="A3380" t="s">
        <v>40</v>
      </c>
      <c r="C3380" t="s">
        <v>184</v>
      </c>
      <c r="D3380" t="s">
        <v>133</v>
      </c>
      <c r="E3380" t="s">
        <v>270</v>
      </c>
      <c r="F3380">
        <v>78</v>
      </c>
    </row>
    <row r="3381" spans="1:6" x14ac:dyDescent="0.25">
      <c r="A3381" t="s">
        <v>40</v>
      </c>
      <c r="C3381" t="s">
        <v>184</v>
      </c>
      <c r="D3381" t="s">
        <v>135</v>
      </c>
      <c r="E3381" t="s">
        <v>270</v>
      </c>
      <c r="F3381">
        <v>12</v>
      </c>
    </row>
    <row r="3382" spans="1:6" x14ac:dyDescent="0.25">
      <c r="A3382" t="s">
        <v>40</v>
      </c>
      <c r="C3382" t="s">
        <v>184</v>
      </c>
      <c r="D3382" t="s">
        <v>137</v>
      </c>
      <c r="E3382" t="s">
        <v>270</v>
      </c>
      <c r="F3382">
        <v>14</v>
      </c>
    </row>
    <row r="3383" spans="1:6" x14ac:dyDescent="0.25">
      <c r="A3383" t="s">
        <v>40</v>
      </c>
      <c r="C3383" t="s">
        <v>184</v>
      </c>
      <c r="D3383" t="s">
        <v>273</v>
      </c>
      <c r="E3383" t="s">
        <v>270</v>
      </c>
      <c r="F3383">
        <v>36</v>
      </c>
    </row>
    <row r="3384" spans="1:6" x14ac:dyDescent="0.25">
      <c r="A3384" t="s">
        <v>40</v>
      </c>
      <c r="C3384" t="s">
        <v>184</v>
      </c>
      <c r="D3384" t="s">
        <v>273</v>
      </c>
      <c r="E3384" t="s">
        <v>270</v>
      </c>
      <c r="F3384">
        <v>16</v>
      </c>
    </row>
    <row r="3385" spans="1:6" x14ac:dyDescent="0.25">
      <c r="A3385" t="s">
        <v>40</v>
      </c>
      <c r="C3385" t="s">
        <v>184</v>
      </c>
      <c r="D3385" t="s">
        <v>142</v>
      </c>
      <c r="E3385" t="s">
        <v>270</v>
      </c>
      <c r="F3385">
        <v>51</v>
      </c>
    </row>
    <row r="3386" spans="1:6" x14ac:dyDescent="0.25">
      <c r="A3386" t="s">
        <v>40</v>
      </c>
      <c r="C3386" t="s">
        <v>185</v>
      </c>
      <c r="D3386" t="s">
        <v>55</v>
      </c>
      <c r="E3386" t="s">
        <v>270</v>
      </c>
      <c r="F3386">
        <v>45</v>
      </c>
    </row>
    <row r="3387" spans="1:6" x14ac:dyDescent="0.25">
      <c r="A3387" t="s">
        <v>40</v>
      </c>
      <c r="C3387" t="s">
        <v>185</v>
      </c>
      <c r="D3387" t="s">
        <v>57</v>
      </c>
      <c r="E3387" t="s">
        <v>270</v>
      </c>
      <c r="F3387">
        <v>36</v>
      </c>
    </row>
    <row r="3388" spans="1:6" x14ac:dyDescent="0.25">
      <c r="A3388" t="s">
        <v>40</v>
      </c>
      <c r="C3388" t="s">
        <v>185</v>
      </c>
      <c r="D3388" t="s">
        <v>59</v>
      </c>
      <c r="E3388" t="s">
        <v>270</v>
      </c>
      <c r="F3388">
        <v>18</v>
      </c>
    </row>
    <row r="3389" spans="1:6" x14ac:dyDescent="0.25">
      <c r="A3389" t="s">
        <v>40</v>
      </c>
      <c r="C3389" t="s">
        <v>185</v>
      </c>
      <c r="D3389" t="s">
        <v>61</v>
      </c>
      <c r="E3389" t="s">
        <v>270</v>
      </c>
      <c r="F3389">
        <v>96</v>
      </c>
    </row>
    <row r="3390" spans="1:6" x14ac:dyDescent="0.25">
      <c r="A3390" t="s">
        <v>40</v>
      </c>
      <c r="C3390" t="s">
        <v>185</v>
      </c>
      <c r="D3390" t="s">
        <v>63</v>
      </c>
      <c r="E3390" t="s">
        <v>270</v>
      </c>
      <c r="F3390">
        <v>16</v>
      </c>
    </row>
    <row r="3391" spans="1:6" x14ac:dyDescent="0.25">
      <c r="A3391" t="s">
        <v>40</v>
      </c>
      <c r="C3391" t="s">
        <v>185</v>
      </c>
      <c r="D3391" t="s">
        <v>65</v>
      </c>
      <c r="E3391" t="s">
        <v>270</v>
      </c>
      <c r="F3391">
        <v>49</v>
      </c>
    </row>
    <row r="3392" spans="1:6" x14ac:dyDescent="0.25">
      <c r="A3392" t="s">
        <v>40</v>
      </c>
      <c r="C3392" t="s">
        <v>185</v>
      </c>
      <c r="D3392" t="s">
        <v>67</v>
      </c>
      <c r="E3392" t="s">
        <v>270</v>
      </c>
      <c r="F3392">
        <v>235</v>
      </c>
    </row>
    <row r="3393" spans="1:6" x14ac:dyDescent="0.25">
      <c r="A3393" t="s">
        <v>40</v>
      </c>
      <c r="C3393" t="s">
        <v>185</v>
      </c>
      <c r="D3393" t="s">
        <v>69</v>
      </c>
      <c r="E3393" t="s">
        <v>270</v>
      </c>
      <c r="F3393">
        <v>46</v>
      </c>
    </row>
    <row r="3394" spans="1:6" x14ac:dyDescent="0.25">
      <c r="A3394" t="s">
        <v>40</v>
      </c>
      <c r="C3394" t="s">
        <v>185</v>
      </c>
      <c r="D3394" t="s">
        <v>71</v>
      </c>
      <c r="E3394" t="s">
        <v>270</v>
      </c>
      <c r="F3394">
        <v>112</v>
      </c>
    </row>
    <row r="3395" spans="1:6" x14ac:dyDescent="0.25">
      <c r="A3395" t="s">
        <v>40</v>
      </c>
      <c r="C3395" t="s">
        <v>185</v>
      </c>
      <c r="D3395" t="s">
        <v>73</v>
      </c>
      <c r="E3395" t="s">
        <v>270</v>
      </c>
      <c r="F3395">
        <v>60</v>
      </c>
    </row>
    <row r="3396" spans="1:6" x14ac:dyDescent="0.25">
      <c r="A3396" t="s">
        <v>40</v>
      </c>
      <c r="C3396" t="s">
        <v>185</v>
      </c>
      <c r="D3396" t="s">
        <v>75</v>
      </c>
      <c r="E3396" t="s">
        <v>270</v>
      </c>
      <c r="F3396">
        <v>25</v>
      </c>
    </row>
    <row r="3397" spans="1:6" x14ac:dyDescent="0.25">
      <c r="A3397" t="s">
        <v>40</v>
      </c>
      <c r="C3397" t="s">
        <v>185</v>
      </c>
      <c r="D3397" t="s">
        <v>77</v>
      </c>
      <c r="E3397" t="s">
        <v>270</v>
      </c>
      <c r="F3397">
        <v>141</v>
      </c>
    </row>
    <row r="3398" spans="1:6" x14ac:dyDescent="0.25">
      <c r="A3398" t="s">
        <v>40</v>
      </c>
      <c r="C3398" t="s">
        <v>185</v>
      </c>
      <c r="D3398" t="s">
        <v>79</v>
      </c>
      <c r="E3398" t="s">
        <v>270</v>
      </c>
      <c r="F3398">
        <v>201</v>
      </c>
    </row>
    <row r="3399" spans="1:6" x14ac:dyDescent="0.25">
      <c r="A3399" t="s">
        <v>40</v>
      </c>
      <c r="C3399" t="s">
        <v>185</v>
      </c>
      <c r="D3399" t="s">
        <v>81</v>
      </c>
      <c r="E3399" t="s">
        <v>270</v>
      </c>
      <c r="F3399">
        <v>28</v>
      </c>
    </row>
    <row r="3400" spans="1:6" x14ac:dyDescent="0.25">
      <c r="A3400" t="s">
        <v>40</v>
      </c>
      <c r="C3400" t="s">
        <v>185</v>
      </c>
      <c r="D3400" t="s">
        <v>83</v>
      </c>
      <c r="E3400" t="s">
        <v>270</v>
      </c>
      <c r="F3400">
        <v>38</v>
      </c>
    </row>
    <row r="3401" spans="1:6" x14ac:dyDescent="0.25">
      <c r="A3401" t="s">
        <v>40</v>
      </c>
      <c r="C3401" t="s">
        <v>185</v>
      </c>
      <c r="D3401" t="s">
        <v>85</v>
      </c>
      <c r="E3401" t="s">
        <v>270</v>
      </c>
      <c r="F3401">
        <v>53</v>
      </c>
    </row>
    <row r="3402" spans="1:6" x14ac:dyDescent="0.25">
      <c r="A3402" t="s">
        <v>40</v>
      </c>
      <c r="C3402" t="s">
        <v>185</v>
      </c>
      <c r="D3402" t="s">
        <v>87</v>
      </c>
      <c r="E3402" t="s">
        <v>270</v>
      </c>
      <c r="F3402">
        <v>48</v>
      </c>
    </row>
    <row r="3403" spans="1:6" x14ac:dyDescent="0.25">
      <c r="A3403" t="s">
        <v>40</v>
      </c>
      <c r="C3403" t="s">
        <v>185</v>
      </c>
      <c r="D3403" t="s">
        <v>89</v>
      </c>
      <c r="E3403" t="s">
        <v>270</v>
      </c>
      <c r="F3403">
        <v>59</v>
      </c>
    </row>
    <row r="3404" spans="1:6" x14ac:dyDescent="0.25">
      <c r="A3404" t="s">
        <v>40</v>
      </c>
      <c r="C3404" t="s">
        <v>185</v>
      </c>
      <c r="D3404" t="s">
        <v>91</v>
      </c>
      <c r="E3404" t="s">
        <v>270</v>
      </c>
      <c r="F3404">
        <v>18</v>
      </c>
    </row>
    <row r="3405" spans="1:6" x14ac:dyDescent="0.25">
      <c r="A3405" t="s">
        <v>40</v>
      </c>
      <c r="C3405" t="s">
        <v>185</v>
      </c>
      <c r="D3405" t="s">
        <v>93</v>
      </c>
      <c r="E3405" t="s">
        <v>270</v>
      </c>
      <c r="F3405">
        <v>26</v>
      </c>
    </row>
    <row r="3406" spans="1:6" x14ac:dyDescent="0.25">
      <c r="A3406" t="s">
        <v>40</v>
      </c>
      <c r="C3406" t="s">
        <v>185</v>
      </c>
      <c r="D3406" t="s">
        <v>95</v>
      </c>
      <c r="E3406" t="s">
        <v>270</v>
      </c>
      <c r="F3406">
        <v>156</v>
      </c>
    </row>
    <row r="3407" spans="1:6" x14ac:dyDescent="0.25">
      <c r="A3407" t="s">
        <v>40</v>
      </c>
      <c r="C3407" t="s">
        <v>185</v>
      </c>
      <c r="D3407" t="s">
        <v>97</v>
      </c>
      <c r="E3407" t="s">
        <v>270</v>
      </c>
      <c r="F3407">
        <v>20</v>
      </c>
    </row>
    <row r="3408" spans="1:6" x14ac:dyDescent="0.25">
      <c r="A3408" t="s">
        <v>40</v>
      </c>
      <c r="C3408" t="s">
        <v>185</v>
      </c>
      <c r="D3408" t="s">
        <v>99</v>
      </c>
      <c r="E3408" t="s">
        <v>270</v>
      </c>
      <c r="F3408">
        <v>41</v>
      </c>
    </row>
    <row r="3409" spans="1:6" x14ac:dyDescent="0.25">
      <c r="A3409" t="s">
        <v>40</v>
      </c>
      <c r="C3409" t="s">
        <v>185</v>
      </c>
      <c r="D3409" t="s">
        <v>101</v>
      </c>
      <c r="E3409" t="s">
        <v>270</v>
      </c>
      <c r="F3409">
        <v>24</v>
      </c>
    </row>
    <row r="3410" spans="1:6" x14ac:dyDescent="0.25">
      <c r="A3410" t="s">
        <v>40</v>
      </c>
      <c r="C3410" t="s">
        <v>185</v>
      </c>
      <c r="D3410" t="s">
        <v>103</v>
      </c>
      <c r="E3410" t="s">
        <v>270</v>
      </c>
      <c r="F3410">
        <v>51</v>
      </c>
    </row>
    <row r="3411" spans="1:6" x14ac:dyDescent="0.25">
      <c r="A3411" t="s">
        <v>40</v>
      </c>
      <c r="C3411" t="s">
        <v>185</v>
      </c>
      <c r="D3411" t="s">
        <v>105</v>
      </c>
      <c r="E3411" t="s">
        <v>270</v>
      </c>
      <c r="F3411">
        <v>51</v>
      </c>
    </row>
    <row r="3412" spans="1:6" x14ac:dyDescent="0.25">
      <c r="A3412" t="s">
        <v>40</v>
      </c>
      <c r="C3412" t="s">
        <v>185</v>
      </c>
      <c r="D3412" t="s">
        <v>107</v>
      </c>
      <c r="E3412" t="s">
        <v>270</v>
      </c>
      <c r="F3412">
        <v>23</v>
      </c>
    </row>
    <row r="3413" spans="1:6" x14ac:dyDescent="0.25">
      <c r="A3413" t="s">
        <v>40</v>
      </c>
      <c r="C3413" t="s">
        <v>185</v>
      </c>
      <c r="D3413" t="s">
        <v>109</v>
      </c>
      <c r="E3413" t="s">
        <v>270</v>
      </c>
      <c r="F3413">
        <v>29</v>
      </c>
    </row>
    <row r="3414" spans="1:6" x14ac:dyDescent="0.25">
      <c r="A3414" t="s">
        <v>40</v>
      </c>
      <c r="C3414" t="s">
        <v>185</v>
      </c>
      <c r="D3414" t="s">
        <v>111</v>
      </c>
      <c r="E3414" t="s">
        <v>270</v>
      </c>
      <c r="F3414">
        <v>14</v>
      </c>
    </row>
    <row r="3415" spans="1:6" x14ac:dyDescent="0.25">
      <c r="A3415" t="s">
        <v>40</v>
      </c>
      <c r="C3415" t="s">
        <v>185</v>
      </c>
      <c r="D3415" t="s">
        <v>147</v>
      </c>
      <c r="E3415" t="s">
        <v>270</v>
      </c>
      <c r="F3415">
        <v>110</v>
      </c>
    </row>
    <row r="3416" spans="1:6" x14ac:dyDescent="0.25">
      <c r="A3416" t="s">
        <v>40</v>
      </c>
      <c r="C3416" t="s">
        <v>185</v>
      </c>
      <c r="D3416" t="s">
        <v>147</v>
      </c>
      <c r="E3416" t="s">
        <v>270</v>
      </c>
      <c r="F3416">
        <v>119</v>
      </c>
    </row>
    <row r="3417" spans="1:6" x14ac:dyDescent="0.25">
      <c r="A3417" t="s">
        <v>40</v>
      </c>
      <c r="C3417" t="s">
        <v>185</v>
      </c>
      <c r="D3417" t="s">
        <v>115</v>
      </c>
      <c r="E3417" t="s">
        <v>270</v>
      </c>
      <c r="F3417">
        <v>30</v>
      </c>
    </row>
    <row r="3418" spans="1:6" x14ac:dyDescent="0.25">
      <c r="A3418" t="s">
        <v>40</v>
      </c>
      <c r="C3418" t="s">
        <v>185</v>
      </c>
      <c r="D3418" t="s">
        <v>117</v>
      </c>
      <c r="E3418" t="s">
        <v>270</v>
      </c>
      <c r="F3418">
        <v>52</v>
      </c>
    </row>
    <row r="3419" spans="1:6" x14ac:dyDescent="0.25">
      <c r="A3419" t="s">
        <v>40</v>
      </c>
      <c r="C3419" t="s">
        <v>185</v>
      </c>
      <c r="D3419" t="s">
        <v>119</v>
      </c>
      <c r="E3419" t="s">
        <v>270</v>
      </c>
      <c r="F3419">
        <v>34</v>
      </c>
    </row>
    <row r="3420" spans="1:6" x14ac:dyDescent="0.25">
      <c r="A3420" t="s">
        <v>40</v>
      </c>
      <c r="C3420" t="s">
        <v>185</v>
      </c>
      <c r="D3420" t="s">
        <v>121</v>
      </c>
      <c r="E3420" t="s">
        <v>270</v>
      </c>
      <c r="F3420">
        <v>74</v>
      </c>
    </row>
    <row r="3421" spans="1:6" x14ac:dyDescent="0.25">
      <c r="A3421" t="s">
        <v>40</v>
      </c>
      <c r="C3421" t="s">
        <v>185</v>
      </c>
      <c r="D3421" t="s">
        <v>123</v>
      </c>
      <c r="E3421" t="s">
        <v>270</v>
      </c>
      <c r="F3421">
        <v>23</v>
      </c>
    </row>
    <row r="3422" spans="1:6" x14ac:dyDescent="0.25">
      <c r="A3422" t="s">
        <v>40</v>
      </c>
      <c r="C3422" t="s">
        <v>185</v>
      </c>
      <c r="D3422" t="s">
        <v>125</v>
      </c>
      <c r="E3422" t="s">
        <v>270</v>
      </c>
      <c r="F3422">
        <v>2</v>
      </c>
    </row>
    <row r="3423" spans="1:6" x14ac:dyDescent="0.25">
      <c r="A3423" t="s">
        <v>40</v>
      </c>
      <c r="C3423" t="s">
        <v>185</v>
      </c>
      <c r="D3423" t="s">
        <v>127</v>
      </c>
      <c r="E3423" t="s">
        <v>270</v>
      </c>
      <c r="F3423">
        <v>30</v>
      </c>
    </row>
    <row r="3424" spans="1:6" x14ac:dyDescent="0.25">
      <c r="A3424" t="s">
        <v>40</v>
      </c>
      <c r="C3424" t="s">
        <v>185</v>
      </c>
      <c r="D3424" t="s">
        <v>129</v>
      </c>
      <c r="E3424" t="s">
        <v>270</v>
      </c>
      <c r="F3424">
        <v>18</v>
      </c>
    </row>
    <row r="3425" spans="1:6" x14ac:dyDescent="0.25">
      <c r="A3425" t="s">
        <v>40</v>
      </c>
      <c r="C3425" t="s">
        <v>185</v>
      </c>
      <c r="D3425" t="s">
        <v>146</v>
      </c>
      <c r="E3425" t="s">
        <v>270</v>
      </c>
      <c r="F3425">
        <v>20</v>
      </c>
    </row>
    <row r="3426" spans="1:6" x14ac:dyDescent="0.25">
      <c r="A3426" t="s">
        <v>40</v>
      </c>
      <c r="C3426" t="s">
        <v>185</v>
      </c>
      <c r="D3426" t="s">
        <v>133</v>
      </c>
      <c r="E3426" t="s">
        <v>270</v>
      </c>
      <c r="F3426">
        <v>102</v>
      </c>
    </row>
    <row r="3427" spans="1:6" x14ac:dyDescent="0.25">
      <c r="A3427" t="s">
        <v>40</v>
      </c>
      <c r="C3427" t="s">
        <v>185</v>
      </c>
      <c r="D3427" t="s">
        <v>135</v>
      </c>
      <c r="E3427" t="s">
        <v>270</v>
      </c>
      <c r="F3427">
        <v>15</v>
      </c>
    </row>
    <row r="3428" spans="1:6" x14ac:dyDescent="0.25">
      <c r="A3428" t="s">
        <v>40</v>
      </c>
      <c r="C3428" t="s">
        <v>185</v>
      </c>
      <c r="D3428" t="s">
        <v>137</v>
      </c>
      <c r="E3428" t="s">
        <v>270</v>
      </c>
      <c r="F3428">
        <v>17</v>
      </c>
    </row>
    <row r="3429" spans="1:6" x14ac:dyDescent="0.25">
      <c r="A3429" t="s">
        <v>40</v>
      </c>
      <c r="C3429" t="s">
        <v>185</v>
      </c>
      <c r="D3429" t="s">
        <v>273</v>
      </c>
      <c r="E3429" t="s">
        <v>270</v>
      </c>
      <c r="F3429">
        <v>24</v>
      </c>
    </row>
    <row r="3430" spans="1:6" x14ac:dyDescent="0.25">
      <c r="A3430" t="s">
        <v>40</v>
      </c>
      <c r="C3430" t="s">
        <v>185</v>
      </c>
      <c r="D3430" t="s">
        <v>273</v>
      </c>
      <c r="E3430" t="s">
        <v>270</v>
      </c>
      <c r="F3430">
        <v>21</v>
      </c>
    </row>
    <row r="3431" spans="1:6" x14ac:dyDescent="0.25">
      <c r="A3431" t="s">
        <v>40</v>
      </c>
      <c r="C3431" t="s">
        <v>185</v>
      </c>
      <c r="D3431" t="s">
        <v>142</v>
      </c>
      <c r="E3431" t="s">
        <v>270</v>
      </c>
      <c r="F3431">
        <v>48</v>
      </c>
    </row>
    <row r="3432" spans="1:6" x14ac:dyDescent="0.25">
      <c r="A3432" t="s">
        <v>40</v>
      </c>
      <c r="C3432" t="s">
        <v>186</v>
      </c>
      <c r="D3432" t="s">
        <v>55</v>
      </c>
      <c r="E3432" t="s">
        <v>270</v>
      </c>
      <c r="F3432">
        <v>19</v>
      </c>
    </row>
    <row r="3433" spans="1:6" x14ac:dyDescent="0.25">
      <c r="A3433" t="s">
        <v>40</v>
      </c>
      <c r="C3433" t="s">
        <v>186</v>
      </c>
      <c r="D3433" t="s">
        <v>57</v>
      </c>
      <c r="E3433" t="s">
        <v>270</v>
      </c>
      <c r="F3433">
        <v>29</v>
      </c>
    </row>
    <row r="3434" spans="1:6" x14ac:dyDescent="0.25">
      <c r="A3434" t="s">
        <v>40</v>
      </c>
      <c r="C3434" t="s">
        <v>186</v>
      </c>
      <c r="D3434" t="s">
        <v>59</v>
      </c>
      <c r="E3434" t="s">
        <v>270</v>
      </c>
      <c r="F3434">
        <v>10</v>
      </c>
    </row>
    <row r="3435" spans="1:6" x14ac:dyDescent="0.25">
      <c r="A3435" t="s">
        <v>40</v>
      </c>
      <c r="C3435" t="s">
        <v>186</v>
      </c>
      <c r="D3435" t="s">
        <v>61</v>
      </c>
      <c r="E3435" t="s">
        <v>270</v>
      </c>
      <c r="F3435">
        <v>80</v>
      </c>
    </row>
    <row r="3436" spans="1:6" x14ac:dyDescent="0.25">
      <c r="A3436" t="s">
        <v>40</v>
      </c>
      <c r="C3436" t="s">
        <v>186</v>
      </c>
      <c r="D3436" t="s">
        <v>63</v>
      </c>
      <c r="E3436" t="s">
        <v>270</v>
      </c>
      <c r="F3436">
        <v>10</v>
      </c>
    </row>
    <row r="3437" spans="1:6" x14ac:dyDescent="0.25">
      <c r="A3437" t="s">
        <v>40</v>
      </c>
      <c r="C3437" t="s">
        <v>186</v>
      </c>
      <c r="D3437" t="s">
        <v>65</v>
      </c>
      <c r="E3437" t="s">
        <v>270</v>
      </c>
      <c r="F3437">
        <v>53</v>
      </c>
    </row>
    <row r="3438" spans="1:6" x14ac:dyDescent="0.25">
      <c r="A3438" t="s">
        <v>40</v>
      </c>
      <c r="C3438" t="s">
        <v>186</v>
      </c>
      <c r="D3438" t="s">
        <v>67</v>
      </c>
      <c r="E3438" t="s">
        <v>270</v>
      </c>
      <c r="F3438">
        <v>172</v>
      </c>
    </row>
    <row r="3439" spans="1:6" x14ac:dyDescent="0.25">
      <c r="A3439" t="s">
        <v>40</v>
      </c>
      <c r="C3439" t="s">
        <v>186</v>
      </c>
      <c r="D3439" t="s">
        <v>69</v>
      </c>
      <c r="E3439" t="s">
        <v>270</v>
      </c>
      <c r="F3439">
        <v>65</v>
      </c>
    </row>
    <row r="3440" spans="1:6" x14ac:dyDescent="0.25">
      <c r="A3440" t="s">
        <v>40</v>
      </c>
      <c r="C3440" t="s">
        <v>186</v>
      </c>
      <c r="D3440" t="s">
        <v>71</v>
      </c>
      <c r="E3440" t="s">
        <v>270</v>
      </c>
      <c r="F3440">
        <v>155</v>
      </c>
    </row>
    <row r="3441" spans="1:6" x14ac:dyDescent="0.25">
      <c r="A3441" t="s">
        <v>40</v>
      </c>
      <c r="C3441" t="s">
        <v>186</v>
      </c>
      <c r="D3441" t="s">
        <v>73</v>
      </c>
      <c r="E3441" t="s">
        <v>270</v>
      </c>
      <c r="F3441">
        <v>51</v>
      </c>
    </row>
    <row r="3442" spans="1:6" x14ac:dyDescent="0.25">
      <c r="A3442" t="s">
        <v>40</v>
      </c>
      <c r="C3442" t="s">
        <v>186</v>
      </c>
      <c r="D3442" t="s">
        <v>75</v>
      </c>
      <c r="E3442" t="s">
        <v>270</v>
      </c>
      <c r="F3442">
        <v>19</v>
      </c>
    </row>
    <row r="3443" spans="1:6" x14ac:dyDescent="0.25">
      <c r="A3443" t="s">
        <v>40</v>
      </c>
      <c r="C3443" t="s">
        <v>186</v>
      </c>
      <c r="D3443" t="s">
        <v>77</v>
      </c>
      <c r="E3443" t="s">
        <v>270</v>
      </c>
      <c r="F3443">
        <v>125</v>
      </c>
    </row>
    <row r="3444" spans="1:6" x14ac:dyDescent="0.25">
      <c r="A3444" t="s">
        <v>40</v>
      </c>
      <c r="C3444" t="s">
        <v>186</v>
      </c>
      <c r="D3444" t="s">
        <v>79</v>
      </c>
      <c r="E3444" t="s">
        <v>270</v>
      </c>
      <c r="F3444">
        <v>174</v>
      </c>
    </row>
    <row r="3445" spans="1:6" x14ac:dyDescent="0.25">
      <c r="A3445" t="s">
        <v>40</v>
      </c>
      <c r="C3445" t="s">
        <v>186</v>
      </c>
      <c r="D3445" t="s">
        <v>81</v>
      </c>
      <c r="E3445" t="s">
        <v>270</v>
      </c>
      <c r="F3445">
        <v>29</v>
      </c>
    </row>
    <row r="3446" spans="1:6" x14ac:dyDescent="0.25">
      <c r="A3446" t="s">
        <v>40</v>
      </c>
      <c r="C3446" t="s">
        <v>186</v>
      </c>
      <c r="D3446" t="s">
        <v>83</v>
      </c>
      <c r="E3446" t="s">
        <v>270</v>
      </c>
      <c r="F3446">
        <v>33</v>
      </c>
    </row>
    <row r="3447" spans="1:6" x14ac:dyDescent="0.25">
      <c r="A3447" t="s">
        <v>40</v>
      </c>
      <c r="C3447" t="s">
        <v>186</v>
      </c>
      <c r="D3447" t="s">
        <v>85</v>
      </c>
      <c r="E3447" t="s">
        <v>270</v>
      </c>
      <c r="F3447">
        <v>49</v>
      </c>
    </row>
    <row r="3448" spans="1:6" x14ac:dyDescent="0.25">
      <c r="A3448" t="s">
        <v>40</v>
      </c>
      <c r="C3448" t="s">
        <v>186</v>
      </c>
      <c r="D3448" t="s">
        <v>87</v>
      </c>
      <c r="E3448" t="s">
        <v>270</v>
      </c>
      <c r="F3448">
        <v>47</v>
      </c>
    </row>
    <row r="3449" spans="1:6" x14ac:dyDescent="0.25">
      <c r="A3449" t="s">
        <v>40</v>
      </c>
      <c r="C3449" t="s">
        <v>186</v>
      </c>
      <c r="D3449" t="s">
        <v>89</v>
      </c>
      <c r="E3449" t="s">
        <v>270</v>
      </c>
      <c r="F3449">
        <v>63</v>
      </c>
    </row>
    <row r="3450" spans="1:6" x14ac:dyDescent="0.25">
      <c r="A3450" t="s">
        <v>40</v>
      </c>
      <c r="C3450" t="s">
        <v>186</v>
      </c>
      <c r="D3450" t="s">
        <v>91</v>
      </c>
      <c r="E3450" t="s">
        <v>270</v>
      </c>
      <c r="F3450">
        <v>32</v>
      </c>
    </row>
    <row r="3451" spans="1:6" x14ac:dyDescent="0.25">
      <c r="A3451" t="s">
        <v>40</v>
      </c>
      <c r="C3451" t="s">
        <v>186</v>
      </c>
      <c r="D3451" t="s">
        <v>93</v>
      </c>
      <c r="E3451" t="s">
        <v>270</v>
      </c>
      <c r="F3451">
        <v>14</v>
      </c>
    </row>
    <row r="3452" spans="1:6" x14ac:dyDescent="0.25">
      <c r="A3452" t="s">
        <v>40</v>
      </c>
      <c r="C3452" t="s">
        <v>186</v>
      </c>
      <c r="D3452" t="s">
        <v>95</v>
      </c>
      <c r="E3452" t="s">
        <v>270</v>
      </c>
      <c r="F3452">
        <v>138</v>
      </c>
    </row>
    <row r="3453" spans="1:6" x14ac:dyDescent="0.25">
      <c r="A3453" t="s">
        <v>40</v>
      </c>
      <c r="C3453" t="s">
        <v>186</v>
      </c>
      <c r="D3453" t="s">
        <v>97</v>
      </c>
      <c r="E3453" t="s">
        <v>270</v>
      </c>
      <c r="F3453">
        <v>18</v>
      </c>
    </row>
    <row r="3454" spans="1:6" x14ac:dyDescent="0.25">
      <c r="A3454" t="s">
        <v>40</v>
      </c>
      <c r="C3454" t="s">
        <v>186</v>
      </c>
      <c r="D3454" t="s">
        <v>99</v>
      </c>
      <c r="E3454" t="s">
        <v>270</v>
      </c>
      <c r="F3454">
        <v>38</v>
      </c>
    </row>
    <row r="3455" spans="1:6" x14ac:dyDescent="0.25">
      <c r="A3455" t="s">
        <v>40</v>
      </c>
      <c r="C3455" t="s">
        <v>186</v>
      </c>
      <c r="D3455" t="s">
        <v>101</v>
      </c>
      <c r="E3455" t="s">
        <v>270</v>
      </c>
      <c r="F3455">
        <v>33</v>
      </c>
    </row>
    <row r="3456" spans="1:6" x14ac:dyDescent="0.25">
      <c r="A3456" t="s">
        <v>40</v>
      </c>
      <c r="C3456" t="s">
        <v>186</v>
      </c>
      <c r="D3456" t="s">
        <v>103</v>
      </c>
      <c r="E3456" t="s">
        <v>270</v>
      </c>
      <c r="F3456">
        <v>37</v>
      </c>
    </row>
    <row r="3457" spans="1:6" x14ac:dyDescent="0.25">
      <c r="A3457" t="s">
        <v>40</v>
      </c>
      <c r="C3457" t="s">
        <v>186</v>
      </c>
      <c r="D3457" t="s">
        <v>105</v>
      </c>
      <c r="E3457" t="s">
        <v>270</v>
      </c>
      <c r="F3457">
        <v>76</v>
      </c>
    </row>
    <row r="3458" spans="1:6" x14ac:dyDescent="0.25">
      <c r="A3458" t="s">
        <v>40</v>
      </c>
      <c r="C3458" t="s">
        <v>186</v>
      </c>
      <c r="D3458" t="s">
        <v>107</v>
      </c>
      <c r="E3458" t="s">
        <v>270</v>
      </c>
      <c r="F3458">
        <v>25</v>
      </c>
    </row>
    <row r="3459" spans="1:6" x14ac:dyDescent="0.25">
      <c r="A3459" t="s">
        <v>40</v>
      </c>
      <c r="C3459" t="s">
        <v>186</v>
      </c>
      <c r="D3459" t="s">
        <v>109</v>
      </c>
      <c r="E3459" t="s">
        <v>270</v>
      </c>
      <c r="F3459">
        <v>30</v>
      </c>
    </row>
    <row r="3460" spans="1:6" x14ac:dyDescent="0.25">
      <c r="A3460" t="s">
        <v>40</v>
      </c>
      <c r="C3460" t="s">
        <v>186</v>
      </c>
      <c r="D3460" t="s">
        <v>111</v>
      </c>
      <c r="E3460" t="s">
        <v>270</v>
      </c>
      <c r="F3460">
        <v>13</v>
      </c>
    </row>
    <row r="3461" spans="1:6" x14ac:dyDescent="0.25">
      <c r="A3461" t="s">
        <v>40</v>
      </c>
      <c r="C3461" t="s">
        <v>186</v>
      </c>
      <c r="D3461" t="s">
        <v>147</v>
      </c>
      <c r="E3461" t="s">
        <v>270</v>
      </c>
      <c r="F3461">
        <v>164</v>
      </c>
    </row>
    <row r="3462" spans="1:6" x14ac:dyDescent="0.25">
      <c r="A3462" t="s">
        <v>40</v>
      </c>
      <c r="C3462" t="s">
        <v>186</v>
      </c>
      <c r="D3462" t="s">
        <v>147</v>
      </c>
      <c r="E3462" t="s">
        <v>270</v>
      </c>
      <c r="F3462">
        <v>86</v>
      </c>
    </row>
    <row r="3463" spans="1:6" x14ac:dyDescent="0.25">
      <c r="A3463" t="s">
        <v>40</v>
      </c>
      <c r="C3463" t="s">
        <v>186</v>
      </c>
      <c r="D3463" t="s">
        <v>115</v>
      </c>
      <c r="E3463" t="s">
        <v>270</v>
      </c>
      <c r="F3463">
        <v>17</v>
      </c>
    </row>
    <row r="3464" spans="1:6" x14ac:dyDescent="0.25">
      <c r="A3464" t="s">
        <v>40</v>
      </c>
      <c r="C3464" t="s">
        <v>186</v>
      </c>
      <c r="D3464" t="s">
        <v>117</v>
      </c>
      <c r="E3464" t="s">
        <v>270</v>
      </c>
      <c r="F3464">
        <v>35</v>
      </c>
    </row>
    <row r="3465" spans="1:6" x14ac:dyDescent="0.25">
      <c r="A3465" t="s">
        <v>40</v>
      </c>
      <c r="C3465" t="s">
        <v>186</v>
      </c>
      <c r="D3465" t="s">
        <v>119</v>
      </c>
      <c r="E3465" t="s">
        <v>270</v>
      </c>
      <c r="F3465">
        <v>47</v>
      </c>
    </row>
    <row r="3466" spans="1:6" x14ac:dyDescent="0.25">
      <c r="A3466" t="s">
        <v>40</v>
      </c>
      <c r="C3466" t="s">
        <v>186</v>
      </c>
      <c r="D3466" t="s">
        <v>121</v>
      </c>
      <c r="E3466" t="s">
        <v>270</v>
      </c>
      <c r="F3466">
        <v>98</v>
      </c>
    </row>
    <row r="3467" spans="1:6" x14ac:dyDescent="0.25">
      <c r="A3467" t="s">
        <v>40</v>
      </c>
      <c r="C3467" t="s">
        <v>186</v>
      </c>
      <c r="D3467" t="s">
        <v>123</v>
      </c>
      <c r="E3467" t="s">
        <v>270</v>
      </c>
      <c r="F3467">
        <v>19</v>
      </c>
    </row>
    <row r="3468" spans="1:6" x14ac:dyDescent="0.25">
      <c r="A3468" t="s">
        <v>40</v>
      </c>
      <c r="C3468" t="s">
        <v>186</v>
      </c>
      <c r="D3468" t="s">
        <v>125</v>
      </c>
      <c r="E3468" t="s">
        <v>270</v>
      </c>
      <c r="F3468">
        <v>6</v>
      </c>
    </row>
    <row r="3469" spans="1:6" x14ac:dyDescent="0.25">
      <c r="A3469" t="s">
        <v>40</v>
      </c>
      <c r="C3469" t="s">
        <v>186</v>
      </c>
      <c r="D3469" t="s">
        <v>127</v>
      </c>
      <c r="E3469" t="s">
        <v>270</v>
      </c>
      <c r="F3469">
        <v>34</v>
      </c>
    </row>
    <row r="3470" spans="1:6" x14ac:dyDescent="0.25">
      <c r="A3470" t="s">
        <v>40</v>
      </c>
      <c r="C3470" t="s">
        <v>186</v>
      </c>
      <c r="D3470" t="s">
        <v>129</v>
      </c>
      <c r="E3470" t="s">
        <v>270</v>
      </c>
      <c r="F3470">
        <v>17</v>
      </c>
    </row>
    <row r="3471" spans="1:6" x14ac:dyDescent="0.25">
      <c r="A3471" t="s">
        <v>40</v>
      </c>
      <c r="C3471" t="s">
        <v>186</v>
      </c>
      <c r="D3471" t="s">
        <v>146</v>
      </c>
      <c r="E3471" t="s">
        <v>270</v>
      </c>
      <c r="F3471">
        <v>19</v>
      </c>
    </row>
    <row r="3472" spans="1:6" x14ac:dyDescent="0.25">
      <c r="A3472" t="s">
        <v>40</v>
      </c>
      <c r="C3472" t="s">
        <v>186</v>
      </c>
      <c r="D3472" t="s">
        <v>133</v>
      </c>
      <c r="E3472" t="s">
        <v>270</v>
      </c>
      <c r="F3472">
        <v>81</v>
      </c>
    </row>
    <row r="3473" spans="1:6" x14ac:dyDescent="0.25">
      <c r="A3473" t="s">
        <v>40</v>
      </c>
      <c r="C3473" t="s">
        <v>186</v>
      </c>
      <c r="D3473" t="s">
        <v>135</v>
      </c>
      <c r="E3473" t="s">
        <v>270</v>
      </c>
      <c r="F3473">
        <v>14</v>
      </c>
    </row>
    <row r="3474" spans="1:6" x14ac:dyDescent="0.25">
      <c r="A3474" t="s">
        <v>40</v>
      </c>
      <c r="C3474" t="s">
        <v>186</v>
      </c>
      <c r="D3474" t="s">
        <v>137</v>
      </c>
      <c r="E3474" t="s">
        <v>270</v>
      </c>
      <c r="F3474">
        <v>13</v>
      </c>
    </row>
    <row r="3475" spans="1:6" x14ac:dyDescent="0.25">
      <c r="A3475" t="s">
        <v>40</v>
      </c>
      <c r="C3475" t="s">
        <v>186</v>
      </c>
      <c r="D3475" t="s">
        <v>273</v>
      </c>
      <c r="E3475" t="s">
        <v>270</v>
      </c>
      <c r="F3475">
        <v>31</v>
      </c>
    </row>
    <row r="3476" spans="1:6" x14ac:dyDescent="0.25">
      <c r="A3476" t="s">
        <v>40</v>
      </c>
      <c r="C3476" t="s">
        <v>186</v>
      </c>
      <c r="D3476" t="s">
        <v>273</v>
      </c>
      <c r="E3476" t="s">
        <v>270</v>
      </c>
      <c r="F3476">
        <v>21</v>
      </c>
    </row>
    <row r="3477" spans="1:6" x14ac:dyDescent="0.25">
      <c r="A3477" t="s">
        <v>40</v>
      </c>
      <c r="C3477" t="s">
        <v>186</v>
      </c>
      <c r="D3477" t="s">
        <v>142</v>
      </c>
      <c r="E3477" t="s">
        <v>270</v>
      </c>
      <c r="F3477">
        <v>69</v>
      </c>
    </row>
    <row r="3478" spans="1:6" x14ac:dyDescent="0.25">
      <c r="A3478" t="s">
        <v>41</v>
      </c>
      <c r="C3478" t="s">
        <v>187</v>
      </c>
      <c r="D3478" t="s">
        <v>55</v>
      </c>
      <c r="E3478" t="s">
        <v>270</v>
      </c>
      <c r="F3478">
        <v>23</v>
      </c>
    </row>
    <row r="3479" spans="1:6" x14ac:dyDescent="0.25">
      <c r="A3479" t="s">
        <v>41</v>
      </c>
      <c r="C3479" t="s">
        <v>187</v>
      </c>
      <c r="D3479" t="s">
        <v>57</v>
      </c>
      <c r="E3479" t="s">
        <v>270</v>
      </c>
      <c r="F3479">
        <v>15</v>
      </c>
    </row>
    <row r="3480" spans="1:6" x14ac:dyDescent="0.25">
      <c r="A3480" t="s">
        <v>41</v>
      </c>
      <c r="C3480" t="s">
        <v>187</v>
      </c>
      <c r="D3480" t="s">
        <v>59</v>
      </c>
      <c r="E3480" t="s">
        <v>270</v>
      </c>
      <c r="F3480">
        <v>13</v>
      </c>
    </row>
    <row r="3481" spans="1:6" x14ac:dyDescent="0.25">
      <c r="A3481" t="s">
        <v>41</v>
      </c>
      <c r="C3481" t="s">
        <v>187</v>
      </c>
      <c r="D3481" t="s">
        <v>61</v>
      </c>
      <c r="E3481" t="s">
        <v>270</v>
      </c>
      <c r="F3481">
        <v>44</v>
      </c>
    </row>
    <row r="3482" spans="1:6" x14ac:dyDescent="0.25">
      <c r="A3482" t="s">
        <v>41</v>
      </c>
      <c r="C3482" t="s">
        <v>187</v>
      </c>
      <c r="D3482" t="s">
        <v>63</v>
      </c>
      <c r="E3482" t="s">
        <v>270</v>
      </c>
      <c r="F3482">
        <v>12</v>
      </c>
    </row>
    <row r="3483" spans="1:6" x14ac:dyDescent="0.25">
      <c r="A3483" t="s">
        <v>41</v>
      </c>
      <c r="C3483" t="s">
        <v>187</v>
      </c>
      <c r="D3483" t="s">
        <v>65</v>
      </c>
      <c r="E3483" t="s">
        <v>270</v>
      </c>
      <c r="F3483">
        <v>33</v>
      </c>
    </row>
    <row r="3484" spans="1:6" x14ac:dyDescent="0.25">
      <c r="A3484" t="s">
        <v>41</v>
      </c>
      <c r="C3484" t="s">
        <v>187</v>
      </c>
      <c r="D3484" t="s">
        <v>67</v>
      </c>
      <c r="E3484" t="s">
        <v>270</v>
      </c>
      <c r="F3484">
        <v>133</v>
      </c>
    </row>
    <row r="3485" spans="1:6" x14ac:dyDescent="0.25">
      <c r="A3485" t="s">
        <v>41</v>
      </c>
      <c r="C3485" t="s">
        <v>187</v>
      </c>
      <c r="D3485" t="s">
        <v>69</v>
      </c>
      <c r="E3485" t="s">
        <v>270</v>
      </c>
      <c r="F3485">
        <v>40</v>
      </c>
    </row>
    <row r="3486" spans="1:6" x14ac:dyDescent="0.25">
      <c r="A3486" t="s">
        <v>41</v>
      </c>
      <c r="C3486" t="s">
        <v>187</v>
      </c>
      <c r="D3486" t="s">
        <v>71</v>
      </c>
      <c r="E3486" t="s">
        <v>270</v>
      </c>
      <c r="F3486">
        <v>105</v>
      </c>
    </row>
    <row r="3487" spans="1:6" x14ac:dyDescent="0.25">
      <c r="A3487" t="s">
        <v>41</v>
      </c>
      <c r="C3487" t="s">
        <v>187</v>
      </c>
      <c r="D3487" t="s">
        <v>73</v>
      </c>
      <c r="E3487" t="s">
        <v>270</v>
      </c>
      <c r="F3487">
        <v>32</v>
      </c>
    </row>
    <row r="3488" spans="1:6" x14ac:dyDescent="0.25">
      <c r="A3488" t="s">
        <v>41</v>
      </c>
      <c r="C3488" t="s">
        <v>187</v>
      </c>
      <c r="D3488" t="s">
        <v>75</v>
      </c>
      <c r="E3488" t="s">
        <v>270</v>
      </c>
      <c r="F3488">
        <v>10</v>
      </c>
    </row>
    <row r="3489" spans="1:6" x14ac:dyDescent="0.25">
      <c r="A3489" t="s">
        <v>41</v>
      </c>
      <c r="C3489" t="s">
        <v>187</v>
      </c>
      <c r="D3489" t="s">
        <v>77</v>
      </c>
      <c r="E3489" t="s">
        <v>270</v>
      </c>
      <c r="F3489">
        <v>86</v>
      </c>
    </row>
    <row r="3490" spans="1:6" x14ac:dyDescent="0.25">
      <c r="A3490" t="s">
        <v>41</v>
      </c>
      <c r="C3490" t="s">
        <v>187</v>
      </c>
      <c r="D3490" t="s">
        <v>79</v>
      </c>
      <c r="E3490" t="s">
        <v>270</v>
      </c>
      <c r="F3490">
        <v>122</v>
      </c>
    </row>
    <row r="3491" spans="1:6" x14ac:dyDescent="0.25">
      <c r="A3491" t="s">
        <v>41</v>
      </c>
      <c r="C3491" t="s">
        <v>187</v>
      </c>
      <c r="D3491" t="s">
        <v>81</v>
      </c>
      <c r="E3491" t="s">
        <v>270</v>
      </c>
      <c r="F3491">
        <v>23</v>
      </c>
    </row>
    <row r="3492" spans="1:6" x14ac:dyDescent="0.25">
      <c r="A3492" t="s">
        <v>41</v>
      </c>
      <c r="C3492" t="s">
        <v>187</v>
      </c>
      <c r="D3492" t="s">
        <v>83</v>
      </c>
      <c r="E3492" t="s">
        <v>270</v>
      </c>
      <c r="F3492">
        <v>21</v>
      </c>
    </row>
    <row r="3493" spans="1:6" x14ac:dyDescent="0.25">
      <c r="A3493" t="s">
        <v>41</v>
      </c>
      <c r="C3493" t="s">
        <v>187</v>
      </c>
      <c r="D3493" t="s">
        <v>85</v>
      </c>
      <c r="E3493" t="s">
        <v>270</v>
      </c>
      <c r="F3493">
        <v>29</v>
      </c>
    </row>
    <row r="3494" spans="1:6" x14ac:dyDescent="0.25">
      <c r="A3494" t="s">
        <v>41</v>
      </c>
      <c r="C3494" t="s">
        <v>187</v>
      </c>
      <c r="D3494" t="s">
        <v>87</v>
      </c>
      <c r="E3494" t="s">
        <v>270</v>
      </c>
      <c r="F3494">
        <v>36</v>
      </c>
    </row>
    <row r="3495" spans="1:6" x14ac:dyDescent="0.25">
      <c r="A3495" t="s">
        <v>41</v>
      </c>
      <c r="C3495" t="s">
        <v>187</v>
      </c>
      <c r="D3495" t="s">
        <v>89</v>
      </c>
      <c r="E3495" t="s">
        <v>270</v>
      </c>
      <c r="F3495">
        <v>41</v>
      </c>
    </row>
    <row r="3496" spans="1:6" x14ac:dyDescent="0.25">
      <c r="A3496" t="s">
        <v>41</v>
      </c>
      <c r="C3496" t="s">
        <v>187</v>
      </c>
      <c r="D3496" t="s">
        <v>91</v>
      </c>
      <c r="E3496" t="s">
        <v>270</v>
      </c>
      <c r="F3496">
        <v>13</v>
      </c>
    </row>
    <row r="3497" spans="1:6" x14ac:dyDescent="0.25">
      <c r="A3497" t="s">
        <v>41</v>
      </c>
      <c r="C3497" t="s">
        <v>187</v>
      </c>
      <c r="D3497" t="s">
        <v>93</v>
      </c>
      <c r="E3497" t="s">
        <v>270</v>
      </c>
      <c r="F3497">
        <v>16</v>
      </c>
    </row>
    <row r="3498" spans="1:6" x14ac:dyDescent="0.25">
      <c r="A3498" t="s">
        <v>41</v>
      </c>
      <c r="C3498" t="s">
        <v>187</v>
      </c>
      <c r="D3498" t="s">
        <v>95</v>
      </c>
      <c r="E3498" t="s">
        <v>270</v>
      </c>
      <c r="F3498">
        <v>139</v>
      </c>
    </row>
    <row r="3499" spans="1:6" x14ac:dyDescent="0.25">
      <c r="A3499" t="s">
        <v>41</v>
      </c>
      <c r="C3499" t="s">
        <v>187</v>
      </c>
      <c r="D3499" t="s">
        <v>97</v>
      </c>
      <c r="E3499" t="s">
        <v>270</v>
      </c>
      <c r="F3499">
        <v>18</v>
      </c>
    </row>
    <row r="3500" spans="1:6" x14ac:dyDescent="0.25">
      <c r="A3500" t="s">
        <v>41</v>
      </c>
      <c r="C3500" t="s">
        <v>187</v>
      </c>
      <c r="D3500" t="s">
        <v>99</v>
      </c>
      <c r="E3500" t="s">
        <v>270</v>
      </c>
      <c r="F3500">
        <v>51</v>
      </c>
    </row>
    <row r="3501" spans="1:6" x14ac:dyDescent="0.25">
      <c r="A3501" t="s">
        <v>41</v>
      </c>
      <c r="C3501" t="s">
        <v>187</v>
      </c>
      <c r="D3501" t="s">
        <v>101</v>
      </c>
      <c r="E3501" t="s">
        <v>270</v>
      </c>
      <c r="F3501">
        <v>21</v>
      </c>
    </row>
    <row r="3502" spans="1:6" x14ac:dyDescent="0.25">
      <c r="A3502" t="s">
        <v>41</v>
      </c>
      <c r="C3502" t="s">
        <v>187</v>
      </c>
      <c r="D3502" t="s">
        <v>103</v>
      </c>
      <c r="E3502" t="s">
        <v>270</v>
      </c>
      <c r="F3502">
        <v>27</v>
      </c>
    </row>
    <row r="3503" spans="1:6" x14ac:dyDescent="0.25">
      <c r="A3503" t="s">
        <v>41</v>
      </c>
      <c r="C3503" t="s">
        <v>187</v>
      </c>
      <c r="D3503" t="s">
        <v>105</v>
      </c>
      <c r="E3503" t="s">
        <v>270</v>
      </c>
      <c r="F3503">
        <v>45</v>
      </c>
    </row>
    <row r="3504" spans="1:6" x14ac:dyDescent="0.25">
      <c r="A3504" t="s">
        <v>41</v>
      </c>
      <c r="C3504" t="s">
        <v>187</v>
      </c>
      <c r="D3504" t="s">
        <v>107</v>
      </c>
      <c r="E3504" t="s">
        <v>270</v>
      </c>
      <c r="F3504">
        <v>22</v>
      </c>
    </row>
    <row r="3505" spans="1:6" x14ac:dyDescent="0.25">
      <c r="A3505" t="s">
        <v>41</v>
      </c>
      <c r="C3505" t="s">
        <v>187</v>
      </c>
      <c r="D3505" t="s">
        <v>109</v>
      </c>
      <c r="E3505" t="s">
        <v>270</v>
      </c>
      <c r="F3505">
        <v>11</v>
      </c>
    </row>
    <row r="3506" spans="1:6" x14ac:dyDescent="0.25">
      <c r="A3506" t="s">
        <v>41</v>
      </c>
      <c r="C3506" t="s">
        <v>187</v>
      </c>
      <c r="D3506" t="s">
        <v>111</v>
      </c>
      <c r="E3506" t="s">
        <v>270</v>
      </c>
      <c r="F3506">
        <v>13</v>
      </c>
    </row>
    <row r="3507" spans="1:6" x14ac:dyDescent="0.25">
      <c r="A3507" t="s">
        <v>41</v>
      </c>
      <c r="C3507" t="s">
        <v>187</v>
      </c>
      <c r="D3507" t="s">
        <v>147</v>
      </c>
      <c r="E3507" t="s">
        <v>270</v>
      </c>
      <c r="F3507">
        <v>116</v>
      </c>
    </row>
    <row r="3508" spans="1:6" x14ac:dyDescent="0.25">
      <c r="A3508" t="s">
        <v>41</v>
      </c>
      <c r="C3508" t="s">
        <v>187</v>
      </c>
      <c r="D3508" t="s">
        <v>147</v>
      </c>
      <c r="E3508" t="s">
        <v>270</v>
      </c>
      <c r="F3508">
        <v>73</v>
      </c>
    </row>
    <row r="3509" spans="1:6" x14ac:dyDescent="0.25">
      <c r="A3509" t="s">
        <v>41</v>
      </c>
      <c r="C3509" t="s">
        <v>187</v>
      </c>
      <c r="D3509" t="s">
        <v>115</v>
      </c>
      <c r="E3509" t="s">
        <v>270</v>
      </c>
      <c r="F3509">
        <v>19</v>
      </c>
    </row>
    <row r="3510" spans="1:6" x14ac:dyDescent="0.25">
      <c r="A3510" t="s">
        <v>41</v>
      </c>
      <c r="C3510" t="s">
        <v>187</v>
      </c>
      <c r="D3510" t="s">
        <v>117</v>
      </c>
      <c r="E3510" t="s">
        <v>270</v>
      </c>
      <c r="F3510">
        <v>29</v>
      </c>
    </row>
    <row r="3511" spans="1:6" x14ac:dyDescent="0.25">
      <c r="A3511" t="s">
        <v>41</v>
      </c>
      <c r="C3511" t="s">
        <v>187</v>
      </c>
      <c r="D3511" t="s">
        <v>119</v>
      </c>
      <c r="E3511" t="s">
        <v>270</v>
      </c>
      <c r="F3511">
        <v>36</v>
      </c>
    </row>
    <row r="3512" spans="1:6" x14ac:dyDescent="0.25">
      <c r="A3512" t="s">
        <v>41</v>
      </c>
      <c r="C3512" t="s">
        <v>187</v>
      </c>
      <c r="D3512" t="s">
        <v>121</v>
      </c>
      <c r="E3512" t="s">
        <v>270</v>
      </c>
      <c r="F3512">
        <v>74</v>
      </c>
    </row>
    <row r="3513" spans="1:6" x14ac:dyDescent="0.25">
      <c r="A3513" t="s">
        <v>41</v>
      </c>
      <c r="C3513" t="s">
        <v>187</v>
      </c>
      <c r="D3513" t="s">
        <v>123</v>
      </c>
      <c r="E3513" t="s">
        <v>270</v>
      </c>
      <c r="F3513">
        <v>29</v>
      </c>
    </row>
    <row r="3514" spans="1:6" x14ac:dyDescent="0.25">
      <c r="A3514" t="s">
        <v>41</v>
      </c>
      <c r="C3514" t="s">
        <v>187</v>
      </c>
      <c r="D3514" t="s">
        <v>127</v>
      </c>
      <c r="E3514" t="s">
        <v>270</v>
      </c>
      <c r="F3514">
        <v>21</v>
      </c>
    </row>
    <row r="3515" spans="1:6" x14ac:dyDescent="0.25">
      <c r="A3515" t="s">
        <v>41</v>
      </c>
      <c r="C3515" t="s">
        <v>187</v>
      </c>
      <c r="D3515" t="s">
        <v>129</v>
      </c>
      <c r="E3515" t="s">
        <v>270</v>
      </c>
      <c r="F3515">
        <v>14</v>
      </c>
    </row>
    <row r="3516" spans="1:6" x14ac:dyDescent="0.25">
      <c r="A3516" t="s">
        <v>41</v>
      </c>
      <c r="C3516" t="s">
        <v>187</v>
      </c>
      <c r="D3516" t="s">
        <v>146</v>
      </c>
      <c r="E3516" t="s">
        <v>270</v>
      </c>
      <c r="F3516">
        <v>25</v>
      </c>
    </row>
    <row r="3517" spans="1:6" x14ac:dyDescent="0.25">
      <c r="A3517" t="s">
        <v>41</v>
      </c>
      <c r="C3517" t="s">
        <v>187</v>
      </c>
      <c r="D3517" t="s">
        <v>133</v>
      </c>
      <c r="E3517" t="s">
        <v>270</v>
      </c>
      <c r="F3517">
        <v>59</v>
      </c>
    </row>
    <row r="3518" spans="1:6" x14ac:dyDescent="0.25">
      <c r="A3518" t="s">
        <v>41</v>
      </c>
      <c r="C3518" t="s">
        <v>187</v>
      </c>
      <c r="D3518" t="s">
        <v>135</v>
      </c>
      <c r="E3518" t="s">
        <v>270</v>
      </c>
      <c r="F3518">
        <v>10</v>
      </c>
    </row>
    <row r="3519" spans="1:6" x14ac:dyDescent="0.25">
      <c r="A3519" t="s">
        <v>41</v>
      </c>
      <c r="C3519" t="s">
        <v>187</v>
      </c>
      <c r="D3519" t="s">
        <v>137</v>
      </c>
      <c r="E3519" t="s">
        <v>270</v>
      </c>
      <c r="F3519">
        <v>9</v>
      </c>
    </row>
    <row r="3520" spans="1:6" x14ac:dyDescent="0.25">
      <c r="A3520" t="s">
        <v>41</v>
      </c>
      <c r="C3520" t="s">
        <v>187</v>
      </c>
      <c r="D3520" t="s">
        <v>273</v>
      </c>
      <c r="E3520" t="s">
        <v>270</v>
      </c>
      <c r="F3520">
        <v>29</v>
      </c>
    </row>
    <row r="3521" spans="1:6" x14ac:dyDescent="0.25">
      <c r="A3521" t="s">
        <v>41</v>
      </c>
      <c r="C3521" t="s">
        <v>187</v>
      </c>
      <c r="D3521" t="s">
        <v>273</v>
      </c>
      <c r="E3521" t="s">
        <v>270</v>
      </c>
      <c r="F3521">
        <v>12</v>
      </c>
    </row>
    <row r="3522" spans="1:6" x14ac:dyDescent="0.25">
      <c r="A3522" t="s">
        <v>41</v>
      </c>
      <c r="C3522" t="s">
        <v>187</v>
      </c>
      <c r="D3522" t="s">
        <v>142</v>
      </c>
      <c r="E3522" t="s">
        <v>270</v>
      </c>
      <c r="F3522">
        <v>48</v>
      </c>
    </row>
    <row r="3523" spans="1:6" x14ac:dyDescent="0.25">
      <c r="A3523" t="s">
        <v>41</v>
      </c>
      <c r="C3523" t="s">
        <v>188</v>
      </c>
      <c r="D3523" t="s">
        <v>55</v>
      </c>
      <c r="E3523" t="s">
        <v>270</v>
      </c>
      <c r="F3523">
        <v>29</v>
      </c>
    </row>
    <row r="3524" spans="1:6" x14ac:dyDescent="0.25">
      <c r="A3524" t="s">
        <v>41</v>
      </c>
      <c r="C3524" t="s">
        <v>188</v>
      </c>
      <c r="D3524" t="s">
        <v>57</v>
      </c>
      <c r="E3524" t="s">
        <v>270</v>
      </c>
      <c r="F3524">
        <v>35</v>
      </c>
    </row>
    <row r="3525" spans="1:6" x14ac:dyDescent="0.25">
      <c r="A3525" t="s">
        <v>41</v>
      </c>
      <c r="C3525" t="s">
        <v>188</v>
      </c>
      <c r="D3525" t="s">
        <v>59</v>
      </c>
      <c r="E3525" t="s">
        <v>270</v>
      </c>
      <c r="F3525">
        <v>8</v>
      </c>
    </row>
    <row r="3526" spans="1:6" x14ac:dyDescent="0.25">
      <c r="A3526" t="s">
        <v>41</v>
      </c>
      <c r="C3526" t="s">
        <v>188</v>
      </c>
      <c r="D3526" t="s">
        <v>61</v>
      </c>
      <c r="E3526" t="s">
        <v>270</v>
      </c>
      <c r="F3526">
        <v>72</v>
      </c>
    </row>
    <row r="3527" spans="1:6" x14ac:dyDescent="0.25">
      <c r="A3527" t="s">
        <v>41</v>
      </c>
      <c r="C3527" t="s">
        <v>188</v>
      </c>
      <c r="D3527" t="s">
        <v>63</v>
      </c>
      <c r="E3527" t="s">
        <v>270</v>
      </c>
      <c r="F3527">
        <v>14</v>
      </c>
    </row>
    <row r="3528" spans="1:6" x14ac:dyDescent="0.25">
      <c r="A3528" t="s">
        <v>41</v>
      </c>
      <c r="C3528" t="s">
        <v>188</v>
      </c>
      <c r="D3528" t="s">
        <v>65</v>
      </c>
      <c r="E3528" t="s">
        <v>270</v>
      </c>
      <c r="F3528">
        <v>35</v>
      </c>
    </row>
    <row r="3529" spans="1:6" x14ac:dyDescent="0.25">
      <c r="A3529" t="s">
        <v>41</v>
      </c>
      <c r="C3529" t="s">
        <v>188</v>
      </c>
      <c r="D3529" t="s">
        <v>67</v>
      </c>
      <c r="E3529" t="s">
        <v>270</v>
      </c>
      <c r="F3529">
        <v>187</v>
      </c>
    </row>
    <row r="3530" spans="1:6" x14ac:dyDescent="0.25">
      <c r="A3530" t="s">
        <v>41</v>
      </c>
      <c r="C3530" t="s">
        <v>188</v>
      </c>
      <c r="D3530" t="s">
        <v>69</v>
      </c>
      <c r="E3530" t="s">
        <v>270</v>
      </c>
      <c r="F3530">
        <v>53</v>
      </c>
    </row>
    <row r="3531" spans="1:6" x14ac:dyDescent="0.25">
      <c r="A3531" t="s">
        <v>41</v>
      </c>
      <c r="C3531" t="s">
        <v>188</v>
      </c>
      <c r="D3531" t="s">
        <v>71</v>
      </c>
      <c r="E3531" t="s">
        <v>270</v>
      </c>
      <c r="F3531">
        <v>115</v>
      </c>
    </row>
    <row r="3532" spans="1:6" x14ac:dyDescent="0.25">
      <c r="A3532" t="s">
        <v>41</v>
      </c>
      <c r="C3532" t="s">
        <v>188</v>
      </c>
      <c r="D3532" t="s">
        <v>73</v>
      </c>
      <c r="E3532" t="s">
        <v>270</v>
      </c>
      <c r="F3532">
        <v>55</v>
      </c>
    </row>
    <row r="3533" spans="1:6" x14ac:dyDescent="0.25">
      <c r="A3533" t="s">
        <v>41</v>
      </c>
      <c r="C3533" t="s">
        <v>188</v>
      </c>
      <c r="D3533" t="s">
        <v>75</v>
      </c>
      <c r="E3533" t="s">
        <v>270</v>
      </c>
      <c r="F3533">
        <v>17</v>
      </c>
    </row>
    <row r="3534" spans="1:6" x14ac:dyDescent="0.25">
      <c r="A3534" t="s">
        <v>41</v>
      </c>
      <c r="C3534" t="s">
        <v>188</v>
      </c>
      <c r="D3534" t="s">
        <v>77</v>
      </c>
      <c r="E3534" t="s">
        <v>270</v>
      </c>
      <c r="F3534">
        <v>129</v>
      </c>
    </row>
    <row r="3535" spans="1:6" x14ac:dyDescent="0.25">
      <c r="A3535" t="s">
        <v>41</v>
      </c>
      <c r="C3535" t="s">
        <v>188</v>
      </c>
      <c r="D3535" t="s">
        <v>79</v>
      </c>
      <c r="E3535" t="s">
        <v>270</v>
      </c>
      <c r="F3535">
        <v>141</v>
      </c>
    </row>
    <row r="3536" spans="1:6" x14ac:dyDescent="0.25">
      <c r="A3536" t="s">
        <v>41</v>
      </c>
      <c r="C3536" t="s">
        <v>188</v>
      </c>
      <c r="D3536" t="s">
        <v>81</v>
      </c>
      <c r="E3536" t="s">
        <v>270</v>
      </c>
      <c r="F3536">
        <v>23</v>
      </c>
    </row>
    <row r="3537" spans="1:6" x14ac:dyDescent="0.25">
      <c r="A3537" t="s">
        <v>41</v>
      </c>
      <c r="C3537" t="s">
        <v>188</v>
      </c>
      <c r="D3537" t="s">
        <v>83</v>
      </c>
      <c r="E3537" t="s">
        <v>270</v>
      </c>
      <c r="F3537">
        <v>31</v>
      </c>
    </row>
    <row r="3538" spans="1:6" x14ac:dyDescent="0.25">
      <c r="A3538" t="s">
        <v>41</v>
      </c>
      <c r="C3538" t="s">
        <v>188</v>
      </c>
      <c r="D3538" t="s">
        <v>85</v>
      </c>
      <c r="E3538" t="s">
        <v>270</v>
      </c>
      <c r="F3538">
        <v>39</v>
      </c>
    </row>
    <row r="3539" spans="1:6" x14ac:dyDescent="0.25">
      <c r="A3539" t="s">
        <v>41</v>
      </c>
      <c r="C3539" t="s">
        <v>188</v>
      </c>
      <c r="D3539" t="s">
        <v>87</v>
      </c>
      <c r="E3539" t="s">
        <v>270</v>
      </c>
      <c r="F3539">
        <v>52</v>
      </c>
    </row>
    <row r="3540" spans="1:6" x14ac:dyDescent="0.25">
      <c r="A3540" t="s">
        <v>41</v>
      </c>
      <c r="C3540" t="s">
        <v>188</v>
      </c>
      <c r="D3540" t="s">
        <v>89</v>
      </c>
      <c r="E3540" t="s">
        <v>270</v>
      </c>
      <c r="F3540">
        <v>47</v>
      </c>
    </row>
    <row r="3541" spans="1:6" x14ac:dyDescent="0.25">
      <c r="A3541" t="s">
        <v>41</v>
      </c>
      <c r="C3541" t="s">
        <v>188</v>
      </c>
      <c r="D3541" t="s">
        <v>91</v>
      </c>
      <c r="E3541" t="s">
        <v>270</v>
      </c>
      <c r="F3541">
        <v>12</v>
      </c>
    </row>
    <row r="3542" spans="1:6" x14ac:dyDescent="0.25">
      <c r="A3542" t="s">
        <v>41</v>
      </c>
      <c r="C3542" t="s">
        <v>188</v>
      </c>
      <c r="D3542" t="s">
        <v>93</v>
      </c>
      <c r="E3542" t="s">
        <v>270</v>
      </c>
      <c r="F3542">
        <v>12</v>
      </c>
    </row>
    <row r="3543" spans="1:6" x14ac:dyDescent="0.25">
      <c r="A3543" t="s">
        <v>41</v>
      </c>
      <c r="C3543" t="s">
        <v>188</v>
      </c>
      <c r="D3543" t="s">
        <v>95</v>
      </c>
      <c r="E3543" t="s">
        <v>270</v>
      </c>
      <c r="F3543">
        <v>170</v>
      </c>
    </row>
    <row r="3544" spans="1:6" x14ac:dyDescent="0.25">
      <c r="A3544" t="s">
        <v>41</v>
      </c>
      <c r="C3544" t="s">
        <v>188</v>
      </c>
      <c r="D3544" t="s">
        <v>97</v>
      </c>
      <c r="E3544" t="s">
        <v>270</v>
      </c>
      <c r="F3544">
        <v>20</v>
      </c>
    </row>
    <row r="3545" spans="1:6" x14ac:dyDescent="0.25">
      <c r="A3545" t="s">
        <v>41</v>
      </c>
      <c r="C3545" t="s">
        <v>188</v>
      </c>
      <c r="D3545" t="s">
        <v>99</v>
      </c>
      <c r="E3545" t="s">
        <v>270</v>
      </c>
      <c r="F3545">
        <v>47</v>
      </c>
    </row>
    <row r="3546" spans="1:6" x14ac:dyDescent="0.25">
      <c r="A3546" t="s">
        <v>41</v>
      </c>
      <c r="C3546" t="s">
        <v>188</v>
      </c>
      <c r="D3546" t="s">
        <v>101</v>
      </c>
      <c r="E3546" t="s">
        <v>270</v>
      </c>
      <c r="F3546">
        <v>36</v>
      </c>
    </row>
    <row r="3547" spans="1:6" x14ac:dyDescent="0.25">
      <c r="A3547" t="s">
        <v>41</v>
      </c>
      <c r="C3547" t="s">
        <v>188</v>
      </c>
      <c r="D3547" t="s">
        <v>103</v>
      </c>
      <c r="E3547" t="s">
        <v>270</v>
      </c>
      <c r="F3547">
        <v>20</v>
      </c>
    </row>
    <row r="3548" spans="1:6" x14ac:dyDescent="0.25">
      <c r="A3548" t="s">
        <v>41</v>
      </c>
      <c r="C3548" t="s">
        <v>188</v>
      </c>
      <c r="D3548" t="s">
        <v>105</v>
      </c>
      <c r="E3548" t="s">
        <v>270</v>
      </c>
      <c r="F3548">
        <v>38</v>
      </c>
    </row>
    <row r="3549" spans="1:6" x14ac:dyDescent="0.25">
      <c r="A3549" t="s">
        <v>41</v>
      </c>
      <c r="C3549" t="s">
        <v>188</v>
      </c>
      <c r="D3549" t="s">
        <v>107</v>
      </c>
      <c r="E3549" t="s">
        <v>270</v>
      </c>
      <c r="F3549">
        <v>19</v>
      </c>
    </row>
    <row r="3550" spans="1:6" x14ac:dyDescent="0.25">
      <c r="A3550" t="s">
        <v>41</v>
      </c>
      <c r="C3550" t="s">
        <v>188</v>
      </c>
      <c r="D3550" t="s">
        <v>109</v>
      </c>
      <c r="E3550" t="s">
        <v>270</v>
      </c>
      <c r="F3550">
        <v>22</v>
      </c>
    </row>
    <row r="3551" spans="1:6" x14ac:dyDescent="0.25">
      <c r="A3551" t="s">
        <v>41</v>
      </c>
      <c r="C3551" t="s">
        <v>188</v>
      </c>
      <c r="D3551" t="s">
        <v>111</v>
      </c>
      <c r="E3551" t="s">
        <v>270</v>
      </c>
      <c r="F3551">
        <v>9</v>
      </c>
    </row>
    <row r="3552" spans="1:6" x14ac:dyDescent="0.25">
      <c r="A3552" t="s">
        <v>41</v>
      </c>
      <c r="C3552" t="s">
        <v>188</v>
      </c>
      <c r="D3552" t="s">
        <v>147</v>
      </c>
      <c r="E3552" t="s">
        <v>270</v>
      </c>
      <c r="F3552">
        <v>132</v>
      </c>
    </row>
    <row r="3553" spans="1:6" x14ac:dyDescent="0.25">
      <c r="A3553" t="s">
        <v>41</v>
      </c>
      <c r="C3553" t="s">
        <v>188</v>
      </c>
      <c r="D3553" t="s">
        <v>147</v>
      </c>
      <c r="E3553" t="s">
        <v>270</v>
      </c>
      <c r="F3553">
        <v>80</v>
      </c>
    </row>
    <row r="3554" spans="1:6" x14ac:dyDescent="0.25">
      <c r="A3554" t="s">
        <v>41</v>
      </c>
      <c r="C3554" t="s">
        <v>188</v>
      </c>
      <c r="D3554" t="s">
        <v>115</v>
      </c>
      <c r="E3554" t="s">
        <v>270</v>
      </c>
      <c r="F3554">
        <v>21</v>
      </c>
    </row>
    <row r="3555" spans="1:6" x14ac:dyDescent="0.25">
      <c r="A3555" t="s">
        <v>41</v>
      </c>
      <c r="C3555" t="s">
        <v>188</v>
      </c>
      <c r="D3555" t="s">
        <v>117</v>
      </c>
      <c r="E3555" t="s">
        <v>270</v>
      </c>
      <c r="F3555">
        <v>34</v>
      </c>
    </row>
    <row r="3556" spans="1:6" x14ac:dyDescent="0.25">
      <c r="A3556" t="s">
        <v>41</v>
      </c>
      <c r="C3556" t="s">
        <v>188</v>
      </c>
      <c r="D3556" t="s">
        <v>119</v>
      </c>
      <c r="E3556" t="s">
        <v>270</v>
      </c>
      <c r="F3556">
        <v>49</v>
      </c>
    </row>
    <row r="3557" spans="1:6" x14ac:dyDescent="0.25">
      <c r="A3557" t="s">
        <v>41</v>
      </c>
      <c r="C3557" t="s">
        <v>188</v>
      </c>
      <c r="D3557" t="s">
        <v>121</v>
      </c>
      <c r="E3557" t="s">
        <v>270</v>
      </c>
      <c r="F3557">
        <v>92</v>
      </c>
    </row>
    <row r="3558" spans="1:6" x14ac:dyDescent="0.25">
      <c r="A3558" t="s">
        <v>41</v>
      </c>
      <c r="C3558" t="s">
        <v>188</v>
      </c>
      <c r="D3558" t="s">
        <v>123</v>
      </c>
      <c r="E3558" t="s">
        <v>270</v>
      </c>
      <c r="F3558">
        <v>19</v>
      </c>
    </row>
    <row r="3559" spans="1:6" x14ac:dyDescent="0.25">
      <c r="A3559" t="s">
        <v>41</v>
      </c>
      <c r="C3559" t="s">
        <v>188</v>
      </c>
      <c r="D3559" t="s">
        <v>125</v>
      </c>
      <c r="E3559" t="s">
        <v>270</v>
      </c>
      <c r="F3559">
        <v>1</v>
      </c>
    </row>
    <row r="3560" spans="1:6" x14ac:dyDescent="0.25">
      <c r="A3560" t="s">
        <v>41</v>
      </c>
      <c r="C3560" t="s">
        <v>188</v>
      </c>
      <c r="D3560" t="s">
        <v>127</v>
      </c>
      <c r="E3560" t="s">
        <v>270</v>
      </c>
      <c r="F3560">
        <v>15</v>
      </c>
    </row>
    <row r="3561" spans="1:6" x14ac:dyDescent="0.25">
      <c r="A3561" t="s">
        <v>41</v>
      </c>
      <c r="C3561" t="s">
        <v>188</v>
      </c>
      <c r="D3561" t="s">
        <v>129</v>
      </c>
      <c r="E3561" t="s">
        <v>270</v>
      </c>
      <c r="F3561">
        <v>21</v>
      </c>
    </row>
    <row r="3562" spans="1:6" x14ac:dyDescent="0.25">
      <c r="A3562" t="s">
        <v>41</v>
      </c>
      <c r="C3562" t="s">
        <v>188</v>
      </c>
      <c r="D3562" t="s">
        <v>146</v>
      </c>
      <c r="E3562" t="s">
        <v>270</v>
      </c>
      <c r="F3562">
        <v>19</v>
      </c>
    </row>
    <row r="3563" spans="1:6" x14ac:dyDescent="0.25">
      <c r="A3563" t="s">
        <v>41</v>
      </c>
      <c r="C3563" t="s">
        <v>188</v>
      </c>
      <c r="D3563" t="s">
        <v>133</v>
      </c>
      <c r="E3563" t="s">
        <v>270</v>
      </c>
      <c r="F3563">
        <v>71</v>
      </c>
    </row>
    <row r="3564" spans="1:6" x14ac:dyDescent="0.25">
      <c r="A3564" t="s">
        <v>41</v>
      </c>
      <c r="C3564" t="s">
        <v>188</v>
      </c>
      <c r="D3564" t="s">
        <v>135</v>
      </c>
      <c r="E3564" t="s">
        <v>270</v>
      </c>
      <c r="F3564">
        <v>9</v>
      </c>
    </row>
    <row r="3565" spans="1:6" x14ac:dyDescent="0.25">
      <c r="A3565" t="s">
        <v>41</v>
      </c>
      <c r="C3565" t="s">
        <v>188</v>
      </c>
      <c r="D3565" t="s">
        <v>137</v>
      </c>
      <c r="E3565" t="s">
        <v>270</v>
      </c>
      <c r="F3565">
        <v>23</v>
      </c>
    </row>
    <row r="3566" spans="1:6" x14ac:dyDescent="0.25">
      <c r="A3566" t="s">
        <v>41</v>
      </c>
      <c r="C3566" t="s">
        <v>188</v>
      </c>
      <c r="D3566" t="s">
        <v>273</v>
      </c>
      <c r="E3566" t="s">
        <v>270</v>
      </c>
      <c r="F3566">
        <v>24</v>
      </c>
    </row>
    <row r="3567" spans="1:6" x14ac:dyDescent="0.25">
      <c r="A3567" t="s">
        <v>41</v>
      </c>
      <c r="C3567" t="s">
        <v>188</v>
      </c>
      <c r="D3567" t="s">
        <v>273</v>
      </c>
      <c r="E3567" t="s">
        <v>270</v>
      </c>
      <c r="F3567">
        <v>13</v>
      </c>
    </row>
    <row r="3568" spans="1:6" x14ac:dyDescent="0.25">
      <c r="A3568" t="s">
        <v>41</v>
      </c>
      <c r="C3568" t="s">
        <v>188</v>
      </c>
      <c r="D3568" t="s">
        <v>142</v>
      </c>
      <c r="E3568" t="s">
        <v>270</v>
      </c>
      <c r="F3568">
        <v>44</v>
      </c>
    </row>
    <row r="3569" spans="1:6" x14ac:dyDescent="0.25">
      <c r="A3569" t="s">
        <v>41</v>
      </c>
      <c r="C3569" t="s">
        <v>189</v>
      </c>
      <c r="D3569" t="s">
        <v>55</v>
      </c>
      <c r="E3569" t="s">
        <v>270</v>
      </c>
      <c r="F3569">
        <v>40</v>
      </c>
    </row>
    <row r="3570" spans="1:6" x14ac:dyDescent="0.25">
      <c r="A3570" t="s">
        <v>41</v>
      </c>
      <c r="C3570" t="s">
        <v>189</v>
      </c>
      <c r="D3570" t="s">
        <v>57</v>
      </c>
      <c r="E3570" t="s">
        <v>270</v>
      </c>
      <c r="F3570">
        <v>34</v>
      </c>
    </row>
    <row r="3571" spans="1:6" x14ac:dyDescent="0.25">
      <c r="A3571" t="s">
        <v>41</v>
      </c>
      <c r="C3571" t="s">
        <v>189</v>
      </c>
      <c r="D3571" t="s">
        <v>59</v>
      </c>
      <c r="E3571" t="s">
        <v>270</v>
      </c>
      <c r="F3571">
        <v>8</v>
      </c>
    </row>
    <row r="3572" spans="1:6" x14ac:dyDescent="0.25">
      <c r="A3572" t="s">
        <v>41</v>
      </c>
      <c r="C3572" t="s">
        <v>189</v>
      </c>
      <c r="D3572" t="s">
        <v>61</v>
      </c>
      <c r="E3572" t="s">
        <v>270</v>
      </c>
      <c r="F3572">
        <v>82</v>
      </c>
    </row>
    <row r="3573" spans="1:6" x14ac:dyDescent="0.25">
      <c r="A3573" t="s">
        <v>41</v>
      </c>
      <c r="C3573" t="s">
        <v>189</v>
      </c>
      <c r="D3573" t="s">
        <v>63</v>
      </c>
      <c r="E3573" t="s">
        <v>270</v>
      </c>
      <c r="F3573">
        <v>13</v>
      </c>
    </row>
    <row r="3574" spans="1:6" x14ac:dyDescent="0.25">
      <c r="A3574" t="s">
        <v>41</v>
      </c>
      <c r="C3574" t="s">
        <v>189</v>
      </c>
      <c r="D3574" t="s">
        <v>65</v>
      </c>
      <c r="E3574" t="s">
        <v>270</v>
      </c>
      <c r="F3574">
        <v>48</v>
      </c>
    </row>
    <row r="3575" spans="1:6" x14ac:dyDescent="0.25">
      <c r="A3575" t="s">
        <v>41</v>
      </c>
      <c r="C3575" t="s">
        <v>189</v>
      </c>
      <c r="D3575" t="s">
        <v>67</v>
      </c>
      <c r="E3575" t="s">
        <v>270</v>
      </c>
      <c r="F3575">
        <v>185</v>
      </c>
    </row>
    <row r="3576" spans="1:6" x14ac:dyDescent="0.25">
      <c r="A3576" t="s">
        <v>41</v>
      </c>
      <c r="C3576" t="s">
        <v>189</v>
      </c>
      <c r="D3576" t="s">
        <v>69</v>
      </c>
      <c r="E3576" t="s">
        <v>270</v>
      </c>
      <c r="F3576">
        <v>50</v>
      </c>
    </row>
    <row r="3577" spans="1:6" x14ac:dyDescent="0.25">
      <c r="A3577" t="s">
        <v>41</v>
      </c>
      <c r="C3577" t="s">
        <v>189</v>
      </c>
      <c r="D3577" t="s">
        <v>71</v>
      </c>
      <c r="E3577" t="s">
        <v>270</v>
      </c>
      <c r="F3577">
        <v>138</v>
      </c>
    </row>
    <row r="3578" spans="1:6" x14ac:dyDescent="0.25">
      <c r="A3578" t="s">
        <v>41</v>
      </c>
      <c r="C3578" t="s">
        <v>189</v>
      </c>
      <c r="D3578" t="s">
        <v>73</v>
      </c>
      <c r="E3578" t="s">
        <v>270</v>
      </c>
      <c r="F3578">
        <v>55</v>
      </c>
    </row>
    <row r="3579" spans="1:6" x14ac:dyDescent="0.25">
      <c r="A3579" t="s">
        <v>41</v>
      </c>
      <c r="C3579" t="s">
        <v>189</v>
      </c>
      <c r="D3579" t="s">
        <v>75</v>
      </c>
      <c r="E3579" t="s">
        <v>270</v>
      </c>
      <c r="F3579">
        <v>19</v>
      </c>
    </row>
    <row r="3580" spans="1:6" x14ac:dyDescent="0.25">
      <c r="A3580" t="s">
        <v>41</v>
      </c>
      <c r="C3580" t="s">
        <v>189</v>
      </c>
      <c r="D3580" t="s">
        <v>77</v>
      </c>
      <c r="E3580" t="s">
        <v>270</v>
      </c>
      <c r="F3580">
        <v>120</v>
      </c>
    </row>
    <row r="3581" spans="1:6" x14ac:dyDescent="0.25">
      <c r="A3581" t="s">
        <v>41</v>
      </c>
      <c r="C3581" t="s">
        <v>189</v>
      </c>
      <c r="D3581" t="s">
        <v>79</v>
      </c>
      <c r="E3581" t="s">
        <v>270</v>
      </c>
      <c r="F3581">
        <v>153</v>
      </c>
    </row>
    <row r="3582" spans="1:6" x14ac:dyDescent="0.25">
      <c r="A3582" t="s">
        <v>41</v>
      </c>
      <c r="C3582" t="s">
        <v>189</v>
      </c>
      <c r="D3582" t="s">
        <v>81</v>
      </c>
      <c r="E3582" t="s">
        <v>270</v>
      </c>
      <c r="F3582">
        <v>30</v>
      </c>
    </row>
    <row r="3583" spans="1:6" x14ac:dyDescent="0.25">
      <c r="A3583" t="s">
        <v>41</v>
      </c>
      <c r="C3583" t="s">
        <v>189</v>
      </c>
      <c r="D3583" t="s">
        <v>83</v>
      </c>
      <c r="E3583" t="s">
        <v>270</v>
      </c>
      <c r="F3583">
        <v>34</v>
      </c>
    </row>
    <row r="3584" spans="1:6" x14ac:dyDescent="0.25">
      <c r="A3584" t="s">
        <v>41</v>
      </c>
      <c r="C3584" t="s">
        <v>189</v>
      </c>
      <c r="D3584" t="s">
        <v>85</v>
      </c>
      <c r="E3584" t="s">
        <v>270</v>
      </c>
      <c r="F3584">
        <v>24</v>
      </c>
    </row>
    <row r="3585" spans="1:6" x14ac:dyDescent="0.25">
      <c r="A3585" t="s">
        <v>41</v>
      </c>
      <c r="C3585" t="s">
        <v>189</v>
      </c>
      <c r="D3585" t="s">
        <v>87</v>
      </c>
      <c r="E3585" t="s">
        <v>270</v>
      </c>
      <c r="F3585">
        <v>44</v>
      </c>
    </row>
    <row r="3586" spans="1:6" x14ac:dyDescent="0.25">
      <c r="A3586" t="s">
        <v>41</v>
      </c>
      <c r="C3586" t="s">
        <v>189</v>
      </c>
      <c r="D3586" t="s">
        <v>89</v>
      </c>
      <c r="E3586" t="s">
        <v>270</v>
      </c>
      <c r="F3586">
        <v>49</v>
      </c>
    </row>
    <row r="3587" spans="1:6" x14ac:dyDescent="0.25">
      <c r="A3587" t="s">
        <v>41</v>
      </c>
      <c r="C3587" t="s">
        <v>189</v>
      </c>
      <c r="D3587" t="s">
        <v>91</v>
      </c>
      <c r="E3587" t="s">
        <v>270</v>
      </c>
      <c r="F3587">
        <v>16</v>
      </c>
    </row>
    <row r="3588" spans="1:6" x14ac:dyDescent="0.25">
      <c r="A3588" t="s">
        <v>41</v>
      </c>
      <c r="C3588" t="s">
        <v>189</v>
      </c>
      <c r="D3588" t="s">
        <v>93</v>
      </c>
      <c r="E3588" t="s">
        <v>270</v>
      </c>
      <c r="F3588">
        <v>15</v>
      </c>
    </row>
    <row r="3589" spans="1:6" x14ac:dyDescent="0.25">
      <c r="A3589" t="s">
        <v>41</v>
      </c>
      <c r="C3589" t="s">
        <v>189</v>
      </c>
      <c r="D3589" t="s">
        <v>95</v>
      </c>
      <c r="E3589" t="s">
        <v>270</v>
      </c>
      <c r="F3589">
        <v>190</v>
      </c>
    </row>
    <row r="3590" spans="1:6" x14ac:dyDescent="0.25">
      <c r="A3590" t="s">
        <v>41</v>
      </c>
      <c r="C3590" t="s">
        <v>189</v>
      </c>
      <c r="D3590" t="s">
        <v>97</v>
      </c>
      <c r="E3590" t="s">
        <v>270</v>
      </c>
      <c r="F3590">
        <v>23</v>
      </c>
    </row>
    <row r="3591" spans="1:6" x14ac:dyDescent="0.25">
      <c r="A3591" t="s">
        <v>41</v>
      </c>
      <c r="C3591" t="s">
        <v>189</v>
      </c>
      <c r="D3591" t="s">
        <v>99</v>
      </c>
      <c r="E3591" t="s">
        <v>270</v>
      </c>
      <c r="F3591">
        <v>47</v>
      </c>
    </row>
    <row r="3592" spans="1:6" x14ac:dyDescent="0.25">
      <c r="A3592" t="s">
        <v>41</v>
      </c>
      <c r="C3592" t="s">
        <v>189</v>
      </c>
      <c r="D3592" t="s">
        <v>101</v>
      </c>
      <c r="E3592" t="s">
        <v>270</v>
      </c>
      <c r="F3592">
        <v>38</v>
      </c>
    </row>
    <row r="3593" spans="1:6" x14ac:dyDescent="0.25">
      <c r="A3593" t="s">
        <v>41</v>
      </c>
      <c r="C3593" t="s">
        <v>189</v>
      </c>
      <c r="D3593" t="s">
        <v>103</v>
      </c>
      <c r="E3593" t="s">
        <v>270</v>
      </c>
      <c r="F3593">
        <v>37</v>
      </c>
    </row>
    <row r="3594" spans="1:6" x14ac:dyDescent="0.25">
      <c r="A3594" t="s">
        <v>41</v>
      </c>
      <c r="C3594" t="s">
        <v>189</v>
      </c>
      <c r="D3594" t="s">
        <v>105</v>
      </c>
      <c r="E3594" t="s">
        <v>270</v>
      </c>
      <c r="F3594">
        <v>46</v>
      </c>
    </row>
    <row r="3595" spans="1:6" x14ac:dyDescent="0.25">
      <c r="A3595" t="s">
        <v>41</v>
      </c>
      <c r="C3595" t="s">
        <v>189</v>
      </c>
      <c r="D3595" t="s">
        <v>107</v>
      </c>
      <c r="E3595" t="s">
        <v>270</v>
      </c>
      <c r="F3595">
        <v>21</v>
      </c>
    </row>
    <row r="3596" spans="1:6" x14ac:dyDescent="0.25">
      <c r="A3596" t="s">
        <v>41</v>
      </c>
      <c r="C3596" t="s">
        <v>189</v>
      </c>
      <c r="D3596" t="s">
        <v>109</v>
      </c>
      <c r="E3596" t="s">
        <v>270</v>
      </c>
      <c r="F3596">
        <v>18</v>
      </c>
    </row>
    <row r="3597" spans="1:6" x14ac:dyDescent="0.25">
      <c r="A3597" t="s">
        <v>41</v>
      </c>
      <c r="C3597" t="s">
        <v>189</v>
      </c>
      <c r="D3597" t="s">
        <v>111</v>
      </c>
      <c r="E3597" t="s">
        <v>270</v>
      </c>
      <c r="F3597">
        <v>21</v>
      </c>
    </row>
    <row r="3598" spans="1:6" x14ac:dyDescent="0.25">
      <c r="A3598" t="s">
        <v>41</v>
      </c>
      <c r="C3598" t="s">
        <v>189</v>
      </c>
      <c r="D3598" t="s">
        <v>147</v>
      </c>
      <c r="E3598" t="s">
        <v>270</v>
      </c>
      <c r="F3598">
        <v>137</v>
      </c>
    </row>
    <row r="3599" spans="1:6" x14ac:dyDescent="0.25">
      <c r="A3599" t="s">
        <v>41</v>
      </c>
      <c r="C3599" t="s">
        <v>189</v>
      </c>
      <c r="D3599" t="s">
        <v>147</v>
      </c>
      <c r="E3599" t="s">
        <v>270</v>
      </c>
      <c r="F3599">
        <v>72</v>
      </c>
    </row>
    <row r="3600" spans="1:6" x14ac:dyDescent="0.25">
      <c r="A3600" t="s">
        <v>41</v>
      </c>
      <c r="C3600" t="s">
        <v>189</v>
      </c>
      <c r="D3600" t="s">
        <v>115</v>
      </c>
      <c r="E3600" t="s">
        <v>270</v>
      </c>
      <c r="F3600">
        <v>28</v>
      </c>
    </row>
    <row r="3601" spans="1:6" x14ac:dyDescent="0.25">
      <c r="A3601" t="s">
        <v>41</v>
      </c>
      <c r="C3601" t="s">
        <v>189</v>
      </c>
      <c r="D3601" t="s">
        <v>117</v>
      </c>
      <c r="E3601" t="s">
        <v>270</v>
      </c>
      <c r="F3601">
        <v>32</v>
      </c>
    </row>
    <row r="3602" spans="1:6" x14ac:dyDescent="0.25">
      <c r="A3602" t="s">
        <v>41</v>
      </c>
      <c r="C3602" t="s">
        <v>189</v>
      </c>
      <c r="D3602" t="s">
        <v>119</v>
      </c>
      <c r="E3602" t="s">
        <v>270</v>
      </c>
      <c r="F3602">
        <v>33</v>
      </c>
    </row>
    <row r="3603" spans="1:6" x14ac:dyDescent="0.25">
      <c r="A3603" t="s">
        <v>41</v>
      </c>
      <c r="C3603" t="s">
        <v>189</v>
      </c>
      <c r="D3603" t="s">
        <v>121</v>
      </c>
      <c r="E3603" t="s">
        <v>270</v>
      </c>
      <c r="F3603">
        <v>73</v>
      </c>
    </row>
    <row r="3604" spans="1:6" x14ac:dyDescent="0.25">
      <c r="A3604" t="s">
        <v>41</v>
      </c>
      <c r="C3604" t="s">
        <v>189</v>
      </c>
      <c r="D3604" t="s">
        <v>123</v>
      </c>
      <c r="E3604" t="s">
        <v>270</v>
      </c>
      <c r="F3604">
        <v>16</v>
      </c>
    </row>
    <row r="3605" spans="1:6" x14ac:dyDescent="0.25">
      <c r="A3605" t="s">
        <v>41</v>
      </c>
      <c r="C3605" t="s">
        <v>189</v>
      </c>
      <c r="D3605" t="s">
        <v>125</v>
      </c>
      <c r="E3605" t="s">
        <v>270</v>
      </c>
      <c r="F3605">
        <v>4</v>
      </c>
    </row>
    <row r="3606" spans="1:6" x14ac:dyDescent="0.25">
      <c r="A3606" t="s">
        <v>41</v>
      </c>
      <c r="C3606" t="s">
        <v>189</v>
      </c>
      <c r="D3606" t="s">
        <v>127</v>
      </c>
      <c r="E3606" t="s">
        <v>270</v>
      </c>
      <c r="F3606">
        <v>26</v>
      </c>
    </row>
    <row r="3607" spans="1:6" x14ac:dyDescent="0.25">
      <c r="A3607" t="s">
        <v>41</v>
      </c>
      <c r="C3607" t="s">
        <v>189</v>
      </c>
      <c r="D3607" t="s">
        <v>129</v>
      </c>
      <c r="E3607" t="s">
        <v>270</v>
      </c>
      <c r="F3607">
        <v>9</v>
      </c>
    </row>
    <row r="3608" spans="1:6" x14ac:dyDescent="0.25">
      <c r="A3608" t="s">
        <v>41</v>
      </c>
      <c r="C3608" t="s">
        <v>189</v>
      </c>
      <c r="D3608" t="s">
        <v>146</v>
      </c>
      <c r="E3608" t="s">
        <v>270</v>
      </c>
      <c r="F3608">
        <v>28</v>
      </c>
    </row>
    <row r="3609" spans="1:6" x14ac:dyDescent="0.25">
      <c r="A3609" t="s">
        <v>41</v>
      </c>
      <c r="C3609" t="s">
        <v>189</v>
      </c>
      <c r="D3609" t="s">
        <v>133</v>
      </c>
      <c r="E3609" t="s">
        <v>270</v>
      </c>
      <c r="F3609">
        <v>72</v>
      </c>
    </row>
    <row r="3610" spans="1:6" x14ac:dyDescent="0.25">
      <c r="A3610" t="s">
        <v>41</v>
      </c>
      <c r="C3610" t="s">
        <v>189</v>
      </c>
      <c r="D3610" t="s">
        <v>135</v>
      </c>
      <c r="E3610" t="s">
        <v>270</v>
      </c>
      <c r="F3610">
        <v>10</v>
      </c>
    </row>
    <row r="3611" spans="1:6" x14ac:dyDescent="0.25">
      <c r="A3611" t="s">
        <v>41</v>
      </c>
      <c r="C3611" t="s">
        <v>189</v>
      </c>
      <c r="D3611" t="s">
        <v>137</v>
      </c>
      <c r="E3611" t="s">
        <v>270</v>
      </c>
      <c r="F3611">
        <v>21</v>
      </c>
    </row>
    <row r="3612" spans="1:6" x14ac:dyDescent="0.25">
      <c r="A3612" t="s">
        <v>41</v>
      </c>
      <c r="C3612" t="s">
        <v>189</v>
      </c>
      <c r="D3612" t="s">
        <v>273</v>
      </c>
      <c r="E3612" t="s">
        <v>270</v>
      </c>
      <c r="F3612">
        <v>22</v>
      </c>
    </row>
    <row r="3613" spans="1:6" x14ac:dyDescent="0.25">
      <c r="A3613" t="s">
        <v>41</v>
      </c>
      <c r="C3613" t="s">
        <v>189</v>
      </c>
      <c r="D3613" t="s">
        <v>273</v>
      </c>
      <c r="E3613" t="s">
        <v>270</v>
      </c>
      <c r="F3613">
        <v>18</v>
      </c>
    </row>
    <row r="3614" spans="1:6" x14ac:dyDescent="0.25">
      <c r="A3614" t="s">
        <v>41</v>
      </c>
      <c r="C3614" t="s">
        <v>189</v>
      </c>
      <c r="D3614" t="s">
        <v>142</v>
      </c>
      <c r="E3614" t="s">
        <v>270</v>
      </c>
      <c r="F3614">
        <v>58</v>
      </c>
    </row>
    <row r="3615" spans="1:6" x14ac:dyDescent="0.25">
      <c r="A3615" t="s">
        <v>41</v>
      </c>
      <c r="C3615" t="s">
        <v>190</v>
      </c>
      <c r="D3615" t="s">
        <v>55</v>
      </c>
      <c r="E3615" t="s">
        <v>270</v>
      </c>
      <c r="F3615">
        <v>28</v>
      </c>
    </row>
    <row r="3616" spans="1:6" x14ac:dyDescent="0.25">
      <c r="A3616" t="s">
        <v>41</v>
      </c>
      <c r="C3616" t="s">
        <v>190</v>
      </c>
      <c r="D3616" t="s">
        <v>57</v>
      </c>
      <c r="E3616" t="s">
        <v>270</v>
      </c>
      <c r="F3616">
        <v>31</v>
      </c>
    </row>
    <row r="3617" spans="1:6" x14ac:dyDescent="0.25">
      <c r="A3617" t="s">
        <v>41</v>
      </c>
      <c r="C3617" t="s">
        <v>190</v>
      </c>
      <c r="D3617" t="s">
        <v>59</v>
      </c>
      <c r="E3617" t="s">
        <v>270</v>
      </c>
      <c r="F3617">
        <v>10</v>
      </c>
    </row>
    <row r="3618" spans="1:6" x14ac:dyDescent="0.25">
      <c r="A3618" t="s">
        <v>41</v>
      </c>
      <c r="C3618" t="s">
        <v>190</v>
      </c>
      <c r="D3618" t="s">
        <v>61</v>
      </c>
      <c r="E3618" t="s">
        <v>270</v>
      </c>
      <c r="F3618">
        <v>66</v>
      </c>
    </row>
    <row r="3619" spans="1:6" x14ac:dyDescent="0.25">
      <c r="A3619" t="s">
        <v>41</v>
      </c>
      <c r="C3619" t="s">
        <v>190</v>
      </c>
      <c r="D3619" t="s">
        <v>63</v>
      </c>
      <c r="E3619" t="s">
        <v>270</v>
      </c>
      <c r="F3619">
        <v>14</v>
      </c>
    </row>
    <row r="3620" spans="1:6" x14ac:dyDescent="0.25">
      <c r="A3620" t="s">
        <v>41</v>
      </c>
      <c r="C3620" t="s">
        <v>190</v>
      </c>
      <c r="D3620" t="s">
        <v>65</v>
      </c>
      <c r="E3620" t="s">
        <v>270</v>
      </c>
      <c r="F3620">
        <v>40</v>
      </c>
    </row>
    <row r="3621" spans="1:6" x14ac:dyDescent="0.25">
      <c r="A3621" t="s">
        <v>41</v>
      </c>
      <c r="C3621" t="s">
        <v>190</v>
      </c>
      <c r="D3621" t="s">
        <v>67</v>
      </c>
      <c r="E3621" t="s">
        <v>270</v>
      </c>
      <c r="F3621">
        <v>154</v>
      </c>
    </row>
    <row r="3622" spans="1:6" x14ac:dyDescent="0.25">
      <c r="A3622" t="s">
        <v>41</v>
      </c>
      <c r="C3622" t="s">
        <v>190</v>
      </c>
      <c r="D3622" t="s">
        <v>69</v>
      </c>
      <c r="E3622" t="s">
        <v>270</v>
      </c>
      <c r="F3622">
        <v>47</v>
      </c>
    </row>
    <row r="3623" spans="1:6" x14ac:dyDescent="0.25">
      <c r="A3623" t="s">
        <v>41</v>
      </c>
      <c r="C3623" t="s">
        <v>190</v>
      </c>
      <c r="D3623" t="s">
        <v>71</v>
      </c>
      <c r="E3623" t="s">
        <v>270</v>
      </c>
      <c r="F3623">
        <v>114</v>
      </c>
    </row>
    <row r="3624" spans="1:6" x14ac:dyDescent="0.25">
      <c r="A3624" t="s">
        <v>41</v>
      </c>
      <c r="C3624" t="s">
        <v>190</v>
      </c>
      <c r="D3624" t="s">
        <v>73</v>
      </c>
      <c r="E3624" t="s">
        <v>270</v>
      </c>
      <c r="F3624">
        <v>49</v>
      </c>
    </row>
    <row r="3625" spans="1:6" x14ac:dyDescent="0.25">
      <c r="A3625" t="s">
        <v>41</v>
      </c>
      <c r="C3625" t="s">
        <v>190</v>
      </c>
      <c r="D3625" t="s">
        <v>75</v>
      </c>
      <c r="E3625" t="s">
        <v>270</v>
      </c>
      <c r="F3625">
        <v>12</v>
      </c>
    </row>
    <row r="3626" spans="1:6" x14ac:dyDescent="0.25">
      <c r="A3626" t="s">
        <v>41</v>
      </c>
      <c r="C3626" t="s">
        <v>190</v>
      </c>
      <c r="D3626" t="s">
        <v>77</v>
      </c>
      <c r="E3626" t="s">
        <v>270</v>
      </c>
      <c r="F3626">
        <v>98</v>
      </c>
    </row>
    <row r="3627" spans="1:6" x14ac:dyDescent="0.25">
      <c r="A3627" t="s">
        <v>41</v>
      </c>
      <c r="C3627" t="s">
        <v>190</v>
      </c>
      <c r="D3627" t="s">
        <v>79</v>
      </c>
      <c r="E3627" t="s">
        <v>270</v>
      </c>
      <c r="F3627">
        <v>149</v>
      </c>
    </row>
    <row r="3628" spans="1:6" x14ac:dyDescent="0.25">
      <c r="A3628" t="s">
        <v>41</v>
      </c>
      <c r="C3628" t="s">
        <v>190</v>
      </c>
      <c r="D3628" t="s">
        <v>81</v>
      </c>
      <c r="E3628" t="s">
        <v>270</v>
      </c>
      <c r="F3628">
        <v>18</v>
      </c>
    </row>
    <row r="3629" spans="1:6" x14ac:dyDescent="0.25">
      <c r="A3629" t="s">
        <v>41</v>
      </c>
      <c r="C3629" t="s">
        <v>190</v>
      </c>
      <c r="D3629" t="s">
        <v>83</v>
      </c>
      <c r="E3629" t="s">
        <v>270</v>
      </c>
      <c r="F3629">
        <v>33</v>
      </c>
    </row>
    <row r="3630" spans="1:6" x14ac:dyDescent="0.25">
      <c r="A3630" t="s">
        <v>41</v>
      </c>
      <c r="C3630" t="s">
        <v>190</v>
      </c>
      <c r="D3630" t="s">
        <v>85</v>
      </c>
      <c r="E3630" t="s">
        <v>270</v>
      </c>
      <c r="F3630">
        <v>30</v>
      </c>
    </row>
    <row r="3631" spans="1:6" x14ac:dyDescent="0.25">
      <c r="A3631" t="s">
        <v>41</v>
      </c>
      <c r="C3631" t="s">
        <v>190</v>
      </c>
      <c r="D3631" t="s">
        <v>87</v>
      </c>
      <c r="E3631" t="s">
        <v>270</v>
      </c>
      <c r="F3631">
        <v>59</v>
      </c>
    </row>
    <row r="3632" spans="1:6" x14ac:dyDescent="0.25">
      <c r="A3632" t="s">
        <v>41</v>
      </c>
      <c r="C3632" t="s">
        <v>190</v>
      </c>
      <c r="D3632" t="s">
        <v>89</v>
      </c>
      <c r="E3632" t="s">
        <v>270</v>
      </c>
      <c r="F3632">
        <v>43</v>
      </c>
    </row>
    <row r="3633" spans="1:6" x14ac:dyDescent="0.25">
      <c r="A3633" t="s">
        <v>41</v>
      </c>
      <c r="C3633" t="s">
        <v>190</v>
      </c>
      <c r="D3633" t="s">
        <v>91</v>
      </c>
      <c r="E3633" t="s">
        <v>270</v>
      </c>
      <c r="F3633">
        <v>12</v>
      </c>
    </row>
    <row r="3634" spans="1:6" x14ac:dyDescent="0.25">
      <c r="A3634" t="s">
        <v>41</v>
      </c>
      <c r="C3634" t="s">
        <v>190</v>
      </c>
      <c r="D3634" t="s">
        <v>93</v>
      </c>
      <c r="E3634" t="s">
        <v>270</v>
      </c>
      <c r="F3634">
        <v>13</v>
      </c>
    </row>
    <row r="3635" spans="1:6" x14ac:dyDescent="0.25">
      <c r="A3635" t="s">
        <v>41</v>
      </c>
      <c r="C3635" t="s">
        <v>190</v>
      </c>
      <c r="D3635" t="s">
        <v>95</v>
      </c>
      <c r="E3635" t="s">
        <v>270</v>
      </c>
      <c r="F3635">
        <v>146</v>
      </c>
    </row>
    <row r="3636" spans="1:6" x14ac:dyDescent="0.25">
      <c r="A3636" t="s">
        <v>41</v>
      </c>
      <c r="C3636" t="s">
        <v>190</v>
      </c>
      <c r="D3636" t="s">
        <v>97</v>
      </c>
      <c r="E3636" t="s">
        <v>270</v>
      </c>
      <c r="F3636">
        <v>22</v>
      </c>
    </row>
    <row r="3637" spans="1:6" x14ac:dyDescent="0.25">
      <c r="A3637" t="s">
        <v>41</v>
      </c>
      <c r="C3637" t="s">
        <v>190</v>
      </c>
      <c r="D3637" t="s">
        <v>99</v>
      </c>
      <c r="E3637" t="s">
        <v>270</v>
      </c>
      <c r="F3637">
        <v>33</v>
      </c>
    </row>
    <row r="3638" spans="1:6" x14ac:dyDescent="0.25">
      <c r="A3638" t="s">
        <v>41</v>
      </c>
      <c r="C3638" t="s">
        <v>190</v>
      </c>
      <c r="D3638" t="s">
        <v>101</v>
      </c>
      <c r="E3638" t="s">
        <v>270</v>
      </c>
      <c r="F3638">
        <v>39</v>
      </c>
    </row>
    <row r="3639" spans="1:6" x14ac:dyDescent="0.25">
      <c r="A3639" t="s">
        <v>41</v>
      </c>
      <c r="C3639" t="s">
        <v>190</v>
      </c>
      <c r="D3639" t="s">
        <v>103</v>
      </c>
      <c r="E3639" t="s">
        <v>270</v>
      </c>
      <c r="F3639">
        <v>29</v>
      </c>
    </row>
    <row r="3640" spans="1:6" x14ac:dyDescent="0.25">
      <c r="A3640" t="s">
        <v>41</v>
      </c>
      <c r="C3640" t="s">
        <v>190</v>
      </c>
      <c r="D3640" t="s">
        <v>105</v>
      </c>
      <c r="E3640" t="s">
        <v>270</v>
      </c>
      <c r="F3640">
        <v>53</v>
      </c>
    </row>
    <row r="3641" spans="1:6" x14ac:dyDescent="0.25">
      <c r="A3641" t="s">
        <v>41</v>
      </c>
      <c r="C3641" t="s">
        <v>190</v>
      </c>
      <c r="D3641" t="s">
        <v>107</v>
      </c>
      <c r="E3641" t="s">
        <v>270</v>
      </c>
      <c r="F3641">
        <v>20</v>
      </c>
    </row>
    <row r="3642" spans="1:6" x14ac:dyDescent="0.25">
      <c r="A3642" t="s">
        <v>41</v>
      </c>
      <c r="C3642" t="s">
        <v>190</v>
      </c>
      <c r="D3642" t="s">
        <v>109</v>
      </c>
      <c r="E3642" t="s">
        <v>270</v>
      </c>
      <c r="F3642">
        <v>16</v>
      </c>
    </row>
    <row r="3643" spans="1:6" x14ac:dyDescent="0.25">
      <c r="A3643" t="s">
        <v>41</v>
      </c>
      <c r="C3643" t="s">
        <v>190</v>
      </c>
      <c r="D3643" t="s">
        <v>111</v>
      </c>
      <c r="E3643" t="s">
        <v>270</v>
      </c>
      <c r="F3643">
        <v>21</v>
      </c>
    </row>
    <row r="3644" spans="1:6" x14ac:dyDescent="0.25">
      <c r="A3644" t="s">
        <v>41</v>
      </c>
      <c r="C3644" t="s">
        <v>190</v>
      </c>
      <c r="D3644" t="s">
        <v>147</v>
      </c>
      <c r="E3644" t="s">
        <v>270</v>
      </c>
      <c r="F3644">
        <v>103</v>
      </c>
    </row>
    <row r="3645" spans="1:6" x14ac:dyDescent="0.25">
      <c r="A3645" t="s">
        <v>41</v>
      </c>
      <c r="C3645" t="s">
        <v>190</v>
      </c>
      <c r="D3645" t="s">
        <v>147</v>
      </c>
      <c r="E3645" t="s">
        <v>270</v>
      </c>
      <c r="F3645">
        <v>66</v>
      </c>
    </row>
    <row r="3646" spans="1:6" x14ac:dyDescent="0.25">
      <c r="A3646" t="s">
        <v>41</v>
      </c>
      <c r="C3646" t="s">
        <v>190</v>
      </c>
      <c r="D3646" t="s">
        <v>115</v>
      </c>
      <c r="E3646" t="s">
        <v>270</v>
      </c>
      <c r="F3646">
        <v>20</v>
      </c>
    </row>
    <row r="3647" spans="1:6" x14ac:dyDescent="0.25">
      <c r="A3647" t="s">
        <v>41</v>
      </c>
      <c r="C3647" t="s">
        <v>190</v>
      </c>
      <c r="D3647" t="s">
        <v>117</v>
      </c>
      <c r="E3647" t="s">
        <v>270</v>
      </c>
      <c r="F3647">
        <v>27</v>
      </c>
    </row>
    <row r="3648" spans="1:6" x14ac:dyDescent="0.25">
      <c r="A3648" t="s">
        <v>41</v>
      </c>
      <c r="C3648" t="s">
        <v>190</v>
      </c>
      <c r="D3648" t="s">
        <v>119</v>
      </c>
      <c r="E3648" t="s">
        <v>270</v>
      </c>
      <c r="F3648">
        <v>49</v>
      </c>
    </row>
    <row r="3649" spans="1:6" x14ac:dyDescent="0.25">
      <c r="A3649" t="s">
        <v>41</v>
      </c>
      <c r="C3649" t="s">
        <v>190</v>
      </c>
      <c r="D3649" t="s">
        <v>121</v>
      </c>
      <c r="E3649" t="s">
        <v>270</v>
      </c>
      <c r="F3649">
        <v>52</v>
      </c>
    </row>
    <row r="3650" spans="1:6" x14ac:dyDescent="0.25">
      <c r="A3650" t="s">
        <v>41</v>
      </c>
      <c r="C3650" t="s">
        <v>190</v>
      </c>
      <c r="D3650" t="s">
        <v>123</v>
      </c>
      <c r="E3650" t="s">
        <v>270</v>
      </c>
      <c r="F3650">
        <v>17</v>
      </c>
    </row>
    <row r="3651" spans="1:6" x14ac:dyDescent="0.25">
      <c r="A3651" t="s">
        <v>41</v>
      </c>
      <c r="C3651" t="s">
        <v>190</v>
      </c>
      <c r="D3651" t="s">
        <v>125</v>
      </c>
      <c r="E3651" t="s">
        <v>270</v>
      </c>
      <c r="F3651">
        <v>2</v>
      </c>
    </row>
    <row r="3652" spans="1:6" x14ac:dyDescent="0.25">
      <c r="A3652" t="s">
        <v>41</v>
      </c>
      <c r="C3652" t="s">
        <v>190</v>
      </c>
      <c r="D3652" t="s">
        <v>127</v>
      </c>
      <c r="E3652" t="s">
        <v>270</v>
      </c>
      <c r="F3652">
        <v>29</v>
      </c>
    </row>
    <row r="3653" spans="1:6" x14ac:dyDescent="0.25">
      <c r="A3653" t="s">
        <v>41</v>
      </c>
      <c r="C3653" t="s">
        <v>190</v>
      </c>
      <c r="D3653" t="s">
        <v>129</v>
      </c>
      <c r="E3653" t="s">
        <v>270</v>
      </c>
      <c r="F3653">
        <v>18</v>
      </c>
    </row>
    <row r="3654" spans="1:6" x14ac:dyDescent="0.25">
      <c r="A3654" t="s">
        <v>41</v>
      </c>
      <c r="C3654" t="s">
        <v>190</v>
      </c>
      <c r="D3654" t="s">
        <v>146</v>
      </c>
      <c r="E3654" t="s">
        <v>270</v>
      </c>
      <c r="F3654">
        <v>29</v>
      </c>
    </row>
    <row r="3655" spans="1:6" x14ac:dyDescent="0.25">
      <c r="A3655" t="s">
        <v>41</v>
      </c>
      <c r="C3655" t="s">
        <v>190</v>
      </c>
      <c r="D3655" t="s">
        <v>133</v>
      </c>
      <c r="E3655" t="s">
        <v>270</v>
      </c>
      <c r="F3655">
        <v>59</v>
      </c>
    </row>
    <row r="3656" spans="1:6" x14ac:dyDescent="0.25">
      <c r="A3656" t="s">
        <v>41</v>
      </c>
      <c r="C3656" t="s">
        <v>190</v>
      </c>
      <c r="D3656" t="s">
        <v>135</v>
      </c>
      <c r="E3656" t="s">
        <v>270</v>
      </c>
      <c r="F3656">
        <v>12</v>
      </c>
    </row>
    <row r="3657" spans="1:6" x14ac:dyDescent="0.25">
      <c r="A3657" t="s">
        <v>41</v>
      </c>
      <c r="C3657" t="s">
        <v>190</v>
      </c>
      <c r="D3657" t="s">
        <v>137</v>
      </c>
      <c r="E3657" t="s">
        <v>270</v>
      </c>
      <c r="F3657">
        <v>15</v>
      </c>
    </row>
    <row r="3658" spans="1:6" x14ac:dyDescent="0.25">
      <c r="A3658" t="s">
        <v>41</v>
      </c>
      <c r="C3658" t="s">
        <v>190</v>
      </c>
      <c r="D3658" t="s">
        <v>273</v>
      </c>
      <c r="E3658" t="s">
        <v>270</v>
      </c>
      <c r="F3658">
        <v>20</v>
      </c>
    </row>
    <row r="3659" spans="1:6" x14ac:dyDescent="0.25">
      <c r="A3659" t="s">
        <v>41</v>
      </c>
      <c r="C3659" t="s">
        <v>190</v>
      </c>
      <c r="D3659" t="s">
        <v>273</v>
      </c>
      <c r="E3659" t="s">
        <v>270</v>
      </c>
      <c r="F3659">
        <v>12</v>
      </c>
    </row>
    <row r="3660" spans="1:6" x14ac:dyDescent="0.25">
      <c r="A3660" t="s">
        <v>41</v>
      </c>
      <c r="C3660" t="s">
        <v>190</v>
      </c>
      <c r="D3660" t="s">
        <v>142</v>
      </c>
      <c r="E3660" t="s">
        <v>270</v>
      </c>
      <c r="F3660">
        <v>54</v>
      </c>
    </row>
    <row r="3661" spans="1:6" x14ac:dyDescent="0.25">
      <c r="A3661" t="s">
        <v>42</v>
      </c>
      <c r="C3661" t="s">
        <v>191</v>
      </c>
      <c r="D3661" t="s">
        <v>55</v>
      </c>
      <c r="E3661" t="s">
        <v>270</v>
      </c>
      <c r="F3661">
        <v>26</v>
      </c>
    </row>
    <row r="3662" spans="1:6" x14ac:dyDescent="0.25">
      <c r="A3662" t="s">
        <v>42</v>
      </c>
      <c r="C3662" t="s">
        <v>191</v>
      </c>
      <c r="D3662" t="s">
        <v>57</v>
      </c>
      <c r="E3662" t="s">
        <v>270</v>
      </c>
      <c r="F3662">
        <v>23</v>
      </c>
    </row>
    <row r="3663" spans="1:6" x14ac:dyDescent="0.25">
      <c r="A3663" t="s">
        <v>42</v>
      </c>
      <c r="C3663" t="s">
        <v>191</v>
      </c>
      <c r="D3663" t="s">
        <v>59</v>
      </c>
      <c r="E3663" t="s">
        <v>270</v>
      </c>
      <c r="F3663">
        <v>13</v>
      </c>
    </row>
    <row r="3664" spans="1:6" x14ac:dyDescent="0.25">
      <c r="A3664" t="s">
        <v>42</v>
      </c>
      <c r="C3664" t="s">
        <v>191</v>
      </c>
      <c r="D3664" t="s">
        <v>61</v>
      </c>
      <c r="E3664" t="s">
        <v>270</v>
      </c>
      <c r="F3664">
        <v>69</v>
      </c>
    </row>
    <row r="3665" spans="1:6" x14ac:dyDescent="0.25">
      <c r="A3665" t="s">
        <v>42</v>
      </c>
      <c r="C3665" t="s">
        <v>191</v>
      </c>
      <c r="D3665" t="s">
        <v>63</v>
      </c>
      <c r="E3665" t="s">
        <v>270</v>
      </c>
      <c r="F3665">
        <v>10</v>
      </c>
    </row>
    <row r="3666" spans="1:6" x14ac:dyDescent="0.25">
      <c r="A3666" t="s">
        <v>42</v>
      </c>
      <c r="C3666" t="s">
        <v>191</v>
      </c>
      <c r="D3666" t="s">
        <v>65</v>
      </c>
      <c r="E3666" t="s">
        <v>270</v>
      </c>
      <c r="F3666">
        <v>13</v>
      </c>
    </row>
    <row r="3667" spans="1:6" x14ac:dyDescent="0.25">
      <c r="A3667" t="s">
        <v>42</v>
      </c>
      <c r="C3667" t="s">
        <v>191</v>
      </c>
      <c r="D3667" t="s">
        <v>67</v>
      </c>
      <c r="E3667" t="s">
        <v>270</v>
      </c>
      <c r="F3667">
        <v>148</v>
      </c>
    </row>
    <row r="3668" spans="1:6" x14ac:dyDescent="0.25">
      <c r="A3668" t="s">
        <v>42</v>
      </c>
      <c r="C3668" t="s">
        <v>191</v>
      </c>
      <c r="D3668" t="s">
        <v>69</v>
      </c>
      <c r="E3668" t="s">
        <v>270</v>
      </c>
      <c r="F3668">
        <v>41</v>
      </c>
    </row>
    <row r="3669" spans="1:6" x14ac:dyDescent="0.25">
      <c r="A3669" t="s">
        <v>42</v>
      </c>
      <c r="C3669" t="s">
        <v>191</v>
      </c>
      <c r="D3669" t="s">
        <v>71</v>
      </c>
      <c r="E3669" t="s">
        <v>270</v>
      </c>
      <c r="F3669">
        <v>127</v>
      </c>
    </row>
    <row r="3670" spans="1:6" x14ac:dyDescent="0.25">
      <c r="A3670" t="s">
        <v>42</v>
      </c>
      <c r="C3670" t="s">
        <v>191</v>
      </c>
      <c r="D3670" t="s">
        <v>73</v>
      </c>
      <c r="E3670" t="s">
        <v>270</v>
      </c>
      <c r="F3670">
        <v>43</v>
      </c>
    </row>
    <row r="3671" spans="1:6" x14ac:dyDescent="0.25">
      <c r="A3671" t="s">
        <v>42</v>
      </c>
      <c r="C3671" t="s">
        <v>191</v>
      </c>
      <c r="D3671" t="s">
        <v>75</v>
      </c>
      <c r="E3671" t="s">
        <v>270</v>
      </c>
      <c r="F3671">
        <v>7</v>
      </c>
    </row>
    <row r="3672" spans="1:6" x14ac:dyDescent="0.25">
      <c r="A3672" t="s">
        <v>42</v>
      </c>
      <c r="C3672" t="s">
        <v>191</v>
      </c>
      <c r="D3672" t="s">
        <v>77</v>
      </c>
      <c r="E3672" t="s">
        <v>270</v>
      </c>
      <c r="F3672">
        <v>97</v>
      </c>
    </row>
    <row r="3673" spans="1:6" x14ac:dyDescent="0.25">
      <c r="A3673" t="s">
        <v>42</v>
      </c>
      <c r="C3673" t="s">
        <v>191</v>
      </c>
      <c r="D3673" t="s">
        <v>79</v>
      </c>
      <c r="E3673" t="s">
        <v>270</v>
      </c>
      <c r="F3673">
        <v>117</v>
      </c>
    </row>
    <row r="3674" spans="1:6" x14ac:dyDescent="0.25">
      <c r="A3674" t="s">
        <v>42</v>
      </c>
      <c r="C3674" t="s">
        <v>191</v>
      </c>
      <c r="D3674" t="s">
        <v>81</v>
      </c>
      <c r="E3674" t="s">
        <v>270</v>
      </c>
      <c r="F3674">
        <v>21</v>
      </c>
    </row>
    <row r="3675" spans="1:6" x14ac:dyDescent="0.25">
      <c r="A3675" t="s">
        <v>42</v>
      </c>
      <c r="C3675" t="s">
        <v>191</v>
      </c>
      <c r="D3675" t="s">
        <v>83</v>
      </c>
      <c r="E3675" t="s">
        <v>270</v>
      </c>
      <c r="F3675">
        <v>31</v>
      </c>
    </row>
    <row r="3676" spans="1:6" x14ac:dyDescent="0.25">
      <c r="A3676" t="s">
        <v>42</v>
      </c>
      <c r="C3676" t="s">
        <v>191</v>
      </c>
      <c r="D3676" t="s">
        <v>85</v>
      </c>
      <c r="E3676" t="s">
        <v>270</v>
      </c>
      <c r="F3676">
        <v>32</v>
      </c>
    </row>
    <row r="3677" spans="1:6" x14ac:dyDescent="0.25">
      <c r="A3677" t="s">
        <v>42</v>
      </c>
      <c r="C3677" t="s">
        <v>191</v>
      </c>
      <c r="D3677" t="s">
        <v>87</v>
      </c>
      <c r="E3677" t="s">
        <v>270</v>
      </c>
      <c r="F3677">
        <v>58</v>
      </c>
    </row>
    <row r="3678" spans="1:6" x14ac:dyDescent="0.25">
      <c r="A3678" t="s">
        <v>42</v>
      </c>
      <c r="C3678" t="s">
        <v>191</v>
      </c>
      <c r="D3678" t="s">
        <v>89</v>
      </c>
      <c r="E3678" t="s">
        <v>270</v>
      </c>
      <c r="F3678">
        <v>46</v>
      </c>
    </row>
    <row r="3679" spans="1:6" x14ac:dyDescent="0.25">
      <c r="A3679" t="s">
        <v>42</v>
      </c>
      <c r="C3679" t="s">
        <v>191</v>
      </c>
      <c r="D3679" t="s">
        <v>91</v>
      </c>
      <c r="E3679" t="s">
        <v>270</v>
      </c>
      <c r="F3679">
        <v>20</v>
      </c>
    </row>
    <row r="3680" spans="1:6" x14ac:dyDescent="0.25">
      <c r="A3680" t="s">
        <v>42</v>
      </c>
      <c r="C3680" t="s">
        <v>191</v>
      </c>
      <c r="D3680" t="s">
        <v>93</v>
      </c>
      <c r="E3680" t="s">
        <v>270</v>
      </c>
      <c r="F3680">
        <v>11</v>
      </c>
    </row>
    <row r="3681" spans="1:6" x14ac:dyDescent="0.25">
      <c r="A3681" t="s">
        <v>42</v>
      </c>
      <c r="C3681" t="s">
        <v>191</v>
      </c>
      <c r="D3681" t="s">
        <v>95</v>
      </c>
      <c r="E3681" t="s">
        <v>270</v>
      </c>
      <c r="F3681">
        <v>154</v>
      </c>
    </row>
    <row r="3682" spans="1:6" x14ac:dyDescent="0.25">
      <c r="A3682" t="s">
        <v>42</v>
      </c>
      <c r="C3682" t="s">
        <v>191</v>
      </c>
      <c r="D3682" t="s">
        <v>97</v>
      </c>
      <c r="E3682" t="s">
        <v>270</v>
      </c>
      <c r="F3682">
        <v>19</v>
      </c>
    </row>
    <row r="3683" spans="1:6" x14ac:dyDescent="0.25">
      <c r="A3683" t="s">
        <v>42</v>
      </c>
      <c r="C3683" t="s">
        <v>191</v>
      </c>
      <c r="D3683" t="s">
        <v>99</v>
      </c>
      <c r="E3683" t="s">
        <v>270</v>
      </c>
      <c r="F3683">
        <v>26</v>
      </c>
    </row>
    <row r="3684" spans="1:6" x14ac:dyDescent="0.25">
      <c r="A3684" t="s">
        <v>42</v>
      </c>
      <c r="C3684" t="s">
        <v>191</v>
      </c>
      <c r="D3684" t="s">
        <v>101</v>
      </c>
      <c r="E3684" t="s">
        <v>270</v>
      </c>
      <c r="F3684">
        <v>42</v>
      </c>
    </row>
    <row r="3685" spans="1:6" x14ac:dyDescent="0.25">
      <c r="A3685" t="s">
        <v>42</v>
      </c>
      <c r="C3685" t="s">
        <v>191</v>
      </c>
      <c r="D3685" t="s">
        <v>103</v>
      </c>
      <c r="E3685" t="s">
        <v>270</v>
      </c>
      <c r="F3685">
        <v>33</v>
      </c>
    </row>
    <row r="3686" spans="1:6" x14ac:dyDescent="0.25">
      <c r="A3686" t="s">
        <v>42</v>
      </c>
      <c r="C3686" t="s">
        <v>191</v>
      </c>
      <c r="D3686" t="s">
        <v>105</v>
      </c>
      <c r="E3686" t="s">
        <v>270</v>
      </c>
      <c r="F3686">
        <v>52</v>
      </c>
    </row>
    <row r="3687" spans="1:6" x14ac:dyDescent="0.25">
      <c r="A3687" t="s">
        <v>42</v>
      </c>
      <c r="C3687" t="s">
        <v>191</v>
      </c>
      <c r="D3687" t="s">
        <v>107</v>
      </c>
      <c r="E3687" t="s">
        <v>270</v>
      </c>
      <c r="F3687">
        <v>33</v>
      </c>
    </row>
    <row r="3688" spans="1:6" x14ac:dyDescent="0.25">
      <c r="A3688" t="s">
        <v>42</v>
      </c>
      <c r="C3688" t="s">
        <v>191</v>
      </c>
      <c r="D3688" t="s">
        <v>109</v>
      </c>
      <c r="E3688" t="s">
        <v>270</v>
      </c>
      <c r="F3688">
        <v>24</v>
      </c>
    </row>
    <row r="3689" spans="1:6" x14ac:dyDescent="0.25">
      <c r="A3689" t="s">
        <v>42</v>
      </c>
      <c r="C3689" t="s">
        <v>191</v>
      </c>
      <c r="D3689" t="s">
        <v>111</v>
      </c>
      <c r="E3689" t="s">
        <v>270</v>
      </c>
      <c r="F3689">
        <v>15</v>
      </c>
    </row>
    <row r="3690" spans="1:6" x14ac:dyDescent="0.25">
      <c r="A3690" t="s">
        <v>42</v>
      </c>
      <c r="C3690" t="s">
        <v>191</v>
      </c>
      <c r="D3690" t="s">
        <v>147</v>
      </c>
      <c r="E3690" t="s">
        <v>270</v>
      </c>
      <c r="F3690">
        <v>111</v>
      </c>
    </row>
    <row r="3691" spans="1:6" x14ac:dyDescent="0.25">
      <c r="A3691" t="s">
        <v>42</v>
      </c>
      <c r="C3691" t="s">
        <v>191</v>
      </c>
      <c r="D3691" t="s">
        <v>147</v>
      </c>
      <c r="E3691" t="s">
        <v>270</v>
      </c>
      <c r="F3691">
        <v>83</v>
      </c>
    </row>
    <row r="3692" spans="1:6" x14ac:dyDescent="0.25">
      <c r="A3692" t="s">
        <v>42</v>
      </c>
      <c r="C3692" t="s">
        <v>191</v>
      </c>
      <c r="D3692" t="s">
        <v>115</v>
      </c>
      <c r="E3692" t="s">
        <v>270</v>
      </c>
      <c r="F3692">
        <v>21</v>
      </c>
    </row>
    <row r="3693" spans="1:6" x14ac:dyDescent="0.25">
      <c r="A3693" t="s">
        <v>42</v>
      </c>
      <c r="C3693" t="s">
        <v>191</v>
      </c>
      <c r="D3693" t="s">
        <v>117</v>
      </c>
      <c r="E3693" t="s">
        <v>270</v>
      </c>
      <c r="F3693">
        <v>21</v>
      </c>
    </row>
    <row r="3694" spans="1:6" x14ac:dyDescent="0.25">
      <c r="A3694" t="s">
        <v>42</v>
      </c>
      <c r="C3694" t="s">
        <v>191</v>
      </c>
      <c r="D3694" t="s">
        <v>119</v>
      </c>
      <c r="E3694" t="s">
        <v>270</v>
      </c>
      <c r="F3694">
        <v>37</v>
      </c>
    </row>
    <row r="3695" spans="1:6" x14ac:dyDescent="0.25">
      <c r="A3695" t="s">
        <v>42</v>
      </c>
      <c r="C3695" t="s">
        <v>191</v>
      </c>
      <c r="D3695" t="s">
        <v>121</v>
      </c>
      <c r="E3695" t="s">
        <v>270</v>
      </c>
      <c r="F3695">
        <v>69</v>
      </c>
    </row>
    <row r="3696" spans="1:6" x14ac:dyDescent="0.25">
      <c r="A3696" t="s">
        <v>42</v>
      </c>
      <c r="C3696" t="s">
        <v>191</v>
      </c>
      <c r="D3696" t="s">
        <v>123</v>
      </c>
      <c r="E3696" t="s">
        <v>270</v>
      </c>
      <c r="F3696">
        <v>26</v>
      </c>
    </row>
    <row r="3697" spans="1:6" x14ac:dyDescent="0.25">
      <c r="A3697" t="s">
        <v>42</v>
      </c>
      <c r="C3697" t="s">
        <v>191</v>
      </c>
      <c r="D3697" t="s">
        <v>125</v>
      </c>
      <c r="E3697" t="s">
        <v>270</v>
      </c>
      <c r="F3697">
        <v>2</v>
      </c>
    </row>
    <row r="3698" spans="1:6" x14ac:dyDescent="0.25">
      <c r="A3698" t="s">
        <v>42</v>
      </c>
      <c r="C3698" t="s">
        <v>191</v>
      </c>
      <c r="D3698" t="s">
        <v>127</v>
      </c>
      <c r="E3698" t="s">
        <v>270</v>
      </c>
      <c r="F3698">
        <v>23</v>
      </c>
    </row>
    <row r="3699" spans="1:6" x14ac:dyDescent="0.25">
      <c r="A3699" t="s">
        <v>42</v>
      </c>
      <c r="C3699" t="s">
        <v>191</v>
      </c>
      <c r="D3699" t="s">
        <v>129</v>
      </c>
      <c r="E3699" t="s">
        <v>270</v>
      </c>
      <c r="F3699">
        <v>10</v>
      </c>
    </row>
    <row r="3700" spans="1:6" x14ac:dyDescent="0.25">
      <c r="A3700" t="s">
        <v>42</v>
      </c>
      <c r="C3700" t="s">
        <v>191</v>
      </c>
      <c r="D3700" t="s">
        <v>146</v>
      </c>
      <c r="E3700" t="s">
        <v>270</v>
      </c>
      <c r="F3700">
        <v>17</v>
      </c>
    </row>
    <row r="3701" spans="1:6" x14ac:dyDescent="0.25">
      <c r="A3701" t="s">
        <v>42</v>
      </c>
      <c r="C3701" t="s">
        <v>191</v>
      </c>
      <c r="D3701" t="s">
        <v>133</v>
      </c>
      <c r="E3701" t="s">
        <v>270</v>
      </c>
      <c r="F3701">
        <v>57</v>
      </c>
    </row>
    <row r="3702" spans="1:6" x14ac:dyDescent="0.25">
      <c r="A3702" t="s">
        <v>42</v>
      </c>
      <c r="C3702" t="s">
        <v>191</v>
      </c>
      <c r="D3702" t="s">
        <v>135</v>
      </c>
      <c r="E3702" t="s">
        <v>270</v>
      </c>
      <c r="F3702">
        <v>6</v>
      </c>
    </row>
    <row r="3703" spans="1:6" x14ac:dyDescent="0.25">
      <c r="A3703" t="s">
        <v>42</v>
      </c>
      <c r="C3703" t="s">
        <v>191</v>
      </c>
      <c r="D3703" t="s">
        <v>137</v>
      </c>
      <c r="E3703" t="s">
        <v>270</v>
      </c>
      <c r="F3703">
        <v>10</v>
      </c>
    </row>
    <row r="3704" spans="1:6" x14ac:dyDescent="0.25">
      <c r="A3704" t="s">
        <v>42</v>
      </c>
      <c r="C3704" t="s">
        <v>191</v>
      </c>
      <c r="D3704" t="s">
        <v>273</v>
      </c>
      <c r="E3704" t="s">
        <v>270</v>
      </c>
      <c r="F3704">
        <v>19</v>
      </c>
    </row>
    <row r="3705" spans="1:6" x14ac:dyDescent="0.25">
      <c r="A3705" t="s">
        <v>42</v>
      </c>
      <c r="C3705" t="s">
        <v>191</v>
      </c>
      <c r="D3705" t="s">
        <v>273</v>
      </c>
      <c r="E3705" t="s">
        <v>270</v>
      </c>
      <c r="F3705">
        <v>11</v>
      </c>
    </row>
    <row r="3706" spans="1:6" x14ac:dyDescent="0.25">
      <c r="A3706" t="s">
        <v>42</v>
      </c>
      <c r="C3706" t="s">
        <v>191</v>
      </c>
      <c r="D3706" t="s">
        <v>142</v>
      </c>
      <c r="E3706" t="s">
        <v>270</v>
      </c>
      <c r="F3706">
        <v>24</v>
      </c>
    </row>
    <row r="3707" spans="1:6" x14ac:dyDescent="0.25">
      <c r="A3707" t="s">
        <v>42</v>
      </c>
      <c r="C3707" t="s">
        <v>192</v>
      </c>
      <c r="D3707" t="s">
        <v>55</v>
      </c>
      <c r="E3707" t="s">
        <v>270</v>
      </c>
      <c r="F3707">
        <v>33</v>
      </c>
    </row>
    <row r="3708" spans="1:6" x14ac:dyDescent="0.25">
      <c r="A3708" t="s">
        <v>42</v>
      </c>
      <c r="C3708" t="s">
        <v>192</v>
      </c>
      <c r="D3708" t="s">
        <v>57</v>
      </c>
      <c r="E3708" t="s">
        <v>270</v>
      </c>
      <c r="F3708">
        <v>35</v>
      </c>
    </row>
    <row r="3709" spans="1:6" x14ac:dyDescent="0.25">
      <c r="A3709" t="s">
        <v>42</v>
      </c>
      <c r="C3709" t="s">
        <v>192</v>
      </c>
      <c r="D3709" t="s">
        <v>59</v>
      </c>
      <c r="E3709" t="s">
        <v>270</v>
      </c>
      <c r="F3709">
        <v>8</v>
      </c>
    </row>
    <row r="3710" spans="1:6" x14ac:dyDescent="0.25">
      <c r="A3710" t="s">
        <v>42</v>
      </c>
      <c r="C3710" t="s">
        <v>192</v>
      </c>
      <c r="D3710" t="s">
        <v>61</v>
      </c>
      <c r="E3710" t="s">
        <v>270</v>
      </c>
      <c r="F3710">
        <v>60</v>
      </c>
    </row>
    <row r="3711" spans="1:6" x14ac:dyDescent="0.25">
      <c r="A3711" t="s">
        <v>42</v>
      </c>
      <c r="C3711" t="s">
        <v>192</v>
      </c>
      <c r="D3711" t="s">
        <v>63</v>
      </c>
      <c r="E3711" t="s">
        <v>270</v>
      </c>
      <c r="F3711">
        <v>9</v>
      </c>
    </row>
    <row r="3712" spans="1:6" x14ac:dyDescent="0.25">
      <c r="A3712" t="s">
        <v>42</v>
      </c>
      <c r="C3712" t="s">
        <v>192</v>
      </c>
      <c r="D3712" t="s">
        <v>65</v>
      </c>
      <c r="E3712" t="s">
        <v>270</v>
      </c>
      <c r="F3712">
        <v>27</v>
      </c>
    </row>
    <row r="3713" spans="1:6" x14ac:dyDescent="0.25">
      <c r="A3713" t="s">
        <v>42</v>
      </c>
      <c r="C3713" t="s">
        <v>192</v>
      </c>
      <c r="D3713" t="s">
        <v>67</v>
      </c>
      <c r="E3713" t="s">
        <v>270</v>
      </c>
      <c r="F3713">
        <v>144</v>
      </c>
    </row>
    <row r="3714" spans="1:6" x14ac:dyDescent="0.25">
      <c r="A3714" t="s">
        <v>42</v>
      </c>
      <c r="C3714" t="s">
        <v>192</v>
      </c>
      <c r="D3714" t="s">
        <v>69</v>
      </c>
      <c r="E3714" t="s">
        <v>270</v>
      </c>
      <c r="F3714">
        <v>59</v>
      </c>
    </row>
    <row r="3715" spans="1:6" x14ac:dyDescent="0.25">
      <c r="A3715" t="s">
        <v>42</v>
      </c>
      <c r="C3715" t="s">
        <v>192</v>
      </c>
      <c r="D3715" t="s">
        <v>71</v>
      </c>
      <c r="E3715" t="s">
        <v>270</v>
      </c>
      <c r="F3715">
        <v>123</v>
      </c>
    </row>
    <row r="3716" spans="1:6" x14ac:dyDescent="0.25">
      <c r="A3716" t="s">
        <v>42</v>
      </c>
      <c r="C3716" t="s">
        <v>192</v>
      </c>
      <c r="D3716" t="s">
        <v>73</v>
      </c>
      <c r="E3716" t="s">
        <v>270</v>
      </c>
      <c r="F3716">
        <v>49</v>
      </c>
    </row>
    <row r="3717" spans="1:6" x14ac:dyDescent="0.25">
      <c r="A3717" t="s">
        <v>42</v>
      </c>
      <c r="C3717" t="s">
        <v>192</v>
      </c>
      <c r="D3717" t="s">
        <v>75</v>
      </c>
      <c r="E3717" t="s">
        <v>270</v>
      </c>
      <c r="F3717">
        <v>10</v>
      </c>
    </row>
    <row r="3718" spans="1:6" x14ac:dyDescent="0.25">
      <c r="A3718" t="s">
        <v>42</v>
      </c>
      <c r="C3718" t="s">
        <v>192</v>
      </c>
      <c r="D3718" t="s">
        <v>77</v>
      </c>
      <c r="E3718" t="s">
        <v>270</v>
      </c>
      <c r="F3718">
        <v>81</v>
      </c>
    </row>
    <row r="3719" spans="1:6" x14ac:dyDescent="0.25">
      <c r="A3719" t="s">
        <v>42</v>
      </c>
      <c r="C3719" t="s">
        <v>192</v>
      </c>
      <c r="D3719" t="s">
        <v>79</v>
      </c>
      <c r="E3719" t="s">
        <v>270</v>
      </c>
      <c r="F3719">
        <v>139</v>
      </c>
    </row>
    <row r="3720" spans="1:6" x14ac:dyDescent="0.25">
      <c r="A3720" t="s">
        <v>42</v>
      </c>
      <c r="C3720" t="s">
        <v>192</v>
      </c>
      <c r="D3720" t="s">
        <v>81</v>
      </c>
      <c r="E3720" t="s">
        <v>270</v>
      </c>
      <c r="F3720">
        <v>31</v>
      </c>
    </row>
    <row r="3721" spans="1:6" x14ac:dyDescent="0.25">
      <c r="A3721" t="s">
        <v>42</v>
      </c>
      <c r="C3721" t="s">
        <v>192</v>
      </c>
      <c r="D3721" t="s">
        <v>83</v>
      </c>
      <c r="E3721" t="s">
        <v>270</v>
      </c>
      <c r="F3721">
        <v>28</v>
      </c>
    </row>
    <row r="3722" spans="1:6" x14ac:dyDescent="0.25">
      <c r="A3722" t="s">
        <v>42</v>
      </c>
      <c r="C3722" t="s">
        <v>192</v>
      </c>
      <c r="D3722" t="s">
        <v>85</v>
      </c>
      <c r="E3722" t="s">
        <v>270</v>
      </c>
      <c r="F3722">
        <v>33</v>
      </c>
    </row>
    <row r="3723" spans="1:6" x14ac:dyDescent="0.25">
      <c r="A3723" t="s">
        <v>42</v>
      </c>
      <c r="C3723" t="s">
        <v>192</v>
      </c>
      <c r="D3723" t="s">
        <v>87</v>
      </c>
      <c r="E3723" t="s">
        <v>270</v>
      </c>
      <c r="F3723">
        <v>44</v>
      </c>
    </row>
    <row r="3724" spans="1:6" x14ac:dyDescent="0.25">
      <c r="A3724" t="s">
        <v>42</v>
      </c>
      <c r="C3724" t="s">
        <v>192</v>
      </c>
      <c r="D3724" t="s">
        <v>89</v>
      </c>
      <c r="E3724" t="s">
        <v>270</v>
      </c>
      <c r="F3724">
        <v>33</v>
      </c>
    </row>
    <row r="3725" spans="1:6" x14ac:dyDescent="0.25">
      <c r="A3725" t="s">
        <v>42</v>
      </c>
      <c r="C3725" t="s">
        <v>192</v>
      </c>
      <c r="D3725" t="s">
        <v>91</v>
      </c>
      <c r="E3725" t="s">
        <v>270</v>
      </c>
      <c r="F3725">
        <v>19</v>
      </c>
    </row>
    <row r="3726" spans="1:6" x14ac:dyDescent="0.25">
      <c r="A3726" t="s">
        <v>42</v>
      </c>
      <c r="C3726" t="s">
        <v>192</v>
      </c>
      <c r="D3726" t="s">
        <v>93</v>
      </c>
      <c r="E3726" t="s">
        <v>270</v>
      </c>
      <c r="F3726">
        <v>8</v>
      </c>
    </row>
    <row r="3727" spans="1:6" x14ac:dyDescent="0.25">
      <c r="A3727" t="s">
        <v>42</v>
      </c>
      <c r="C3727" t="s">
        <v>192</v>
      </c>
      <c r="D3727" t="s">
        <v>95</v>
      </c>
      <c r="E3727" t="s">
        <v>270</v>
      </c>
      <c r="F3727">
        <v>153</v>
      </c>
    </row>
    <row r="3728" spans="1:6" x14ac:dyDescent="0.25">
      <c r="A3728" t="s">
        <v>42</v>
      </c>
      <c r="C3728" t="s">
        <v>192</v>
      </c>
      <c r="D3728" t="s">
        <v>97</v>
      </c>
      <c r="E3728" t="s">
        <v>270</v>
      </c>
      <c r="F3728">
        <v>19</v>
      </c>
    </row>
    <row r="3729" spans="1:6" x14ac:dyDescent="0.25">
      <c r="A3729" t="s">
        <v>42</v>
      </c>
      <c r="C3729" t="s">
        <v>192</v>
      </c>
      <c r="D3729" t="s">
        <v>99</v>
      </c>
      <c r="E3729" t="s">
        <v>270</v>
      </c>
      <c r="F3729">
        <v>27</v>
      </c>
    </row>
    <row r="3730" spans="1:6" x14ac:dyDescent="0.25">
      <c r="A3730" t="s">
        <v>42</v>
      </c>
      <c r="C3730" t="s">
        <v>192</v>
      </c>
      <c r="D3730" t="s">
        <v>101</v>
      </c>
      <c r="E3730" t="s">
        <v>270</v>
      </c>
      <c r="F3730">
        <v>33</v>
      </c>
    </row>
    <row r="3731" spans="1:6" x14ac:dyDescent="0.25">
      <c r="A3731" t="s">
        <v>42</v>
      </c>
      <c r="C3731" t="s">
        <v>192</v>
      </c>
      <c r="D3731" t="s">
        <v>103</v>
      </c>
      <c r="E3731" t="s">
        <v>270</v>
      </c>
      <c r="F3731">
        <v>36</v>
      </c>
    </row>
    <row r="3732" spans="1:6" x14ac:dyDescent="0.25">
      <c r="A3732" t="s">
        <v>42</v>
      </c>
      <c r="C3732" t="s">
        <v>192</v>
      </c>
      <c r="D3732" t="s">
        <v>105</v>
      </c>
      <c r="E3732" t="s">
        <v>270</v>
      </c>
      <c r="F3732">
        <v>48</v>
      </c>
    </row>
    <row r="3733" spans="1:6" x14ac:dyDescent="0.25">
      <c r="A3733" t="s">
        <v>42</v>
      </c>
      <c r="C3733" t="s">
        <v>192</v>
      </c>
      <c r="D3733" t="s">
        <v>107</v>
      </c>
      <c r="E3733" t="s">
        <v>270</v>
      </c>
      <c r="F3733">
        <v>25</v>
      </c>
    </row>
    <row r="3734" spans="1:6" x14ac:dyDescent="0.25">
      <c r="A3734" t="s">
        <v>42</v>
      </c>
      <c r="C3734" t="s">
        <v>192</v>
      </c>
      <c r="D3734" t="s">
        <v>109</v>
      </c>
      <c r="E3734" t="s">
        <v>270</v>
      </c>
      <c r="F3734">
        <v>12</v>
      </c>
    </row>
    <row r="3735" spans="1:6" x14ac:dyDescent="0.25">
      <c r="A3735" t="s">
        <v>42</v>
      </c>
      <c r="C3735" t="s">
        <v>192</v>
      </c>
      <c r="D3735" t="s">
        <v>111</v>
      </c>
      <c r="E3735" t="s">
        <v>270</v>
      </c>
      <c r="F3735">
        <v>8</v>
      </c>
    </row>
    <row r="3736" spans="1:6" x14ac:dyDescent="0.25">
      <c r="A3736" t="s">
        <v>42</v>
      </c>
      <c r="C3736" t="s">
        <v>192</v>
      </c>
      <c r="D3736" t="s">
        <v>147</v>
      </c>
      <c r="E3736" t="s">
        <v>270</v>
      </c>
      <c r="F3736">
        <v>129</v>
      </c>
    </row>
    <row r="3737" spans="1:6" x14ac:dyDescent="0.25">
      <c r="A3737" t="s">
        <v>42</v>
      </c>
      <c r="C3737" t="s">
        <v>192</v>
      </c>
      <c r="D3737" t="s">
        <v>147</v>
      </c>
      <c r="E3737" t="s">
        <v>270</v>
      </c>
      <c r="F3737">
        <v>69</v>
      </c>
    </row>
    <row r="3738" spans="1:6" x14ac:dyDescent="0.25">
      <c r="A3738" t="s">
        <v>42</v>
      </c>
      <c r="C3738" t="s">
        <v>192</v>
      </c>
      <c r="D3738" t="s">
        <v>115</v>
      </c>
      <c r="E3738" t="s">
        <v>270</v>
      </c>
      <c r="F3738">
        <v>17</v>
      </c>
    </row>
    <row r="3739" spans="1:6" x14ac:dyDescent="0.25">
      <c r="A3739" t="s">
        <v>42</v>
      </c>
      <c r="C3739" t="s">
        <v>192</v>
      </c>
      <c r="D3739" t="s">
        <v>117</v>
      </c>
      <c r="E3739" t="s">
        <v>270</v>
      </c>
      <c r="F3739">
        <v>32</v>
      </c>
    </row>
    <row r="3740" spans="1:6" x14ac:dyDescent="0.25">
      <c r="A3740" t="s">
        <v>42</v>
      </c>
      <c r="C3740" t="s">
        <v>192</v>
      </c>
      <c r="D3740" t="s">
        <v>119</v>
      </c>
      <c r="E3740" t="s">
        <v>270</v>
      </c>
      <c r="F3740">
        <v>35</v>
      </c>
    </row>
    <row r="3741" spans="1:6" x14ac:dyDescent="0.25">
      <c r="A3741" t="s">
        <v>42</v>
      </c>
      <c r="C3741" t="s">
        <v>192</v>
      </c>
      <c r="D3741" t="s">
        <v>121</v>
      </c>
      <c r="E3741" t="s">
        <v>270</v>
      </c>
      <c r="F3741">
        <v>80</v>
      </c>
    </row>
    <row r="3742" spans="1:6" x14ac:dyDescent="0.25">
      <c r="A3742" t="s">
        <v>42</v>
      </c>
      <c r="C3742" t="s">
        <v>192</v>
      </c>
      <c r="D3742" t="s">
        <v>123</v>
      </c>
      <c r="E3742" t="s">
        <v>270</v>
      </c>
      <c r="F3742">
        <v>25</v>
      </c>
    </row>
    <row r="3743" spans="1:6" x14ac:dyDescent="0.25">
      <c r="A3743" t="s">
        <v>42</v>
      </c>
      <c r="C3743" t="s">
        <v>192</v>
      </c>
      <c r="D3743" t="s">
        <v>125</v>
      </c>
      <c r="E3743" t="s">
        <v>270</v>
      </c>
      <c r="F3743">
        <v>3</v>
      </c>
    </row>
    <row r="3744" spans="1:6" x14ac:dyDescent="0.25">
      <c r="A3744" t="s">
        <v>42</v>
      </c>
      <c r="C3744" t="s">
        <v>192</v>
      </c>
      <c r="D3744" t="s">
        <v>127</v>
      </c>
      <c r="E3744" t="s">
        <v>270</v>
      </c>
      <c r="F3744">
        <v>33</v>
      </c>
    </row>
    <row r="3745" spans="1:6" x14ac:dyDescent="0.25">
      <c r="A3745" t="s">
        <v>42</v>
      </c>
      <c r="C3745" t="s">
        <v>192</v>
      </c>
      <c r="D3745" t="s">
        <v>129</v>
      </c>
      <c r="E3745" t="s">
        <v>270</v>
      </c>
      <c r="F3745">
        <v>6</v>
      </c>
    </row>
    <row r="3746" spans="1:6" x14ac:dyDescent="0.25">
      <c r="A3746" t="s">
        <v>42</v>
      </c>
      <c r="C3746" t="s">
        <v>192</v>
      </c>
      <c r="D3746" t="s">
        <v>146</v>
      </c>
      <c r="E3746" t="s">
        <v>270</v>
      </c>
      <c r="F3746">
        <v>17</v>
      </c>
    </row>
    <row r="3747" spans="1:6" x14ac:dyDescent="0.25">
      <c r="A3747" t="s">
        <v>42</v>
      </c>
      <c r="C3747" t="s">
        <v>192</v>
      </c>
      <c r="D3747" t="s">
        <v>133</v>
      </c>
      <c r="E3747" t="s">
        <v>270</v>
      </c>
      <c r="F3747">
        <v>94</v>
      </c>
    </row>
    <row r="3748" spans="1:6" x14ac:dyDescent="0.25">
      <c r="A3748" t="s">
        <v>42</v>
      </c>
      <c r="C3748" t="s">
        <v>192</v>
      </c>
      <c r="D3748" t="s">
        <v>135</v>
      </c>
      <c r="E3748" t="s">
        <v>270</v>
      </c>
      <c r="F3748">
        <v>6</v>
      </c>
    </row>
    <row r="3749" spans="1:6" x14ac:dyDescent="0.25">
      <c r="A3749" t="s">
        <v>42</v>
      </c>
      <c r="C3749" t="s">
        <v>192</v>
      </c>
      <c r="D3749" t="s">
        <v>137</v>
      </c>
      <c r="E3749" t="s">
        <v>270</v>
      </c>
      <c r="F3749">
        <v>24</v>
      </c>
    </row>
    <row r="3750" spans="1:6" x14ac:dyDescent="0.25">
      <c r="A3750" t="s">
        <v>42</v>
      </c>
      <c r="C3750" t="s">
        <v>192</v>
      </c>
      <c r="D3750" t="s">
        <v>273</v>
      </c>
      <c r="E3750" t="s">
        <v>270</v>
      </c>
      <c r="F3750">
        <v>15</v>
      </c>
    </row>
    <row r="3751" spans="1:6" x14ac:dyDescent="0.25">
      <c r="A3751" t="s">
        <v>42</v>
      </c>
      <c r="C3751" t="s">
        <v>192</v>
      </c>
      <c r="D3751" t="s">
        <v>273</v>
      </c>
      <c r="E3751" t="s">
        <v>270</v>
      </c>
      <c r="F3751">
        <v>12</v>
      </c>
    </row>
    <row r="3752" spans="1:6" x14ac:dyDescent="0.25">
      <c r="A3752" t="s">
        <v>42</v>
      </c>
      <c r="C3752" t="s">
        <v>192</v>
      </c>
      <c r="D3752" t="s">
        <v>142</v>
      </c>
      <c r="E3752" t="s">
        <v>270</v>
      </c>
      <c r="F3752">
        <v>53</v>
      </c>
    </row>
    <row r="3753" spans="1:6" x14ac:dyDescent="0.25">
      <c r="A3753" t="s">
        <v>42</v>
      </c>
      <c r="C3753" t="s">
        <v>193</v>
      </c>
      <c r="D3753" t="s">
        <v>55</v>
      </c>
      <c r="E3753" t="s">
        <v>270</v>
      </c>
      <c r="F3753">
        <v>32</v>
      </c>
    </row>
    <row r="3754" spans="1:6" x14ac:dyDescent="0.25">
      <c r="A3754" t="s">
        <v>42</v>
      </c>
      <c r="C3754" t="s">
        <v>193</v>
      </c>
      <c r="D3754" t="s">
        <v>57</v>
      </c>
      <c r="E3754" t="s">
        <v>270</v>
      </c>
      <c r="F3754">
        <v>46</v>
      </c>
    </row>
    <row r="3755" spans="1:6" x14ac:dyDescent="0.25">
      <c r="A3755" t="s">
        <v>42</v>
      </c>
      <c r="C3755" t="s">
        <v>193</v>
      </c>
      <c r="D3755" t="s">
        <v>59</v>
      </c>
      <c r="E3755" t="s">
        <v>270</v>
      </c>
      <c r="F3755">
        <v>15</v>
      </c>
    </row>
    <row r="3756" spans="1:6" x14ac:dyDescent="0.25">
      <c r="A3756" t="s">
        <v>42</v>
      </c>
      <c r="C3756" t="s">
        <v>193</v>
      </c>
      <c r="D3756" t="s">
        <v>61</v>
      </c>
      <c r="E3756" t="s">
        <v>270</v>
      </c>
      <c r="F3756">
        <v>66</v>
      </c>
    </row>
    <row r="3757" spans="1:6" x14ac:dyDescent="0.25">
      <c r="A3757" t="s">
        <v>42</v>
      </c>
      <c r="C3757" t="s">
        <v>193</v>
      </c>
      <c r="D3757" t="s">
        <v>63</v>
      </c>
      <c r="E3757" t="s">
        <v>270</v>
      </c>
      <c r="F3757">
        <v>7</v>
      </c>
    </row>
    <row r="3758" spans="1:6" x14ac:dyDescent="0.25">
      <c r="A3758" t="s">
        <v>42</v>
      </c>
      <c r="C3758" t="s">
        <v>193</v>
      </c>
      <c r="D3758" t="s">
        <v>65</v>
      </c>
      <c r="E3758" t="s">
        <v>270</v>
      </c>
      <c r="F3758">
        <v>27</v>
      </c>
    </row>
    <row r="3759" spans="1:6" x14ac:dyDescent="0.25">
      <c r="A3759" t="s">
        <v>42</v>
      </c>
      <c r="C3759" t="s">
        <v>193</v>
      </c>
      <c r="D3759" t="s">
        <v>67</v>
      </c>
      <c r="E3759" t="s">
        <v>270</v>
      </c>
      <c r="F3759">
        <v>182</v>
      </c>
    </row>
    <row r="3760" spans="1:6" x14ac:dyDescent="0.25">
      <c r="A3760" t="s">
        <v>42</v>
      </c>
      <c r="C3760" t="s">
        <v>193</v>
      </c>
      <c r="D3760" t="s">
        <v>69</v>
      </c>
      <c r="E3760" t="s">
        <v>270</v>
      </c>
      <c r="F3760">
        <v>59</v>
      </c>
    </row>
    <row r="3761" spans="1:6" x14ac:dyDescent="0.25">
      <c r="A3761" t="s">
        <v>42</v>
      </c>
      <c r="C3761" t="s">
        <v>193</v>
      </c>
      <c r="D3761" t="s">
        <v>71</v>
      </c>
      <c r="E3761" t="s">
        <v>270</v>
      </c>
      <c r="F3761">
        <v>128</v>
      </c>
    </row>
    <row r="3762" spans="1:6" x14ac:dyDescent="0.25">
      <c r="A3762" t="s">
        <v>42</v>
      </c>
      <c r="C3762" t="s">
        <v>193</v>
      </c>
      <c r="D3762" t="s">
        <v>73</v>
      </c>
      <c r="E3762" t="s">
        <v>270</v>
      </c>
      <c r="F3762">
        <v>50</v>
      </c>
    </row>
    <row r="3763" spans="1:6" x14ac:dyDescent="0.25">
      <c r="A3763" t="s">
        <v>42</v>
      </c>
      <c r="C3763" t="s">
        <v>193</v>
      </c>
      <c r="D3763" t="s">
        <v>75</v>
      </c>
      <c r="E3763" t="s">
        <v>270</v>
      </c>
      <c r="F3763">
        <v>16</v>
      </c>
    </row>
    <row r="3764" spans="1:6" x14ac:dyDescent="0.25">
      <c r="A3764" t="s">
        <v>42</v>
      </c>
      <c r="C3764" t="s">
        <v>193</v>
      </c>
      <c r="D3764" t="s">
        <v>77</v>
      </c>
      <c r="E3764" t="s">
        <v>270</v>
      </c>
      <c r="F3764">
        <v>110</v>
      </c>
    </row>
    <row r="3765" spans="1:6" x14ac:dyDescent="0.25">
      <c r="A3765" t="s">
        <v>42</v>
      </c>
      <c r="C3765" t="s">
        <v>193</v>
      </c>
      <c r="D3765" t="s">
        <v>79</v>
      </c>
      <c r="E3765" t="s">
        <v>270</v>
      </c>
      <c r="F3765">
        <v>170</v>
      </c>
    </row>
    <row r="3766" spans="1:6" x14ac:dyDescent="0.25">
      <c r="A3766" t="s">
        <v>42</v>
      </c>
      <c r="C3766" t="s">
        <v>193</v>
      </c>
      <c r="D3766" t="s">
        <v>81</v>
      </c>
      <c r="E3766" t="s">
        <v>270</v>
      </c>
      <c r="F3766">
        <v>28</v>
      </c>
    </row>
    <row r="3767" spans="1:6" x14ac:dyDescent="0.25">
      <c r="A3767" t="s">
        <v>42</v>
      </c>
      <c r="C3767" t="s">
        <v>193</v>
      </c>
      <c r="D3767" t="s">
        <v>83</v>
      </c>
      <c r="E3767" t="s">
        <v>270</v>
      </c>
      <c r="F3767">
        <v>34</v>
      </c>
    </row>
    <row r="3768" spans="1:6" x14ac:dyDescent="0.25">
      <c r="A3768" t="s">
        <v>42</v>
      </c>
      <c r="C3768" t="s">
        <v>193</v>
      </c>
      <c r="D3768" t="s">
        <v>85</v>
      </c>
      <c r="E3768" t="s">
        <v>270</v>
      </c>
      <c r="F3768">
        <v>35</v>
      </c>
    </row>
    <row r="3769" spans="1:6" x14ac:dyDescent="0.25">
      <c r="A3769" t="s">
        <v>42</v>
      </c>
      <c r="C3769" t="s">
        <v>193</v>
      </c>
      <c r="D3769" t="s">
        <v>87</v>
      </c>
      <c r="E3769" t="s">
        <v>270</v>
      </c>
      <c r="F3769">
        <v>48</v>
      </c>
    </row>
    <row r="3770" spans="1:6" x14ac:dyDescent="0.25">
      <c r="A3770" t="s">
        <v>42</v>
      </c>
      <c r="C3770" t="s">
        <v>193</v>
      </c>
      <c r="D3770" t="s">
        <v>89</v>
      </c>
      <c r="E3770" t="s">
        <v>270</v>
      </c>
      <c r="F3770">
        <v>47</v>
      </c>
    </row>
    <row r="3771" spans="1:6" x14ac:dyDescent="0.25">
      <c r="A3771" t="s">
        <v>42</v>
      </c>
      <c r="C3771" t="s">
        <v>193</v>
      </c>
      <c r="D3771" t="s">
        <v>91</v>
      </c>
      <c r="E3771" t="s">
        <v>270</v>
      </c>
      <c r="F3771">
        <v>18</v>
      </c>
    </row>
    <row r="3772" spans="1:6" x14ac:dyDescent="0.25">
      <c r="A3772" t="s">
        <v>42</v>
      </c>
      <c r="C3772" t="s">
        <v>193</v>
      </c>
      <c r="D3772" t="s">
        <v>93</v>
      </c>
      <c r="E3772" t="s">
        <v>270</v>
      </c>
      <c r="F3772">
        <v>15</v>
      </c>
    </row>
    <row r="3773" spans="1:6" x14ac:dyDescent="0.25">
      <c r="A3773" t="s">
        <v>42</v>
      </c>
      <c r="C3773" t="s">
        <v>193</v>
      </c>
      <c r="D3773" t="s">
        <v>95</v>
      </c>
      <c r="E3773" t="s">
        <v>270</v>
      </c>
      <c r="F3773">
        <v>190</v>
      </c>
    </row>
    <row r="3774" spans="1:6" x14ac:dyDescent="0.25">
      <c r="A3774" t="s">
        <v>42</v>
      </c>
      <c r="C3774" t="s">
        <v>193</v>
      </c>
      <c r="D3774" t="s">
        <v>97</v>
      </c>
      <c r="E3774" t="s">
        <v>270</v>
      </c>
      <c r="F3774">
        <v>20</v>
      </c>
    </row>
    <row r="3775" spans="1:6" x14ac:dyDescent="0.25">
      <c r="A3775" t="s">
        <v>42</v>
      </c>
      <c r="C3775" t="s">
        <v>193</v>
      </c>
      <c r="D3775" t="s">
        <v>99</v>
      </c>
      <c r="E3775" t="s">
        <v>270</v>
      </c>
      <c r="F3775">
        <v>35</v>
      </c>
    </row>
    <row r="3776" spans="1:6" x14ac:dyDescent="0.25">
      <c r="A3776" t="s">
        <v>42</v>
      </c>
      <c r="C3776" t="s">
        <v>193</v>
      </c>
      <c r="D3776" t="s">
        <v>101</v>
      </c>
      <c r="E3776" t="s">
        <v>270</v>
      </c>
      <c r="F3776">
        <v>43</v>
      </c>
    </row>
    <row r="3777" spans="1:6" x14ac:dyDescent="0.25">
      <c r="A3777" t="s">
        <v>42</v>
      </c>
      <c r="C3777" t="s">
        <v>193</v>
      </c>
      <c r="D3777" t="s">
        <v>103</v>
      </c>
      <c r="E3777" t="s">
        <v>270</v>
      </c>
      <c r="F3777">
        <v>46</v>
      </c>
    </row>
    <row r="3778" spans="1:6" x14ac:dyDescent="0.25">
      <c r="A3778" t="s">
        <v>42</v>
      </c>
      <c r="C3778" t="s">
        <v>193</v>
      </c>
      <c r="D3778" t="s">
        <v>105</v>
      </c>
      <c r="E3778" t="s">
        <v>270</v>
      </c>
      <c r="F3778">
        <v>66</v>
      </c>
    </row>
    <row r="3779" spans="1:6" x14ac:dyDescent="0.25">
      <c r="A3779" t="s">
        <v>42</v>
      </c>
      <c r="C3779" t="s">
        <v>193</v>
      </c>
      <c r="D3779" t="s">
        <v>107</v>
      </c>
      <c r="E3779" t="s">
        <v>270</v>
      </c>
      <c r="F3779">
        <v>33</v>
      </c>
    </row>
    <row r="3780" spans="1:6" x14ac:dyDescent="0.25">
      <c r="A3780" t="s">
        <v>42</v>
      </c>
      <c r="C3780" t="s">
        <v>193</v>
      </c>
      <c r="D3780" t="s">
        <v>109</v>
      </c>
      <c r="E3780" t="s">
        <v>270</v>
      </c>
      <c r="F3780">
        <v>16</v>
      </c>
    </row>
    <row r="3781" spans="1:6" x14ac:dyDescent="0.25">
      <c r="A3781" t="s">
        <v>42</v>
      </c>
      <c r="C3781" t="s">
        <v>193</v>
      </c>
      <c r="D3781" t="s">
        <v>111</v>
      </c>
      <c r="E3781" t="s">
        <v>270</v>
      </c>
      <c r="F3781">
        <v>23</v>
      </c>
    </row>
    <row r="3782" spans="1:6" x14ac:dyDescent="0.25">
      <c r="A3782" t="s">
        <v>42</v>
      </c>
      <c r="C3782" t="s">
        <v>193</v>
      </c>
      <c r="D3782" t="s">
        <v>147</v>
      </c>
      <c r="E3782" t="s">
        <v>270</v>
      </c>
      <c r="F3782">
        <v>140</v>
      </c>
    </row>
    <row r="3783" spans="1:6" x14ac:dyDescent="0.25">
      <c r="A3783" t="s">
        <v>42</v>
      </c>
      <c r="C3783" t="s">
        <v>193</v>
      </c>
      <c r="D3783" t="s">
        <v>147</v>
      </c>
      <c r="E3783" t="s">
        <v>270</v>
      </c>
      <c r="F3783">
        <v>108</v>
      </c>
    </row>
    <row r="3784" spans="1:6" x14ac:dyDescent="0.25">
      <c r="A3784" t="s">
        <v>42</v>
      </c>
      <c r="C3784" t="s">
        <v>193</v>
      </c>
      <c r="D3784" t="s">
        <v>115</v>
      </c>
      <c r="E3784" t="s">
        <v>270</v>
      </c>
      <c r="F3784">
        <v>24</v>
      </c>
    </row>
    <row r="3785" spans="1:6" x14ac:dyDescent="0.25">
      <c r="A3785" t="s">
        <v>42</v>
      </c>
      <c r="C3785" t="s">
        <v>193</v>
      </c>
      <c r="D3785" t="s">
        <v>117</v>
      </c>
      <c r="E3785" t="s">
        <v>270</v>
      </c>
      <c r="F3785">
        <v>24</v>
      </c>
    </row>
    <row r="3786" spans="1:6" x14ac:dyDescent="0.25">
      <c r="A3786" t="s">
        <v>42</v>
      </c>
      <c r="C3786" t="s">
        <v>193</v>
      </c>
      <c r="D3786" t="s">
        <v>119</v>
      </c>
      <c r="E3786" t="s">
        <v>270</v>
      </c>
      <c r="F3786">
        <v>38</v>
      </c>
    </row>
    <row r="3787" spans="1:6" x14ac:dyDescent="0.25">
      <c r="A3787" t="s">
        <v>42</v>
      </c>
      <c r="C3787" t="s">
        <v>193</v>
      </c>
      <c r="D3787" t="s">
        <v>121</v>
      </c>
      <c r="E3787" t="s">
        <v>270</v>
      </c>
      <c r="F3787">
        <v>64</v>
      </c>
    </row>
    <row r="3788" spans="1:6" x14ac:dyDescent="0.25">
      <c r="A3788" t="s">
        <v>42</v>
      </c>
      <c r="C3788" t="s">
        <v>193</v>
      </c>
      <c r="D3788" t="s">
        <v>123</v>
      </c>
      <c r="E3788" t="s">
        <v>270</v>
      </c>
      <c r="F3788">
        <v>17</v>
      </c>
    </row>
    <row r="3789" spans="1:6" x14ac:dyDescent="0.25">
      <c r="A3789" t="s">
        <v>42</v>
      </c>
      <c r="C3789" t="s">
        <v>193</v>
      </c>
      <c r="D3789" t="s">
        <v>125</v>
      </c>
      <c r="E3789" t="s">
        <v>270</v>
      </c>
      <c r="F3789">
        <v>2</v>
      </c>
    </row>
    <row r="3790" spans="1:6" x14ac:dyDescent="0.25">
      <c r="A3790" t="s">
        <v>42</v>
      </c>
      <c r="C3790" t="s">
        <v>193</v>
      </c>
      <c r="D3790" t="s">
        <v>127</v>
      </c>
      <c r="E3790" t="s">
        <v>270</v>
      </c>
      <c r="F3790">
        <v>19</v>
      </c>
    </row>
    <row r="3791" spans="1:6" x14ac:dyDescent="0.25">
      <c r="A3791" t="s">
        <v>42</v>
      </c>
      <c r="C3791" t="s">
        <v>193</v>
      </c>
      <c r="D3791" t="s">
        <v>129</v>
      </c>
      <c r="E3791" t="s">
        <v>270</v>
      </c>
      <c r="F3791">
        <v>16</v>
      </c>
    </row>
    <row r="3792" spans="1:6" x14ac:dyDescent="0.25">
      <c r="A3792" t="s">
        <v>42</v>
      </c>
      <c r="C3792" t="s">
        <v>193</v>
      </c>
      <c r="D3792" t="s">
        <v>146</v>
      </c>
      <c r="E3792" t="s">
        <v>270</v>
      </c>
      <c r="F3792">
        <v>24</v>
      </c>
    </row>
    <row r="3793" spans="1:6" x14ac:dyDescent="0.25">
      <c r="A3793" t="s">
        <v>42</v>
      </c>
      <c r="C3793" t="s">
        <v>193</v>
      </c>
      <c r="D3793" t="s">
        <v>133</v>
      </c>
      <c r="E3793" t="s">
        <v>270</v>
      </c>
      <c r="F3793">
        <v>84</v>
      </c>
    </row>
    <row r="3794" spans="1:6" x14ac:dyDescent="0.25">
      <c r="A3794" t="s">
        <v>42</v>
      </c>
      <c r="C3794" t="s">
        <v>193</v>
      </c>
      <c r="D3794" t="s">
        <v>135</v>
      </c>
      <c r="E3794" t="s">
        <v>270</v>
      </c>
      <c r="F3794">
        <v>7</v>
      </c>
    </row>
    <row r="3795" spans="1:6" x14ac:dyDescent="0.25">
      <c r="A3795" t="s">
        <v>42</v>
      </c>
      <c r="C3795" t="s">
        <v>193</v>
      </c>
      <c r="D3795" t="s">
        <v>137</v>
      </c>
      <c r="E3795" t="s">
        <v>270</v>
      </c>
      <c r="F3795">
        <v>15</v>
      </c>
    </row>
    <row r="3796" spans="1:6" x14ac:dyDescent="0.25">
      <c r="A3796" t="s">
        <v>42</v>
      </c>
      <c r="C3796" t="s">
        <v>193</v>
      </c>
      <c r="D3796" t="s">
        <v>273</v>
      </c>
      <c r="E3796" t="s">
        <v>270</v>
      </c>
      <c r="F3796">
        <v>13</v>
      </c>
    </row>
    <row r="3797" spans="1:6" x14ac:dyDescent="0.25">
      <c r="A3797" t="s">
        <v>42</v>
      </c>
      <c r="C3797" t="s">
        <v>193</v>
      </c>
      <c r="D3797" t="s">
        <v>273</v>
      </c>
      <c r="E3797" t="s">
        <v>270</v>
      </c>
      <c r="F3797">
        <v>21</v>
      </c>
    </row>
    <row r="3798" spans="1:6" x14ac:dyDescent="0.25">
      <c r="A3798" t="s">
        <v>42</v>
      </c>
      <c r="C3798" t="s">
        <v>193</v>
      </c>
      <c r="D3798" t="s">
        <v>142</v>
      </c>
      <c r="E3798" t="s">
        <v>270</v>
      </c>
      <c r="F3798">
        <v>35</v>
      </c>
    </row>
    <row r="3799" spans="1:6" x14ac:dyDescent="0.25">
      <c r="A3799" t="s">
        <v>42</v>
      </c>
      <c r="C3799" t="s">
        <v>194</v>
      </c>
      <c r="D3799" t="s">
        <v>55</v>
      </c>
      <c r="E3799" t="s">
        <v>270</v>
      </c>
      <c r="F3799">
        <v>40</v>
      </c>
    </row>
    <row r="3800" spans="1:6" x14ac:dyDescent="0.25">
      <c r="A3800" t="s">
        <v>42</v>
      </c>
      <c r="C3800" t="s">
        <v>194</v>
      </c>
      <c r="D3800" t="s">
        <v>57</v>
      </c>
      <c r="E3800" t="s">
        <v>270</v>
      </c>
      <c r="F3800">
        <v>43</v>
      </c>
    </row>
    <row r="3801" spans="1:6" x14ac:dyDescent="0.25">
      <c r="A3801" t="s">
        <v>42</v>
      </c>
      <c r="C3801" t="s">
        <v>194</v>
      </c>
      <c r="D3801" t="s">
        <v>59</v>
      </c>
      <c r="E3801" t="s">
        <v>270</v>
      </c>
      <c r="F3801">
        <v>12</v>
      </c>
    </row>
    <row r="3802" spans="1:6" x14ac:dyDescent="0.25">
      <c r="A3802" t="s">
        <v>42</v>
      </c>
      <c r="C3802" t="s">
        <v>194</v>
      </c>
      <c r="D3802" t="s">
        <v>61</v>
      </c>
      <c r="E3802" t="s">
        <v>270</v>
      </c>
      <c r="F3802">
        <v>60</v>
      </c>
    </row>
    <row r="3803" spans="1:6" x14ac:dyDescent="0.25">
      <c r="A3803" t="s">
        <v>42</v>
      </c>
      <c r="C3803" t="s">
        <v>194</v>
      </c>
      <c r="D3803" t="s">
        <v>63</v>
      </c>
      <c r="E3803" t="s">
        <v>270</v>
      </c>
      <c r="F3803">
        <v>10</v>
      </c>
    </row>
    <row r="3804" spans="1:6" x14ac:dyDescent="0.25">
      <c r="A3804" t="s">
        <v>42</v>
      </c>
      <c r="C3804" t="s">
        <v>194</v>
      </c>
      <c r="D3804" t="s">
        <v>65</v>
      </c>
      <c r="E3804" t="s">
        <v>270</v>
      </c>
      <c r="F3804">
        <v>25</v>
      </c>
    </row>
    <row r="3805" spans="1:6" x14ac:dyDescent="0.25">
      <c r="A3805" t="s">
        <v>42</v>
      </c>
      <c r="C3805" t="s">
        <v>194</v>
      </c>
      <c r="D3805" t="s">
        <v>67</v>
      </c>
      <c r="E3805" t="s">
        <v>270</v>
      </c>
      <c r="F3805">
        <v>168</v>
      </c>
    </row>
    <row r="3806" spans="1:6" x14ac:dyDescent="0.25">
      <c r="A3806" t="s">
        <v>42</v>
      </c>
      <c r="C3806" t="s">
        <v>194</v>
      </c>
      <c r="D3806" t="s">
        <v>69</v>
      </c>
      <c r="E3806" t="s">
        <v>270</v>
      </c>
      <c r="F3806">
        <v>47</v>
      </c>
    </row>
    <row r="3807" spans="1:6" x14ac:dyDescent="0.25">
      <c r="A3807" t="s">
        <v>42</v>
      </c>
      <c r="C3807" t="s">
        <v>194</v>
      </c>
      <c r="D3807" t="s">
        <v>71</v>
      </c>
      <c r="E3807" t="s">
        <v>270</v>
      </c>
      <c r="F3807">
        <v>127</v>
      </c>
    </row>
    <row r="3808" spans="1:6" x14ac:dyDescent="0.25">
      <c r="A3808" t="s">
        <v>42</v>
      </c>
      <c r="C3808" t="s">
        <v>194</v>
      </c>
      <c r="D3808" t="s">
        <v>73</v>
      </c>
      <c r="E3808" t="s">
        <v>270</v>
      </c>
      <c r="F3808">
        <v>49</v>
      </c>
    </row>
    <row r="3809" spans="1:6" x14ac:dyDescent="0.25">
      <c r="A3809" t="s">
        <v>42</v>
      </c>
      <c r="C3809" t="s">
        <v>194</v>
      </c>
      <c r="D3809" t="s">
        <v>75</v>
      </c>
      <c r="E3809" t="s">
        <v>270</v>
      </c>
      <c r="F3809">
        <v>14</v>
      </c>
    </row>
    <row r="3810" spans="1:6" x14ac:dyDescent="0.25">
      <c r="A3810" t="s">
        <v>42</v>
      </c>
      <c r="C3810" t="s">
        <v>194</v>
      </c>
      <c r="D3810" t="s">
        <v>77</v>
      </c>
      <c r="E3810" t="s">
        <v>270</v>
      </c>
      <c r="F3810">
        <v>89</v>
      </c>
    </row>
    <row r="3811" spans="1:6" x14ac:dyDescent="0.25">
      <c r="A3811" t="s">
        <v>42</v>
      </c>
      <c r="C3811" t="s">
        <v>194</v>
      </c>
      <c r="D3811" t="s">
        <v>79</v>
      </c>
      <c r="E3811" t="s">
        <v>270</v>
      </c>
      <c r="F3811">
        <v>164</v>
      </c>
    </row>
    <row r="3812" spans="1:6" x14ac:dyDescent="0.25">
      <c r="A3812" t="s">
        <v>42</v>
      </c>
      <c r="C3812" t="s">
        <v>194</v>
      </c>
      <c r="D3812" t="s">
        <v>81</v>
      </c>
      <c r="E3812" t="s">
        <v>270</v>
      </c>
      <c r="F3812">
        <v>27</v>
      </c>
    </row>
    <row r="3813" spans="1:6" x14ac:dyDescent="0.25">
      <c r="A3813" t="s">
        <v>42</v>
      </c>
      <c r="C3813" t="s">
        <v>194</v>
      </c>
      <c r="D3813" t="s">
        <v>83</v>
      </c>
      <c r="E3813" t="s">
        <v>270</v>
      </c>
      <c r="F3813">
        <v>16</v>
      </c>
    </row>
    <row r="3814" spans="1:6" x14ac:dyDescent="0.25">
      <c r="A3814" t="s">
        <v>42</v>
      </c>
      <c r="C3814" t="s">
        <v>194</v>
      </c>
      <c r="D3814" t="s">
        <v>85</v>
      </c>
      <c r="E3814" t="s">
        <v>270</v>
      </c>
      <c r="F3814">
        <v>39</v>
      </c>
    </row>
    <row r="3815" spans="1:6" x14ac:dyDescent="0.25">
      <c r="A3815" t="s">
        <v>42</v>
      </c>
      <c r="C3815" t="s">
        <v>194</v>
      </c>
      <c r="D3815" t="s">
        <v>87</v>
      </c>
      <c r="E3815" t="s">
        <v>270</v>
      </c>
      <c r="F3815">
        <v>61</v>
      </c>
    </row>
    <row r="3816" spans="1:6" x14ac:dyDescent="0.25">
      <c r="A3816" t="s">
        <v>42</v>
      </c>
      <c r="C3816" t="s">
        <v>194</v>
      </c>
      <c r="D3816" t="s">
        <v>89</v>
      </c>
      <c r="E3816" t="s">
        <v>270</v>
      </c>
      <c r="F3816">
        <v>31</v>
      </c>
    </row>
    <row r="3817" spans="1:6" x14ac:dyDescent="0.25">
      <c r="A3817" t="s">
        <v>42</v>
      </c>
      <c r="C3817" t="s">
        <v>194</v>
      </c>
      <c r="D3817" t="s">
        <v>91</v>
      </c>
      <c r="E3817" t="s">
        <v>270</v>
      </c>
      <c r="F3817">
        <v>15</v>
      </c>
    </row>
    <row r="3818" spans="1:6" x14ac:dyDescent="0.25">
      <c r="A3818" t="s">
        <v>42</v>
      </c>
      <c r="C3818" t="s">
        <v>194</v>
      </c>
      <c r="D3818" t="s">
        <v>93</v>
      </c>
      <c r="E3818" t="s">
        <v>270</v>
      </c>
      <c r="F3818">
        <v>7</v>
      </c>
    </row>
    <row r="3819" spans="1:6" x14ac:dyDescent="0.25">
      <c r="A3819" t="s">
        <v>42</v>
      </c>
      <c r="C3819" t="s">
        <v>194</v>
      </c>
      <c r="D3819" t="s">
        <v>95</v>
      </c>
      <c r="E3819" t="s">
        <v>270</v>
      </c>
      <c r="F3819">
        <v>151</v>
      </c>
    </row>
    <row r="3820" spans="1:6" x14ac:dyDescent="0.25">
      <c r="A3820" t="s">
        <v>42</v>
      </c>
      <c r="C3820" t="s">
        <v>194</v>
      </c>
      <c r="D3820" t="s">
        <v>97</v>
      </c>
      <c r="E3820" t="s">
        <v>270</v>
      </c>
      <c r="F3820">
        <v>32</v>
      </c>
    </row>
    <row r="3821" spans="1:6" x14ac:dyDescent="0.25">
      <c r="A3821" t="s">
        <v>42</v>
      </c>
      <c r="C3821" t="s">
        <v>194</v>
      </c>
      <c r="D3821" t="s">
        <v>99</v>
      </c>
      <c r="E3821" t="s">
        <v>270</v>
      </c>
      <c r="F3821">
        <v>34</v>
      </c>
    </row>
    <row r="3822" spans="1:6" x14ac:dyDescent="0.25">
      <c r="A3822" t="s">
        <v>42</v>
      </c>
      <c r="C3822" t="s">
        <v>194</v>
      </c>
      <c r="D3822" t="s">
        <v>101</v>
      </c>
      <c r="E3822" t="s">
        <v>270</v>
      </c>
      <c r="F3822">
        <v>39</v>
      </c>
    </row>
    <row r="3823" spans="1:6" x14ac:dyDescent="0.25">
      <c r="A3823" t="s">
        <v>42</v>
      </c>
      <c r="C3823" t="s">
        <v>194</v>
      </c>
      <c r="D3823" t="s">
        <v>103</v>
      </c>
      <c r="E3823" t="s">
        <v>270</v>
      </c>
      <c r="F3823">
        <v>27</v>
      </c>
    </row>
    <row r="3824" spans="1:6" x14ac:dyDescent="0.25">
      <c r="A3824" t="s">
        <v>42</v>
      </c>
      <c r="C3824" t="s">
        <v>194</v>
      </c>
      <c r="D3824" t="s">
        <v>105</v>
      </c>
      <c r="E3824" t="s">
        <v>270</v>
      </c>
      <c r="F3824">
        <v>43</v>
      </c>
    </row>
    <row r="3825" spans="1:6" x14ac:dyDescent="0.25">
      <c r="A3825" t="s">
        <v>42</v>
      </c>
      <c r="C3825" t="s">
        <v>194</v>
      </c>
      <c r="D3825" t="s">
        <v>107</v>
      </c>
      <c r="E3825" t="s">
        <v>270</v>
      </c>
      <c r="F3825">
        <v>28</v>
      </c>
    </row>
    <row r="3826" spans="1:6" x14ac:dyDescent="0.25">
      <c r="A3826" t="s">
        <v>42</v>
      </c>
      <c r="C3826" t="s">
        <v>194</v>
      </c>
      <c r="D3826" t="s">
        <v>109</v>
      </c>
      <c r="E3826" t="s">
        <v>270</v>
      </c>
      <c r="F3826">
        <v>26</v>
      </c>
    </row>
    <row r="3827" spans="1:6" x14ac:dyDescent="0.25">
      <c r="A3827" t="s">
        <v>42</v>
      </c>
      <c r="C3827" t="s">
        <v>194</v>
      </c>
      <c r="D3827" t="s">
        <v>111</v>
      </c>
      <c r="E3827" t="s">
        <v>270</v>
      </c>
      <c r="F3827">
        <v>10</v>
      </c>
    </row>
    <row r="3828" spans="1:6" x14ac:dyDescent="0.25">
      <c r="A3828" t="s">
        <v>42</v>
      </c>
      <c r="C3828" t="s">
        <v>194</v>
      </c>
      <c r="D3828" t="s">
        <v>147</v>
      </c>
      <c r="E3828" t="s">
        <v>270</v>
      </c>
      <c r="F3828">
        <v>140</v>
      </c>
    </row>
    <row r="3829" spans="1:6" x14ac:dyDescent="0.25">
      <c r="A3829" t="s">
        <v>42</v>
      </c>
      <c r="C3829" t="s">
        <v>194</v>
      </c>
      <c r="D3829" t="s">
        <v>147</v>
      </c>
      <c r="E3829" t="s">
        <v>270</v>
      </c>
      <c r="F3829">
        <v>73</v>
      </c>
    </row>
    <row r="3830" spans="1:6" x14ac:dyDescent="0.25">
      <c r="A3830" t="s">
        <v>42</v>
      </c>
      <c r="C3830" t="s">
        <v>194</v>
      </c>
      <c r="D3830" t="s">
        <v>115</v>
      </c>
      <c r="E3830" t="s">
        <v>270</v>
      </c>
      <c r="F3830">
        <v>17</v>
      </c>
    </row>
    <row r="3831" spans="1:6" x14ac:dyDescent="0.25">
      <c r="A3831" t="s">
        <v>42</v>
      </c>
      <c r="C3831" t="s">
        <v>194</v>
      </c>
      <c r="D3831" t="s">
        <v>117</v>
      </c>
      <c r="E3831" t="s">
        <v>270</v>
      </c>
      <c r="F3831">
        <v>17</v>
      </c>
    </row>
    <row r="3832" spans="1:6" x14ac:dyDescent="0.25">
      <c r="A3832" t="s">
        <v>42</v>
      </c>
      <c r="C3832" t="s">
        <v>194</v>
      </c>
      <c r="D3832" t="s">
        <v>119</v>
      </c>
      <c r="E3832" t="s">
        <v>270</v>
      </c>
      <c r="F3832">
        <v>46</v>
      </c>
    </row>
    <row r="3833" spans="1:6" x14ac:dyDescent="0.25">
      <c r="A3833" t="s">
        <v>42</v>
      </c>
      <c r="C3833" t="s">
        <v>194</v>
      </c>
      <c r="D3833" t="s">
        <v>121</v>
      </c>
      <c r="E3833" t="s">
        <v>270</v>
      </c>
      <c r="F3833">
        <v>71</v>
      </c>
    </row>
    <row r="3834" spans="1:6" x14ac:dyDescent="0.25">
      <c r="A3834" t="s">
        <v>42</v>
      </c>
      <c r="C3834" t="s">
        <v>194</v>
      </c>
      <c r="D3834" t="s">
        <v>123</v>
      </c>
      <c r="E3834" t="s">
        <v>270</v>
      </c>
      <c r="F3834">
        <v>20</v>
      </c>
    </row>
    <row r="3835" spans="1:6" x14ac:dyDescent="0.25">
      <c r="A3835" t="s">
        <v>42</v>
      </c>
      <c r="C3835" t="s">
        <v>194</v>
      </c>
      <c r="D3835" t="s">
        <v>127</v>
      </c>
      <c r="E3835" t="s">
        <v>270</v>
      </c>
      <c r="F3835">
        <v>28</v>
      </c>
    </row>
    <row r="3836" spans="1:6" x14ac:dyDescent="0.25">
      <c r="A3836" t="s">
        <v>42</v>
      </c>
      <c r="C3836" t="s">
        <v>194</v>
      </c>
      <c r="D3836" t="s">
        <v>129</v>
      </c>
      <c r="E3836" t="s">
        <v>270</v>
      </c>
      <c r="F3836">
        <v>21</v>
      </c>
    </row>
    <row r="3837" spans="1:6" x14ac:dyDescent="0.25">
      <c r="A3837" t="s">
        <v>42</v>
      </c>
      <c r="C3837" t="s">
        <v>194</v>
      </c>
      <c r="D3837" t="s">
        <v>146</v>
      </c>
      <c r="E3837" t="s">
        <v>270</v>
      </c>
      <c r="F3837">
        <v>28</v>
      </c>
    </row>
    <row r="3838" spans="1:6" x14ac:dyDescent="0.25">
      <c r="A3838" t="s">
        <v>42</v>
      </c>
      <c r="C3838" t="s">
        <v>194</v>
      </c>
      <c r="D3838" t="s">
        <v>133</v>
      </c>
      <c r="E3838" t="s">
        <v>270</v>
      </c>
      <c r="F3838">
        <v>62</v>
      </c>
    </row>
    <row r="3839" spans="1:6" x14ac:dyDescent="0.25">
      <c r="A3839" t="s">
        <v>42</v>
      </c>
      <c r="C3839" t="s">
        <v>194</v>
      </c>
      <c r="D3839" t="s">
        <v>135</v>
      </c>
      <c r="E3839" t="s">
        <v>270</v>
      </c>
      <c r="F3839">
        <v>9</v>
      </c>
    </row>
    <row r="3840" spans="1:6" x14ac:dyDescent="0.25">
      <c r="A3840" t="s">
        <v>42</v>
      </c>
      <c r="C3840" t="s">
        <v>194</v>
      </c>
      <c r="D3840" t="s">
        <v>137</v>
      </c>
      <c r="E3840" t="s">
        <v>270</v>
      </c>
      <c r="F3840">
        <v>18</v>
      </c>
    </row>
    <row r="3841" spans="1:6" x14ac:dyDescent="0.25">
      <c r="A3841" t="s">
        <v>42</v>
      </c>
      <c r="C3841" t="s">
        <v>194</v>
      </c>
      <c r="D3841" t="s">
        <v>273</v>
      </c>
      <c r="E3841" t="s">
        <v>270</v>
      </c>
      <c r="F3841">
        <v>25</v>
      </c>
    </row>
    <row r="3842" spans="1:6" x14ac:dyDescent="0.25">
      <c r="A3842" t="s">
        <v>42</v>
      </c>
      <c r="C3842" t="s">
        <v>194</v>
      </c>
      <c r="D3842" t="s">
        <v>273</v>
      </c>
      <c r="E3842" t="s">
        <v>270</v>
      </c>
      <c r="F3842">
        <v>7</v>
      </c>
    </row>
    <row r="3843" spans="1:6" x14ac:dyDescent="0.25">
      <c r="A3843" t="s">
        <v>42</v>
      </c>
      <c r="C3843" t="s">
        <v>194</v>
      </c>
      <c r="D3843" t="s">
        <v>142</v>
      </c>
      <c r="E3843" t="s">
        <v>270</v>
      </c>
      <c r="F3843">
        <v>49</v>
      </c>
    </row>
    <row r="3844" spans="1:6" x14ac:dyDescent="0.25">
      <c r="A3844" t="s">
        <v>169</v>
      </c>
      <c r="C3844" t="s">
        <v>195</v>
      </c>
      <c r="D3844" t="s">
        <v>55</v>
      </c>
      <c r="E3844" t="s">
        <v>270</v>
      </c>
      <c r="F3844">
        <v>62</v>
      </c>
    </row>
    <row r="3845" spans="1:6" x14ac:dyDescent="0.25">
      <c r="A3845" t="s">
        <v>169</v>
      </c>
      <c r="C3845" t="s">
        <v>195</v>
      </c>
      <c r="D3845" t="s">
        <v>57</v>
      </c>
      <c r="E3845" t="s">
        <v>270</v>
      </c>
      <c r="F3845">
        <v>46</v>
      </c>
    </row>
    <row r="3846" spans="1:6" x14ac:dyDescent="0.25">
      <c r="A3846" t="s">
        <v>169</v>
      </c>
      <c r="C3846" t="s">
        <v>195</v>
      </c>
      <c r="D3846" t="s">
        <v>59</v>
      </c>
      <c r="E3846" t="s">
        <v>270</v>
      </c>
      <c r="F3846">
        <v>14</v>
      </c>
    </row>
    <row r="3847" spans="1:6" x14ac:dyDescent="0.25">
      <c r="A3847" t="s">
        <v>169</v>
      </c>
      <c r="C3847" t="s">
        <v>195</v>
      </c>
      <c r="D3847" t="s">
        <v>61</v>
      </c>
      <c r="E3847" t="s">
        <v>270</v>
      </c>
      <c r="F3847">
        <v>114</v>
      </c>
    </row>
    <row r="3848" spans="1:6" x14ac:dyDescent="0.25">
      <c r="A3848" t="s">
        <v>169</v>
      </c>
      <c r="C3848" t="s">
        <v>195</v>
      </c>
      <c r="D3848" t="s">
        <v>63</v>
      </c>
      <c r="E3848" t="s">
        <v>270</v>
      </c>
      <c r="F3848">
        <v>5</v>
      </c>
    </row>
    <row r="3849" spans="1:6" x14ac:dyDescent="0.25">
      <c r="A3849" t="s">
        <v>169</v>
      </c>
      <c r="C3849" t="s">
        <v>195</v>
      </c>
      <c r="D3849" t="s">
        <v>65</v>
      </c>
      <c r="E3849" t="s">
        <v>270</v>
      </c>
      <c r="F3849">
        <v>31</v>
      </c>
    </row>
    <row r="3850" spans="1:6" x14ac:dyDescent="0.25">
      <c r="A3850" t="s">
        <v>169</v>
      </c>
      <c r="C3850" t="s">
        <v>195</v>
      </c>
      <c r="D3850" t="s">
        <v>67</v>
      </c>
      <c r="E3850" t="s">
        <v>270</v>
      </c>
      <c r="F3850">
        <v>182</v>
      </c>
    </row>
    <row r="3851" spans="1:6" x14ac:dyDescent="0.25">
      <c r="A3851" t="s">
        <v>169</v>
      </c>
      <c r="C3851" t="s">
        <v>195</v>
      </c>
      <c r="D3851" t="s">
        <v>69</v>
      </c>
      <c r="E3851" t="s">
        <v>270</v>
      </c>
      <c r="F3851">
        <v>53</v>
      </c>
    </row>
    <row r="3852" spans="1:6" x14ac:dyDescent="0.25">
      <c r="A3852" t="s">
        <v>169</v>
      </c>
      <c r="C3852" t="s">
        <v>195</v>
      </c>
      <c r="D3852" t="s">
        <v>71</v>
      </c>
      <c r="E3852" t="s">
        <v>270</v>
      </c>
      <c r="F3852">
        <v>111</v>
      </c>
    </row>
    <row r="3853" spans="1:6" x14ac:dyDescent="0.25">
      <c r="A3853" t="s">
        <v>169</v>
      </c>
      <c r="C3853" t="s">
        <v>195</v>
      </c>
      <c r="D3853" t="s">
        <v>73</v>
      </c>
      <c r="E3853" t="s">
        <v>270</v>
      </c>
      <c r="F3853">
        <v>76</v>
      </c>
    </row>
    <row r="3854" spans="1:6" x14ac:dyDescent="0.25">
      <c r="A3854" t="s">
        <v>169</v>
      </c>
      <c r="C3854" t="s">
        <v>195</v>
      </c>
      <c r="D3854" t="s">
        <v>75</v>
      </c>
      <c r="E3854" t="s">
        <v>270</v>
      </c>
      <c r="F3854">
        <v>10</v>
      </c>
    </row>
    <row r="3855" spans="1:6" x14ac:dyDescent="0.25">
      <c r="A3855" t="s">
        <v>169</v>
      </c>
      <c r="C3855" t="s">
        <v>195</v>
      </c>
      <c r="D3855" t="s">
        <v>77</v>
      </c>
      <c r="E3855" t="s">
        <v>270</v>
      </c>
      <c r="F3855">
        <v>132</v>
      </c>
    </row>
    <row r="3856" spans="1:6" x14ac:dyDescent="0.25">
      <c r="A3856" t="s">
        <v>169</v>
      </c>
      <c r="C3856" t="s">
        <v>195</v>
      </c>
      <c r="D3856" t="s">
        <v>79</v>
      </c>
      <c r="E3856" t="s">
        <v>270</v>
      </c>
      <c r="F3856">
        <v>190</v>
      </c>
    </row>
    <row r="3857" spans="1:6" x14ac:dyDescent="0.25">
      <c r="A3857" t="s">
        <v>169</v>
      </c>
      <c r="C3857" t="s">
        <v>195</v>
      </c>
      <c r="D3857" t="s">
        <v>81</v>
      </c>
      <c r="E3857" t="s">
        <v>270</v>
      </c>
      <c r="F3857">
        <v>30</v>
      </c>
    </row>
    <row r="3858" spans="1:6" x14ac:dyDescent="0.25">
      <c r="A3858" t="s">
        <v>169</v>
      </c>
      <c r="C3858" t="s">
        <v>195</v>
      </c>
      <c r="D3858" t="s">
        <v>83</v>
      </c>
      <c r="E3858" t="s">
        <v>270</v>
      </c>
      <c r="F3858">
        <v>41</v>
      </c>
    </row>
    <row r="3859" spans="1:6" x14ac:dyDescent="0.25">
      <c r="A3859" t="s">
        <v>169</v>
      </c>
      <c r="C3859" t="s">
        <v>195</v>
      </c>
      <c r="D3859" t="s">
        <v>85</v>
      </c>
      <c r="E3859" t="s">
        <v>270</v>
      </c>
      <c r="F3859">
        <v>48</v>
      </c>
    </row>
    <row r="3860" spans="1:6" x14ac:dyDescent="0.25">
      <c r="A3860" t="s">
        <v>169</v>
      </c>
      <c r="C3860" t="s">
        <v>195</v>
      </c>
      <c r="D3860" t="s">
        <v>87</v>
      </c>
      <c r="E3860" t="s">
        <v>270</v>
      </c>
      <c r="F3860">
        <v>60</v>
      </c>
    </row>
    <row r="3861" spans="1:6" x14ac:dyDescent="0.25">
      <c r="A3861" t="s">
        <v>169</v>
      </c>
      <c r="C3861" t="s">
        <v>195</v>
      </c>
      <c r="D3861" t="s">
        <v>89</v>
      </c>
      <c r="E3861" t="s">
        <v>270</v>
      </c>
      <c r="F3861">
        <v>48</v>
      </c>
    </row>
    <row r="3862" spans="1:6" x14ac:dyDescent="0.25">
      <c r="A3862" t="s">
        <v>169</v>
      </c>
      <c r="C3862" t="s">
        <v>195</v>
      </c>
      <c r="D3862" t="s">
        <v>91</v>
      </c>
      <c r="E3862" t="s">
        <v>270</v>
      </c>
      <c r="F3862">
        <v>18</v>
      </c>
    </row>
    <row r="3863" spans="1:6" x14ac:dyDescent="0.25">
      <c r="A3863" t="s">
        <v>169</v>
      </c>
      <c r="C3863" t="s">
        <v>195</v>
      </c>
      <c r="D3863" t="s">
        <v>93</v>
      </c>
      <c r="E3863" t="s">
        <v>270</v>
      </c>
      <c r="F3863">
        <v>9</v>
      </c>
    </row>
    <row r="3864" spans="1:6" x14ac:dyDescent="0.25">
      <c r="A3864" t="s">
        <v>169</v>
      </c>
      <c r="C3864" t="s">
        <v>195</v>
      </c>
      <c r="D3864" t="s">
        <v>95</v>
      </c>
      <c r="E3864" t="s">
        <v>270</v>
      </c>
      <c r="F3864">
        <v>183</v>
      </c>
    </row>
    <row r="3865" spans="1:6" x14ac:dyDescent="0.25">
      <c r="A3865" t="s">
        <v>169</v>
      </c>
      <c r="C3865" t="s">
        <v>195</v>
      </c>
      <c r="D3865" t="s">
        <v>97</v>
      </c>
      <c r="E3865" t="s">
        <v>270</v>
      </c>
      <c r="F3865">
        <v>17</v>
      </c>
    </row>
    <row r="3866" spans="1:6" x14ac:dyDescent="0.25">
      <c r="A3866" t="s">
        <v>169</v>
      </c>
      <c r="C3866" t="s">
        <v>195</v>
      </c>
      <c r="D3866" t="s">
        <v>99</v>
      </c>
      <c r="E3866" t="s">
        <v>270</v>
      </c>
      <c r="F3866">
        <v>27</v>
      </c>
    </row>
    <row r="3867" spans="1:6" x14ac:dyDescent="0.25">
      <c r="A3867" t="s">
        <v>169</v>
      </c>
      <c r="C3867" t="s">
        <v>195</v>
      </c>
      <c r="D3867" t="s">
        <v>101</v>
      </c>
      <c r="E3867" t="s">
        <v>270</v>
      </c>
      <c r="F3867">
        <v>38</v>
      </c>
    </row>
    <row r="3868" spans="1:6" x14ac:dyDescent="0.25">
      <c r="A3868" t="s">
        <v>169</v>
      </c>
      <c r="C3868" t="s">
        <v>195</v>
      </c>
      <c r="D3868" t="s">
        <v>103</v>
      </c>
      <c r="E3868" t="s">
        <v>270</v>
      </c>
      <c r="F3868">
        <v>29</v>
      </c>
    </row>
    <row r="3869" spans="1:6" x14ac:dyDescent="0.25">
      <c r="A3869" t="s">
        <v>169</v>
      </c>
      <c r="C3869" t="s">
        <v>195</v>
      </c>
      <c r="D3869" t="s">
        <v>105</v>
      </c>
      <c r="E3869" t="s">
        <v>270</v>
      </c>
      <c r="F3869">
        <v>85</v>
      </c>
    </row>
    <row r="3870" spans="1:6" x14ac:dyDescent="0.25">
      <c r="A3870" t="s">
        <v>169</v>
      </c>
      <c r="C3870" t="s">
        <v>195</v>
      </c>
      <c r="D3870" t="s">
        <v>107</v>
      </c>
      <c r="E3870" t="s">
        <v>270</v>
      </c>
      <c r="F3870">
        <v>29</v>
      </c>
    </row>
    <row r="3871" spans="1:6" x14ac:dyDescent="0.25">
      <c r="A3871" t="s">
        <v>169</v>
      </c>
      <c r="C3871" t="s">
        <v>195</v>
      </c>
      <c r="D3871" t="s">
        <v>109</v>
      </c>
      <c r="E3871" t="s">
        <v>270</v>
      </c>
      <c r="F3871">
        <v>26</v>
      </c>
    </row>
    <row r="3872" spans="1:6" x14ac:dyDescent="0.25">
      <c r="A3872" t="s">
        <v>169</v>
      </c>
      <c r="C3872" t="s">
        <v>195</v>
      </c>
      <c r="D3872" t="s">
        <v>111</v>
      </c>
      <c r="E3872" t="s">
        <v>270</v>
      </c>
      <c r="F3872">
        <v>13</v>
      </c>
    </row>
    <row r="3873" spans="1:6" x14ac:dyDescent="0.25">
      <c r="A3873" t="s">
        <v>169</v>
      </c>
      <c r="C3873" t="s">
        <v>195</v>
      </c>
      <c r="D3873" t="s">
        <v>147</v>
      </c>
      <c r="E3873" t="s">
        <v>270</v>
      </c>
      <c r="F3873">
        <v>118</v>
      </c>
    </row>
    <row r="3874" spans="1:6" x14ac:dyDescent="0.25">
      <c r="A3874" t="s">
        <v>169</v>
      </c>
      <c r="C3874" t="s">
        <v>195</v>
      </c>
      <c r="D3874" t="s">
        <v>147</v>
      </c>
      <c r="E3874" t="s">
        <v>270</v>
      </c>
      <c r="F3874">
        <v>75</v>
      </c>
    </row>
    <row r="3875" spans="1:6" x14ac:dyDescent="0.25">
      <c r="A3875" t="s">
        <v>169</v>
      </c>
      <c r="C3875" t="s">
        <v>195</v>
      </c>
      <c r="D3875" t="s">
        <v>115</v>
      </c>
      <c r="E3875" t="s">
        <v>270</v>
      </c>
      <c r="F3875">
        <v>23</v>
      </c>
    </row>
    <row r="3876" spans="1:6" x14ac:dyDescent="0.25">
      <c r="A3876" t="s">
        <v>169</v>
      </c>
      <c r="C3876" t="s">
        <v>195</v>
      </c>
      <c r="D3876" t="s">
        <v>117</v>
      </c>
      <c r="E3876" t="s">
        <v>270</v>
      </c>
      <c r="F3876">
        <v>18</v>
      </c>
    </row>
    <row r="3877" spans="1:6" x14ac:dyDescent="0.25">
      <c r="A3877" t="s">
        <v>169</v>
      </c>
      <c r="C3877" t="s">
        <v>195</v>
      </c>
      <c r="D3877" t="s">
        <v>119</v>
      </c>
      <c r="E3877" t="s">
        <v>270</v>
      </c>
      <c r="F3877">
        <v>35</v>
      </c>
    </row>
    <row r="3878" spans="1:6" x14ac:dyDescent="0.25">
      <c r="A3878" t="s">
        <v>169</v>
      </c>
      <c r="C3878" t="s">
        <v>195</v>
      </c>
      <c r="D3878" t="s">
        <v>121</v>
      </c>
      <c r="E3878" t="s">
        <v>270</v>
      </c>
      <c r="F3878">
        <v>80</v>
      </c>
    </row>
    <row r="3879" spans="1:6" x14ac:dyDescent="0.25">
      <c r="A3879" t="s">
        <v>169</v>
      </c>
      <c r="C3879" t="s">
        <v>195</v>
      </c>
      <c r="D3879" t="s">
        <v>123</v>
      </c>
      <c r="E3879" t="s">
        <v>270</v>
      </c>
      <c r="F3879">
        <v>28</v>
      </c>
    </row>
    <row r="3880" spans="1:6" x14ac:dyDescent="0.25">
      <c r="A3880" t="s">
        <v>169</v>
      </c>
      <c r="C3880" t="s">
        <v>195</v>
      </c>
      <c r="D3880" t="s">
        <v>125</v>
      </c>
      <c r="E3880" t="s">
        <v>270</v>
      </c>
      <c r="F3880">
        <v>2</v>
      </c>
    </row>
    <row r="3881" spans="1:6" x14ac:dyDescent="0.25">
      <c r="A3881" t="s">
        <v>169</v>
      </c>
      <c r="C3881" t="s">
        <v>195</v>
      </c>
      <c r="D3881" t="s">
        <v>127</v>
      </c>
      <c r="E3881" t="s">
        <v>270</v>
      </c>
      <c r="F3881">
        <v>19</v>
      </c>
    </row>
    <row r="3882" spans="1:6" x14ac:dyDescent="0.25">
      <c r="A3882" t="s">
        <v>169</v>
      </c>
      <c r="C3882" t="s">
        <v>195</v>
      </c>
      <c r="D3882" t="s">
        <v>129</v>
      </c>
      <c r="E3882" t="s">
        <v>270</v>
      </c>
      <c r="F3882">
        <v>15</v>
      </c>
    </row>
    <row r="3883" spans="1:6" x14ac:dyDescent="0.25">
      <c r="A3883" t="s">
        <v>169</v>
      </c>
      <c r="C3883" t="s">
        <v>195</v>
      </c>
      <c r="D3883" t="s">
        <v>146</v>
      </c>
      <c r="E3883" t="s">
        <v>270</v>
      </c>
      <c r="F3883">
        <v>28</v>
      </c>
    </row>
    <row r="3884" spans="1:6" x14ac:dyDescent="0.25">
      <c r="A3884" t="s">
        <v>169</v>
      </c>
      <c r="C3884" t="s">
        <v>195</v>
      </c>
      <c r="D3884" t="s">
        <v>133</v>
      </c>
      <c r="E3884" t="s">
        <v>270</v>
      </c>
      <c r="F3884">
        <v>94</v>
      </c>
    </row>
    <row r="3885" spans="1:6" x14ac:dyDescent="0.25">
      <c r="A3885" t="s">
        <v>169</v>
      </c>
      <c r="C3885" t="s">
        <v>195</v>
      </c>
      <c r="D3885" t="s">
        <v>135</v>
      </c>
      <c r="E3885" t="s">
        <v>270</v>
      </c>
      <c r="F3885">
        <v>9</v>
      </c>
    </row>
    <row r="3886" spans="1:6" x14ac:dyDescent="0.25">
      <c r="A3886" t="s">
        <v>169</v>
      </c>
      <c r="C3886" t="s">
        <v>195</v>
      </c>
      <c r="D3886" t="s">
        <v>137</v>
      </c>
      <c r="E3886" t="s">
        <v>270</v>
      </c>
      <c r="F3886">
        <v>19</v>
      </c>
    </row>
    <row r="3887" spans="1:6" x14ac:dyDescent="0.25">
      <c r="A3887" t="s">
        <v>169</v>
      </c>
      <c r="C3887" t="s">
        <v>195</v>
      </c>
      <c r="D3887" t="s">
        <v>273</v>
      </c>
      <c r="E3887" t="s">
        <v>270</v>
      </c>
      <c r="F3887">
        <v>15</v>
      </c>
    </row>
    <row r="3888" spans="1:6" x14ac:dyDescent="0.25">
      <c r="A3888" t="s">
        <v>169</v>
      </c>
      <c r="C3888" t="s">
        <v>195</v>
      </c>
      <c r="D3888" t="s">
        <v>273</v>
      </c>
      <c r="E3888" t="s">
        <v>270</v>
      </c>
      <c r="F3888">
        <v>8</v>
      </c>
    </row>
    <row r="3889" spans="1:6" x14ac:dyDescent="0.25">
      <c r="A3889" t="s">
        <v>169</v>
      </c>
      <c r="C3889" t="s">
        <v>195</v>
      </c>
      <c r="D3889" t="s">
        <v>142</v>
      </c>
      <c r="E3889" t="s">
        <v>270</v>
      </c>
      <c r="F3889">
        <v>46</v>
      </c>
    </row>
    <row r="3890" spans="1:6" x14ac:dyDescent="0.25">
      <c r="A3890" t="s">
        <v>169</v>
      </c>
      <c r="C3890" t="s">
        <v>196</v>
      </c>
      <c r="D3890" t="s">
        <v>55</v>
      </c>
      <c r="E3890" t="s">
        <v>270</v>
      </c>
      <c r="F3890">
        <v>40</v>
      </c>
    </row>
    <row r="3891" spans="1:6" x14ac:dyDescent="0.25">
      <c r="A3891" t="s">
        <v>169</v>
      </c>
      <c r="C3891" t="s">
        <v>196</v>
      </c>
      <c r="D3891" t="s">
        <v>57</v>
      </c>
      <c r="E3891" t="s">
        <v>270</v>
      </c>
      <c r="F3891">
        <v>33</v>
      </c>
    </row>
    <row r="3892" spans="1:6" x14ac:dyDescent="0.25">
      <c r="A3892" t="s">
        <v>169</v>
      </c>
      <c r="C3892" t="s">
        <v>196</v>
      </c>
      <c r="D3892" t="s">
        <v>59</v>
      </c>
      <c r="E3892" t="s">
        <v>270</v>
      </c>
      <c r="F3892">
        <v>12</v>
      </c>
    </row>
    <row r="3893" spans="1:6" x14ac:dyDescent="0.25">
      <c r="A3893" t="s">
        <v>169</v>
      </c>
      <c r="C3893" t="s">
        <v>196</v>
      </c>
      <c r="D3893" t="s">
        <v>61</v>
      </c>
      <c r="E3893" t="s">
        <v>270</v>
      </c>
      <c r="F3893">
        <v>76</v>
      </c>
    </row>
    <row r="3894" spans="1:6" x14ac:dyDescent="0.25">
      <c r="A3894" t="s">
        <v>169</v>
      </c>
      <c r="C3894" t="s">
        <v>196</v>
      </c>
      <c r="D3894" t="s">
        <v>63</v>
      </c>
      <c r="E3894" t="s">
        <v>270</v>
      </c>
      <c r="F3894">
        <v>15</v>
      </c>
    </row>
    <row r="3895" spans="1:6" x14ac:dyDescent="0.25">
      <c r="A3895" t="s">
        <v>169</v>
      </c>
      <c r="C3895" t="s">
        <v>196</v>
      </c>
      <c r="D3895" t="s">
        <v>65</v>
      </c>
      <c r="E3895" t="s">
        <v>270</v>
      </c>
      <c r="F3895">
        <v>21</v>
      </c>
    </row>
    <row r="3896" spans="1:6" x14ac:dyDescent="0.25">
      <c r="A3896" t="s">
        <v>169</v>
      </c>
      <c r="C3896" t="s">
        <v>196</v>
      </c>
      <c r="D3896" t="s">
        <v>67</v>
      </c>
      <c r="E3896" t="s">
        <v>270</v>
      </c>
      <c r="F3896">
        <v>152</v>
      </c>
    </row>
    <row r="3897" spans="1:6" x14ac:dyDescent="0.25">
      <c r="A3897" t="s">
        <v>169</v>
      </c>
      <c r="C3897" t="s">
        <v>196</v>
      </c>
      <c r="D3897" t="s">
        <v>69</v>
      </c>
      <c r="E3897" t="s">
        <v>270</v>
      </c>
      <c r="F3897">
        <v>49</v>
      </c>
    </row>
    <row r="3898" spans="1:6" x14ac:dyDescent="0.25">
      <c r="A3898" t="s">
        <v>169</v>
      </c>
      <c r="C3898" t="s">
        <v>196</v>
      </c>
      <c r="D3898" t="s">
        <v>71</v>
      </c>
      <c r="E3898" t="s">
        <v>270</v>
      </c>
      <c r="F3898">
        <v>127</v>
      </c>
    </row>
    <row r="3899" spans="1:6" x14ac:dyDescent="0.25">
      <c r="A3899" t="s">
        <v>169</v>
      </c>
      <c r="C3899" t="s">
        <v>196</v>
      </c>
      <c r="D3899" t="s">
        <v>73</v>
      </c>
      <c r="E3899" t="s">
        <v>270</v>
      </c>
      <c r="F3899">
        <v>46</v>
      </c>
    </row>
    <row r="3900" spans="1:6" x14ac:dyDescent="0.25">
      <c r="A3900" t="s">
        <v>169</v>
      </c>
      <c r="C3900" t="s">
        <v>196</v>
      </c>
      <c r="D3900" t="s">
        <v>75</v>
      </c>
      <c r="E3900" t="s">
        <v>270</v>
      </c>
      <c r="F3900">
        <v>15</v>
      </c>
    </row>
    <row r="3901" spans="1:6" x14ac:dyDescent="0.25">
      <c r="A3901" t="s">
        <v>169</v>
      </c>
      <c r="C3901" t="s">
        <v>196</v>
      </c>
      <c r="D3901" t="s">
        <v>77</v>
      </c>
      <c r="E3901" t="s">
        <v>270</v>
      </c>
      <c r="F3901">
        <v>97</v>
      </c>
    </row>
    <row r="3902" spans="1:6" x14ac:dyDescent="0.25">
      <c r="A3902" t="s">
        <v>169</v>
      </c>
      <c r="C3902" t="s">
        <v>196</v>
      </c>
      <c r="D3902" t="s">
        <v>79</v>
      </c>
      <c r="E3902" t="s">
        <v>270</v>
      </c>
      <c r="F3902">
        <v>171</v>
      </c>
    </row>
    <row r="3903" spans="1:6" x14ac:dyDescent="0.25">
      <c r="A3903" t="s">
        <v>169</v>
      </c>
      <c r="C3903" t="s">
        <v>196</v>
      </c>
      <c r="D3903" t="s">
        <v>81</v>
      </c>
      <c r="E3903" t="s">
        <v>270</v>
      </c>
      <c r="F3903">
        <v>26</v>
      </c>
    </row>
    <row r="3904" spans="1:6" x14ac:dyDescent="0.25">
      <c r="A3904" t="s">
        <v>169</v>
      </c>
      <c r="C3904" t="s">
        <v>196</v>
      </c>
      <c r="D3904" t="s">
        <v>83</v>
      </c>
      <c r="E3904" t="s">
        <v>270</v>
      </c>
      <c r="F3904">
        <v>23</v>
      </c>
    </row>
    <row r="3905" spans="1:6" x14ac:dyDescent="0.25">
      <c r="A3905" t="s">
        <v>169</v>
      </c>
      <c r="C3905" t="s">
        <v>196</v>
      </c>
      <c r="D3905" t="s">
        <v>85</v>
      </c>
      <c r="E3905" t="s">
        <v>270</v>
      </c>
      <c r="F3905">
        <v>45</v>
      </c>
    </row>
    <row r="3906" spans="1:6" x14ac:dyDescent="0.25">
      <c r="A3906" t="s">
        <v>169</v>
      </c>
      <c r="C3906" t="s">
        <v>196</v>
      </c>
      <c r="D3906" t="s">
        <v>87</v>
      </c>
      <c r="E3906" t="s">
        <v>270</v>
      </c>
      <c r="F3906">
        <v>47</v>
      </c>
    </row>
    <row r="3907" spans="1:6" x14ac:dyDescent="0.25">
      <c r="A3907" t="s">
        <v>169</v>
      </c>
      <c r="C3907" t="s">
        <v>196</v>
      </c>
      <c r="D3907" t="s">
        <v>89</v>
      </c>
      <c r="E3907" t="s">
        <v>270</v>
      </c>
      <c r="F3907">
        <v>45</v>
      </c>
    </row>
    <row r="3908" spans="1:6" x14ac:dyDescent="0.25">
      <c r="A3908" t="s">
        <v>169</v>
      </c>
      <c r="C3908" t="s">
        <v>196</v>
      </c>
      <c r="D3908" t="s">
        <v>91</v>
      </c>
      <c r="E3908" t="s">
        <v>270</v>
      </c>
      <c r="F3908">
        <v>16</v>
      </c>
    </row>
    <row r="3909" spans="1:6" x14ac:dyDescent="0.25">
      <c r="A3909" t="s">
        <v>169</v>
      </c>
      <c r="C3909" t="s">
        <v>196</v>
      </c>
      <c r="D3909" t="s">
        <v>93</v>
      </c>
      <c r="E3909" t="s">
        <v>270</v>
      </c>
      <c r="F3909">
        <v>11</v>
      </c>
    </row>
    <row r="3910" spans="1:6" x14ac:dyDescent="0.25">
      <c r="A3910" t="s">
        <v>169</v>
      </c>
      <c r="C3910" t="s">
        <v>196</v>
      </c>
      <c r="D3910" t="s">
        <v>95</v>
      </c>
      <c r="E3910" t="s">
        <v>270</v>
      </c>
      <c r="F3910">
        <v>174</v>
      </c>
    </row>
    <row r="3911" spans="1:6" x14ac:dyDescent="0.25">
      <c r="A3911" t="s">
        <v>169</v>
      </c>
      <c r="C3911" t="s">
        <v>196</v>
      </c>
      <c r="D3911" t="s">
        <v>97</v>
      </c>
      <c r="E3911" t="s">
        <v>270</v>
      </c>
      <c r="F3911">
        <v>25</v>
      </c>
    </row>
    <row r="3912" spans="1:6" x14ac:dyDescent="0.25">
      <c r="A3912" t="s">
        <v>169</v>
      </c>
      <c r="C3912" t="s">
        <v>196</v>
      </c>
      <c r="D3912" t="s">
        <v>99</v>
      </c>
      <c r="E3912" t="s">
        <v>270</v>
      </c>
      <c r="F3912">
        <v>29</v>
      </c>
    </row>
    <row r="3913" spans="1:6" x14ac:dyDescent="0.25">
      <c r="A3913" t="s">
        <v>169</v>
      </c>
      <c r="C3913" t="s">
        <v>196</v>
      </c>
      <c r="D3913" t="s">
        <v>101</v>
      </c>
      <c r="E3913" t="s">
        <v>270</v>
      </c>
      <c r="F3913">
        <v>29</v>
      </c>
    </row>
    <row r="3914" spans="1:6" x14ac:dyDescent="0.25">
      <c r="A3914" t="s">
        <v>169</v>
      </c>
      <c r="C3914" t="s">
        <v>196</v>
      </c>
      <c r="D3914" t="s">
        <v>103</v>
      </c>
      <c r="E3914" t="s">
        <v>270</v>
      </c>
      <c r="F3914">
        <v>28</v>
      </c>
    </row>
    <row r="3915" spans="1:6" x14ac:dyDescent="0.25">
      <c r="A3915" t="s">
        <v>169</v>
      </c>
      <c r="C3915" t="s">
        <v>196</v>
      </c>
      <c r="D3915" t="s">
        <v>105</v>
      </c>
      <c r="E3915" t="s">
        <v>270</v>
      </c>
      <c r="F3915">
        <v>61</v>
      </c>
    </row>
    <row r="3916" spans="1:6" x14ac:dyDescent="0.25">
      <c r="A3916" t="s">
        <v>169</v>
      </c>
      <c r="C3916" t="s">
        <v>196</v>
      </c>
      <c r="D3916" t="s">
        <v>107</v>
      </c>
      <c r="E3916" t="s">
        <v>270</v>
      </c>
      <c r="F3916">
        <v>27</v>
      </c>
    </row>
    <row r="3917" spans="1:6" x14ac:dyDescent="0.25">
      <c r="A3917" t="s">
        <v>169</v>
      </c>
      <c r="C3917" t="s">
        <v>196</v>
      </c>
      <c r="D3917" t="s">
        <v>109</v>
      </c>
      <c r="E3917" t="s">
        <v>270</v>
      </c>
      <c r="F3917">
        <v>25</v>
      </c>
    </row>
    <row r="3918" spans="1:6" x14ac:dyDescent="0.25">
      <c r="A3918" t="s">
        <v>169</v>
      </c>
      <c r="C3918" t="s">
        <v>196</v>
      </c>
      <c r="D3918" t="s">
        <v>111</v>
      </c>
      <c r="E3918" t="s">
        <v>270</v>
      </c>
      <c r="F3918">
        <v>13</v>
      </c>
    </row>
    <row r="3919" spans="1:6" x14ac:dyDescent="0.25">
      <c r="A3919" t="s">
        <v>169</v>
      </c>
      <c r="C3919" t="s">
        <v>196</v>
      </c>
      <c r="D3919" t="s">
        <v>147</v>
      </c>
      <c r="E3919" t="s">
        <v>270</v>
      </c>
      <c r="F3919">
        <v>141</v>
      </c>
    </row>
    <row r="3920" spans="1:6" x14ac:dyDescent="0.25">
      <c r="A3920" t="s">
        <v>169</v>
      </c>
      <c r="C3920" t="s">
        <v>196</v>
      </c>
      <c r="D3920" t="s">
        <v>147</v>
      </c>
      <c r="E3920" t="s">
        <v>270</v>
      </c>
      <c r="F3920">
        <v>88</v>
      </c>
    </row>
    <row r="3921" spans="1:6" x14ac:dyDescent="0.25">
      <c r="A3921" t="s">
        <v>169</v>
      </c>
      <c r="C3921" t="s">
        <v>196</v>
      </c>
      <c r="D3921" t="s">
        <v>115</v>
      </c>
      <c r="E3921" t="s">
        <v>270</v>
      </c>
      <c r="F3921">
        <v>18</v>
      </c>
    </row>
    <row r="3922" spans="1:6" x14ac:dyDescent="0.25">
      <c r="A3922" t="s">
        <v>169</v>
      </c>
      <c r="C3922" t="s">
        <v>196</v>
      </c>
      <c r="D3922" t="s">
        <v>117</v>
      </c>
      <c r="E3922" t="s">
        <v>270</v>
      </c>
      <c r="F3922">
        <v>19</v>
      </c>
    </row>
    <row r="3923" spans="1:6" x14ac:dyDescent="0.25">
      <c r="A3923" t="s">
        <v>169</v>
      </c>
      <c r="C3923" t="s">
        <v>196</v>
      </c>
      <c r="D3923" t="s">
        <v>119</v>
      </c>
      <c r="E3923" t="s">
        <v>270</v>
      </c>
      <c r="F3923">
        <v>43</v>
      </c>
    </row>
    <row r="3924" spans="1:6" x14ac:dyDescent="0.25">
      <c r="A3924" t="s">
        <v>169</v>
      </c>
      <c r="C3924" t="s">
        <v>196</v>
      </c>
      <c r="D3924" t="s">
        <v>121</v>
      </c>
      <c r="E3924" t="s">
        <v>270</v>
      </c>
      <c r="F3924">
        <v>76</v>
      </c>
    </row>
    <row r="3925" spans="1:6" x14ac:dyDescent="0.25">
      <c r="A3925" t="s">
        <v>169</v>
      </c>
      <c r="C3925" t="s">
        <v>196</v>
      </c>
      <c r="D3925" t="s">
        <v>123</v>
      </c>
      <c r="E3925" t="s">
        <v>270</v>
      </c>
      <c r="F3925">
        <v>22</v>
      </c>
    </row>
    <row r="3926" spans="1:6" x14ac:dyDescent="0.25">
      <c r="A3926" t="s">
        <v>169</v>
      </c>
      <c r="C3926" t="s">
        <v>196</v>
      </c>
      <c r="D3926" t="s">
        <v>127</v>
      </c>
      <c r="E3926" t="s">
        <v>270</v>
      </c>
      <c r="F3926">
        <v>16</v>
      </c>
    </row>
    <row r="3927" spans="1:6" x14ac:dyDescent="0.25">
      <c r="A3927" t="s">
        <v>169</v>
      </c>
      <c r="C3927" t="s">
        <v>196</v>
      </c>
      <c r="D3927" t="s">
        <v>129</v>
      </c>
      <c r="E3927" t="s">
        <v>270</v>
      </c>
      <c r="F3927">
        <v>16</v>
      </c>
    </row>
    <row r="3928" spans="1:6" x14ac:dyDescent="0.25">
      <c r="A3928" t="s">
        <v>169</v>
      </c>
      <c r="C3928" t="s">
        <v>196</v>
      </c>
      <c r="D3928" t="s">
        <v>146</v>
      </c>
      <c r="E3928" t="s">
        <v>270</v>
      </c>
      <c r="F3928">
        <v>20</v>
      </c>
    </row>
    <row r="3929" spans="1:6" x14ac:dyDescent="0.25">
      <c r="A3929" t="s">
        <v>169</v>
      </c>
      <c r="C3929" t="s">
        <v>196</v>
      </c>
      <c r="D3929" t="s">
        <v>133</v>
      </c>
      <c r="E3929" t="s">
        <v>270</v>
      </c>
      <c r="F3929">
        <v>71</v>
      </c>
    </row>
    <row r="3930" spans="1:6" x14ac:dyDescent="0.25">
      <c r="A3930" t="s">
        <v>169</v>
      </c>
      <c r="C3930" t="s">
        <v>196</v>
      </c>
      <c r="D3930" t="s">
        <v>135</v>
      </c>
      <c r="E3930" t="s">
        <v>270</v>
      </c>
      <c r="F3930">
        <v>18</v>
      </c>
    </row>
    <row r="3931" spans="1:6" x14ac:dyDescent="0.25">
      <c r="A3931" t="s">
        <v>169</v>
      </c>
      <c r="C3931" t="s">
        <v>196</v>
      </c>
      <c r="D3931" t="s">
        <v>137</v>
      </c>
      <c r="E3931" t="s">
        <v>270</v>
      </c>
      <c r="F3931">
        <v>10</v>
      </c>
    </row>
    <row r="3932" spans="1:6" x14ac:dyDescent="0.25">
      <c r="A3932" t="s">
        <v>169</v>
      </c>
      <c r="C3932" t="s">
        <v>196</v>
      </c>
      <c r="D3932" t="s">
        <v>273</v>
      </c>
      <c r="E3932" t="s">
        <v>270</v>
      </c>
      <c r="F3932">
        <v>13</v>
      </c>
    </row>
    <row r="3933" spans="1:6" x14ac:dyDescent="0.25">
      <c r="A3933" t="s">
        <v>169</v>
      </c>
      <c r="C3933" t="s">
        <v>196</v>
      </c>
      <c r="D3933" t="s">
        <v>273</v>
      </c>
      <c r="E3933" t="s">
        <v>270</v>
      </c>
      <c r="F3933">
        <v>5</v>
      </c>
    </row>
    <row r="3934" spans="1:6" x14ac:dyDescent="0.25">
      <c r="A3934" t="s">
        <v>169</v>
      </c>
      <c r="C3934" t="s">
        <v>196</v>
      </c>
      <c r="D3934" t="s">
        <v>142</v>
      </c>
      <c r="E3934" t="s">
        <v>270</v>
      </c>
      <c r="F3934">
        <v>41</v>
      </c>
    </row>
    <row r="3935" spans="1:6" x14ac:dyDescent="0.25">
      <c r="A3935" t="s">
        <v>169</v>
      </c>
      <c r="C3935" t="s">
        <v>197</v>
      </c>
      <c r="D3935" t="s">
        <v>55</v>
      </c>
      <c r="E3935" t="s">
        <v>270</v>
      </c>
      <c r="F3935">
        <v>56</v>
      </c>
    </row>
    <row r="3936" spans="1:6" x14ac:dyDescent="0.25">
      <c r="A3936" t="s">
        <v>169</v>
      </c>
      <c r="C3936" t="s">
        <v>197</v>
      </c>
      <c r="D3936" t="s">
        <v>57</v>
      </c>
      <c r="E3936" t="s">
        <v>270</v>
      </c>
      <c r="F3936">
        <v>49</v>
      </c>
    </row>
    <row r="3937" spans="1:6" x14ac:dyDescent="0.25">
      <c r="A3937" t="s">
        <v>169</v>
      </c>
      <c r="C3937" t="s">
        <v>197</v>
      </c>
      <c r="D3937" t="s">
        <v>59</v>
      </c>
      <c r="E3937" t="s">
        <v>270</v>
      </c>
      <c r="F3937">
        <v>15</v>
      </c>
    </row>
    <row r="3938" spans="1:6" x14ac:dyDescent="0.25">
      <c r="A3938" t="s">
        <v>169</v>
      </c>
      <c r="C3938" t="s">
        <v>197</v>
      </c>
      <c r="D3938" t="s">
        <v>61</v>
      </c>
      <c r="E3938" t="s">
        <v>270</v>
      </c>
      <c r="F3938">
        <v>85</v>
      </c>
    </row>
    <row r="3939" spans="1:6" x14ac:dyDescent="0.25">
      <c r="A3939" t="s">
        <v>169</v>
      </c>
      <c r="C3939" t="s">
        <v>197</v>
      </c>
      <c r="D3939" t="s">
        <v>63</v>
      </c>
      <c r="E3939" t="s">
        <v>270</v>
      </c>
      <c r="F3939">
        <v>11</v>
      </c>
    </row>
    <row r="3940" spans="1:6" x14ac:dyDescent="0.25">
      <c r="A3940" t="s">
        <v>169</v>
      </c>
      <c r="C3940" t="s">
        <v>197</v>
      </c>
      <c r="D3940" t="s">
        <v>65</v>
      </c>
      <c r="E3940" t="s">
        <v>270</v>
      </c>
      <c r="F3940">
        <v>30</v>
      </c>
    </row>
    <row r="3941" spans="1:6" x14ac:dyDescent="0.25">
      <c r="A3941" t="s">
        <v>169</v>
      </c>
      <c r="C3941" t="s">
        <v>197</v>
      </c>
      <c r="D3941" t="s">
        <v>67</v>
      </c>
      <c r="E3941" t="s">
        <v>270</v>
      </c>
      <c r="F3941">
        <v>175</v>
      </c>
    </row>
    <row r="3942" spans="1:6" x14ac:dyDescent="0.25">
      <c r="A3942" t="s">
        <v>169</v>
      </c>
      <c r="C3942" t="s">
        <v>197</v>
      </c>
      <c r="D3942" t="s">
        <v>69</v>
      </c>
      <c r="E3942" t="s">
        <v>270</v>
      </c>
      <c r="F3942">
        <v>61</v>
      </c>
    </row>
    <row r="3943" spans="1:6" x14ac:dyDescent="0.25">
      <c r="A3943" t="s">
        <v>169</v>
      </c>
      <c r="C3943" t="s">
        <v>197</v>
      </c>
      <c r="D3943" t="s">
        <v>71</v>
      </c>
      <c r="E3943" t="s">
        <v>270</v>
      </c>
      <c r="F3943">
        <v>115</v>
      </c>
    </row>
    <row r="3944" spans="1:6" x14ac:dyDescent="0.25">
      <c r="A3944" t="s">
        <v>169</v>
      </c>
      <c r="C3944" t="s">
        <v>197</v>
      </c>
      <c r="D3944" t="s">
        <v>73</v>
      </c>
      <c r="E3944" t="s">
        <v>270</v>
      </c>
      <c r="F3944">
        <v>65</v>
      </c>
    </row>
    <row r="3945" spans="1:6" x14ac:dyDescent="0.25">
      <c r="A3945" t="s">
        <v>169</v>
      </c>
      <c r="C3945" t="s">
        <v>197</v>
      </c>
      <c r="D3945" t="s">
        <v>75</v>
      </c>
      <c r="E3945" t="s">
        <v>270</v>
      </c>
      <c r="F3945">
        <v>12</v>
      </c>
    </row>
    <row r="3946" spans="1:6" x14ac:dyDescent="0.25">
      <c r="A3946" t="s">
        <v>169</v>
      </c>
      <c r="C3946" t="s">
        <v>197</v>
      </c>
      <c r="D3946" t="s">
        <v>77</v>
      </c>
      <c r="E3946" t="s">
        <v>270</v>
      </c>
      <c r="F3946">
        <v>130</v>
      </c>
    </row>
    <row r="3947" spans="1:6" x14ac:dyDescent="0.25">
      <c r="A3947" t="s">
        <v>169</v>
      </c>
      <c r="C3947" t="s">
        <v>197</v>
      </c>
      <c r="D3947" t="s">
        <v>79</v>
      </c>
      <c r="E3947" t="s">
        <v>270</v>
      </c>
      <c r="F3947">
        <v>190</v>
      </c>
    </row>
    <row r="3948" spans="1:6" x14ac:dyDescent="0.25">
      <c r="A3948" t="s">
        <v>169</v>
      </c>
      <c r="C3948" t="s">
        <v>197</v>
      </c>
      <c r="D3948" t="s">
        <v>81</v>
      </c>
      <c r="E3948" t="s">
        <v>270</v>
      </c>
      <c r="F3948">
        <v>24</v>
      </c>
    </row>
    <row r="3949" spans="1:6" x14ac:dyDescent="0.25">
      <c r="A3949" t="s">
        <v>169</v>
      </c>
      <c r="C3949" t="s">
        <v>197</v>
      </c>
      <c r="D3949" t="s">
        <v>83</v>
      </c>
      <c r="E3949" t="s">
        <v>270</v>
      </c>
      <c r="F3949">
        <v>28</v>
      </c>
    </row>
    <row r="3950" spans="1:6" x14ac:dyDescent="0.25">
      <c r="A3950" t="s">
        <v>169</v>
      </c>
      <c r="C3950" t="s">
        <v>197</v>
      </c>
      <c r="D3950" t="s">
        <v>85</v>
      </c>
      <c r="E3950" t="s">
        <v>270</v>
      </c>
      <c r="F3950">
        <v>43</v>
      </c>
    </row>
    <row r="3951" spans="1:6" x14ac:dyDescent="0.25">
      <c r="A3951" t="s">
        <v>169</v>
      </c>
      <c r="C3951" t="s">
        <v>197</v>
      </c>
      <c r="D3951" t="s">
        <v>87</v>
      </c>
      <c r="E3951" t="s">
        <v>270</v>
      </c>
      <c r="F3951">
        <v>58</v>
      </c>
    </row>
    <row r="3952" spans="1:6" x14ac:dyDescent="0.25">
      <c r="A3952" t="s">
        <v>169</v>
      </c>
      <c r="C3952" t="s">
        <v>197</v>
      </c>
      <c r="D3952" t="s">
        <v>89</v>
      </c>
      <c r="E3952" t="s">
        <v>270</v>
      </c>
      <c r="F3952">
        <v>54</v>
      </c>
    </row>
    <row r="3953" spans="1:6" x14ac:dyDescent="0.25">
      <c r="A3953" t="s">
        <v>169</v>
      </c>
      <c r="C3953" t="s">
        <v>197</v>
      </c>
      <c r="D3953" t="s">
        <v>91</v>
      </c>
      <c r="E3953" t="s">
        <v>270</v>
      </c>
      <c r="F3953">
        <v>23</v>
      </c>
    </row>
    <row r="3954" spans="1:6" x14ac:dyDescent="0.25">
      <c r="A3954" t="s">
        <v>169</v>
      </c>
      <c r="C3954" t="s">
        <v>197</v>
      </c>
      <c r="D3954" t="s">
        <v>93</v>
      </c>
      <c r="E3954" t="s">
        <v>270</v>
      </c>
      <c r="F3954">
        <v>3</v>
      </c>
    </row>
    <row r="3955" spans="1:6" x14ac:dyDescent="0.25">
      <c r="A3955" t="s">
        <v>169</v>
      </c>
      <c r="C3955" t="s">
        <v>197</v>
      </c>
      <c r="D3955" t="s">
        <v>95</v>
      </c>
      <c r="E3955" t="s">
        <v>270</v>
      </c>
      <c r="F3955">
        <v>176</v>
      </c>
    </row>
    <row r="3956" spans="1:6" x14ac:dyDescent="0.25">
      <c r="A3956" t="s">
        <v>169</v>
      </c>
      <c r="C3956" t="s">
        <v>197</v>
      </c>
      <c r="D3956" t="s">
        <v>97</v>
      </c>
      <c r="E3956" t="s">
        <v>270</v>
      </c>
      <c r="F3956">
        <v>40</v>
      </c>
    </row>
    <row r="3957" spans="1:6" x14ac:dyDescent="0.25">
      <c r="A3957" t="s">
        <v>169</v>
      </c>
      <c r="C3957" t="s">
        <v>197</v>
      </c>
      <c r="D3957" t="s">
        <v>99</v>
      </c>
      <c r="E3957" t="s">
        <v>270</v>
      </c>
      <c r="F3957">
        <v>47</v>
      </c>
    </row>
    <row r="3958" spans="1:6" x14ac:dyDescent="0.25">
      <c r="A3958" t="s">
        <v>169</v>
      </c>
      <c r="C3958" t="s">
        <v>197</v>
      </c>
      <c r="D3958" t="s">
        <v>101</v>
      </c>
      <c r="E3958" t="s">
        <v>270</v>
      </c>
      <c r="F3958">
        <v>45</v>
      </c>
    </row>
    <row r="3959" spans="1:6" x14ac:dyDescent="0.25">
      <c r="A3959" t="s">
        <v>169</v>
      </c>
      <c r="C3959" t="s">
        <v>197</v>
      </c>
      <c r="D3959" t="s">
        <v>103</v>
      </c>
      <c r="E3959" t="s">
        <v>270</v>
      </c>
      <c r="F3959">
        <v>36</v>
      </c>
    </row>
    <row r="3960" spans="1:6" x14ac:dyDescent="0.25">
      <c r="A3960" t="s">
        <v>169</v>
      </c>
      <c r="C3960" t="s">
        <v>197</v>
      </c>
      <c r="D3960" t="s">
        <v>105</v>
      </c>
      <c r="E3960" t="s">
        <v>270</v>
      </c>
      <c r="F3960">
        <v>66</v>
      </c>
    </row>
    <row r="3961" spans="1:6" x14ac:dyDescent="0.25">
      <c r="A3961" t="s">
        <v>169</v>
      </c>
      <c r="C3961" t="s">
        <v>197</v>
      </c>
      <c r="D3961" t="s">
        <v>107</v>
      </c>
      <c r="E3961" t="s">
        <v>270</v>
      </c>
      <c r="F3961">
        <v>31</v>
      </c>
    </row>
    <row r="3962" spans="1:6" x14ac:dyDescent="0.25">
      <c r="A3962" t="s">
        <v>169</v>
      </c>
      <c r="C3962" t="s">
        <v>197</v>
      </c>
      <c r="D3962" t="s">
        <v>109</v>
      </c>
      <c r="E3962" t="s">
        <v>270</v>
      </c>
      <c r="F3962">
        <v>26</v>
      </c>
    </row>
    <row r="3963" spans="1:6" x14ac:dyDescent="0.25">
      <c r="A3963" t="s">
        <v>169</v>
      </c>
      <c r="C3963" t="s">
        <v>197</v>
      </c>
      <c r="D3963" t="s">
        <v>111</v>
      </c>
      <c r="E3963" t="s">
        <v>270</v>
      </c>
      <c r="F3963">
        <v>25</v>
      </c>
    </row>
    <row r="3964" spans="1:6" x14ac:dyDescent="0.25">
      <c r="A3964" t="s">
        <v>169</v>
      </c>
      <c r="C3964" t="s">
        <v>197</v>
      </c>
      <c r="D3964" t="s">
        <v>147</v>
      </c>
      <c r="E3964" t="s">
        <v>270</v>
      </c>
      <c r="F3964">
        <v>129</v>
      </c>
    </row>
    <row r="3965" spans="1:6" x14ac:dyDescent="0.25">
      <c r="A3965" t="s">
        <v>169</v>
      </c>
      <c r="C3965" t="s">
        <v>197</v>
      </c>
      <c r="D3965" t="s">
        <v>147</v>
      </c>
      <c r="E3965" t="s">
        <v>270</v>
      </c>
      <c r="F3965">
        <v>87</v>
      </c>
    </row>
    <row r="3966" spans="1:6" x14ac:dyDescent="0.25">
      <c r="A3966" t="s">
        <v>169</v>
      </c>
      <c r="C3966" t="s">
        <v>197</v>
      </c>
      <c r="D3966" t="s">
        <v>115</v>
      </c>
      <c r="E3966" t="s">
        <v>270</v>
      </c>
      <c r="F3966">
        <v>23</v>
      </c>
    </row>
    <row r="3967" spans="1:6" x14ac:dyDescent="0.25">
      <c r="A3967" t="s">
        <v>169</v>
      </c>
      <c r="C3967" t="s">
        <v>197</v>
      </c>
      <c r="D3967" t="s">
        <v>117</v>
      </c>
      <c r="E3967" t="s">
        <v>270</v>
      </c>
      <c r="F3967">
        <v>23</v>
      </c>
    </row>
    <row r="3968" spans="1:6" x14ac:dyDescent="0.25">
      <c r="A3968" t="s">
        <v>169</v>
      </c>
      <c r="C3968" t="s">
        <v>197</v>
      </c>
      <c r="D3968" t="s">
        <v>119</v>
      </c>
      <c r="E3968" t="s">
        <v>270</v>
      </c>
      <c r="F3968">
        <v>54</v>
      </c>
    </row>
    <row r="3969" spans="1:6" x14ac:dyDescent="0.25">
      <c r="A3969" t="s">
        <v>169</v>
      </c>
      <c r="C3969" t="s">
        <v>197</v>
      </c>
      <c r="D3969" t="s">
        <v>121</v>
      </c>
      <c r="E3969" t="s">
        <v>270</v>
      </c>
      <c r="F3969">
        <v>66</v>
      </c>
    </row>
    <row r="3970" spans="1:6" x14ac:dyDescent="0.25">
      <c r="A3970" t="s">
        <v>169</v>
      </c>
      <c r="C3970" t="s">
        <v>197</v>
      </c>
      <c r="D3970" t="s">
        <v>123</v>
      </c>
      <c r="E3970" t="s">
        <v>270</v>
      </c>
      <c r="F3970">
        <v>21</v>
      </c>
    </row>
    <row r="3971" spans="1:6" x14ac:dyDescent="0.25">
      <c r="A3971" t="s">
        <v>169</v>
      </c>
      <c r="C3971" t="s">
        <v>197</v>
      </c>
      <c r="D3971" t="s">
        <v>127</v>
      </c>
      <c r="E3971" t="s">
        <v>270</v>
      </c>
      <c r="F3971">
        <v>16</v>
      </c>
    </row>
    <row r="3972" spans="1:6" x14ac:dyDescent="0.25">
      <c r="A3972" t="s">
        <v>169</v>
      </c>
      <c r="C3972" t="s">
        <v>197</v>
      </c>
      <c r="D3972" t="s">
        <v>129</v>
      </c>
      <c r="E3972" t="s">
        <v>270</v>
      </c>
      <c r="F3972">
        <v>22</v>
      </c>
    </row>
    <row r="3973" spans="1:6" x14ac:dyDescent="0.25">
      <c r="A3973" t="s">
        <v>169</v>
      </c>
      <c r="C3973" t="s">
        <v>197</v>
      </c>
      <c r="D3973" t="s">
        <v>146</v>
      </c>
      <c r="E3973" t="s">
        <v>270</v>
      </c>
      <c r="F3973">
        <v>30</v>
      </c>
    </row>
    <row r="3974" spans="1:6" x14ac:dyDescent="0.25">
      <c r="A3974" t="s">
        <v>169</v>
      </c>
      <c r="C3974" t="s">
        <v>197</v>
      </c>
      <c r="D3974" t="s">
        <v>133</v>
      </c>
      <c r="E3974" t="s">
        <v>270</v>
      </c>
      <c r="F3974">
        <v>105</v>
      </c>
    </row>
    <row r="3975" spans="1:6" x14ac:dyDescent="0.25">
      <c r="A3975" t="s">
        <v>169</v>
      </c>
      <c r="C3975" t="s">
        <v>197</v>
      </c>
      <c r="D3975" t="s">
        <v>135</v>
      </c>
      <c r="E3975" t="s">
        <v>270</v>
      </c>
      <c r="F3975">
        <v>13</v>
      </c>
    </row>
    <row r="3976" spans="1:6" x14ac:dyDescent="0.25">
      <c r="A3976" t="s">
        <v>169</v>
      </c>
      <c r="C3976" t="s">
        <v>197</v>
      </c>
      <c r="D3976" t="s">
        <v>137</v>
      </c>
      <c r="E3976" t="s">
        <v>270</v>
      </c>
      <c r="F3976">
        <v>15</v>
      </c>
    </row>
    <row r="3977" spans="1:6" x14ac:dyDescent="0.25">
      <c r="A3977" t="s">
        <v>169</v>
      </c>
      <c r="C3977" t="s">
        <v>197</v>
      </c>
      <c r="D3977" t="s">
        <v>273</v>
      </c>
      <c r="E3977" t="s">
        <v>270</v>
      </c>
      <c r="F3977">
        <v>25</v>
      </c>
    </row>
    <row r="3978" spans="1:6" x14ac:dyDescent="0.25">
      <c r="A3978" t="s">
        <v>169</v>
      </c>
      <c r="C3978" t="s">
        <v>197</v>
      </c>
      <c r="D3978" t="s">
        <v>273</v>
      </c>
      <c r="E3978" t="s">
        <v>270</v>
      </c>
      <c r="F3978">
        <v>14</v>
      </c>
    </row>
    <row r="3979" spans="1:6" x14ac:dyDescent="0.25">
      <c r="A3979" t="s">
        <v>169</v>
      </c>
      <c r="C3979" t="s">
        <v>197</v>
      </c>
      <c r="D3979" t="s">
        <v>142</v>
      </c>
      <c r="E3979" t="s">
        <v>270</v>
      </c>
      <c r="F3979">
        <v>30</v>
      </c>
    </row>
    <row r="3980" spans="1:6" x14ac:dyDescent="0.25">
      <c r="A3980" t="s">
        <v>169</v>
      </c>
      <c r="C3980" t="s">
        <v>198</v>
      </c>
      <c r="D3980" t="s">
        <v>55</v>
      </c>
      <c r="E3980" t="s">
        <v>270</v>
      </c>
      <c r="F3980">
        <v>41</v>
      </c>
    </row>
    <row r="3981" spans="1:6" x14ac:dyDescent="0.25">
      <c r="A3981" t="s">
        <v>169</v>
      </c>
      <c r="C3981" t="s">
        <v>198</v>
      </c>
      <c r="D3981" t="s">
        <v>57</v>
      </c>
      <c r="E3981" t="s">
        <v>270</v>
      </c>
      <c r="F3981">
        <v>75</v>
      </c>
    </row>
    <row r="3982" spans="1:6" x14ac:dyDescent="0.25">
      <c r="A3982" t="s">
        <v>169</v>
      </c>
      <c r="C3982" t="s">
        <v>198</v>
      </c>
      <c r="D3982" t="s">
        <v>59</v>
      </c>
      <c r="E3982" t="s">
        <v>270</v>
      </c>
      <c r="F3982">
        <v>13</v>
      </c>
    </row>
    <row r="3983" spans="1:6" x14ac:dyDescent="0.25">
      <c r="A3983" t="s">
        <v>169</v>
      </c>
      <c r="C3983" t="s">
        <v>198</v>
      </c>
      <c r="D3983" t="s">
        <v>61</v>
      </c>
      <c r="E3983" t="s">
        <v>270</v>
      </c>
      <c r="F3983">
        <v>76</v>
      </c>
    </row>
    <row r="3984" spans="1:6" x14ac:dyDescent="0.25">
      <c r="A3984" t="s">
        <v>169</v>
      </c>
      <c r="C3984" t="s">
        <v>198</v>
      </c>
      <c r="D3984" t="s">
        <v>63</v>
      </c>
      <c r="E3984" t="s">
        <v>270</v>
      </c>
      <c r="F3984">
        <v>10</v>
      </c>
    </row>
    <row r="3985" spans="1:6" x14ac:dyDescent="0.25">
      <c r="A3985" t="s">
        <v>169</v>
      </c>
      <c r="C3985" t="s">
        <v>198</v>
      </c>
      <c r="D3985" t="s">
        <v>65</v>
      </c>
      <c r="E3985" t="s">
        <v>270</v>
      </c>
      <c r="F3985">
        <v>38</v>
      </c>
    </row>
    <row r="3986" spans="1:6" x14ac:dyDescent="0.25">
      <c r="A3986" t="s">
        <v>169</v>
      </c>
      <c r="C3986" t="s">
        <v>198</v>
      </c>
      <c r="D3986" t="s">
        <v>67</v>
      </c>
      <c r="E3986" t="s">
        <v>270</v>
      </c>
      <c r="F3986">
        <v>197</v>
      </c>
    </row>
    <row r="3987" spans="1:6" x14ac:dyDescent="0.25">
      <c r="A3987" t="s">
        <v>169</v>
      </c>
      <c r="C3987" t="s">
        <v>198</v>
      </c>
      <c r="D3987" t="s">
        <v>69</v>
      </c>
      <c r="E3987" t="s">
        <v>270</v>
      </c>
      <c r="F3987">
        <v>61</v>
      </c>
    </row>
    <row r="3988" spans="1:6" x14ac:dyDescent="0.25">
      <c r="A3988" t="s">
        <v>169</v>
      </c>
      <c r="C3988" t="s">
        <v>198</v>
      </c>
      <c r="D3988" t="s">
        <v>71</v>
      </c>
      <c r="E3988" t="s">
        <v>270</v>
      </c>
      <c r="F3988">
        <v>171</v>
      </c>
    </row>
    <row r="3989" spans="1:6" x14ac:dyDescent="0.25">
      <c r="A3989" t="s">
        <v>169</v>
      </c>
      <c r="C3989" t="s">
        <v>198</v>
      </c>
      <c r="D3989" t="s">
        <v>73</v>
      </c>
      <c r="E3989" t="s">
        <v>270</v>
      </c>
      <c r="F3989">
        <v>75</v>
      </c>
    </row>
    <row r="3990" spans="1:6" x14ac:dyDescent="0.25">
      <c r="A3990" t="s">
        <v>169</v>
      </c>
      <c r="C3990" t="s">
        <v>198</v>
      </c>
      <c r="D3990" t="s">
        <v>75</v>
      </c>
      <c r="E3990" t="s">
        <v>270</v>
      </c>
      <c r="F3990">
        <v>17</v>
      </c>
    </row>
    <row r="3991" spans="1:6" x14ac:dyDescent="0.25">
      <c r="A3991" t="s">
        <v>169</v>
      </c>
      <c r="C3991" t="s">
        <v>198</v>
      </c>
      <c r="D3991" t="s">
        <v>77</v>
      </c>
      <c r="E3991" t="s">
        <v>270</v>
      </c>
      <c r="F3991">
        <v>166</v>
      </c>
    </row>
    <row r="3992" spans="1:6" x14ac:dyDescent="0.25">
      <c r="A3992" t="s">
        <v>169</v>
      </c>
      <c r="C3992" t="s">
        <v>198</v>
      </c>
      <c r="D3992" t="s">
        <v>79</v>
      </c>
      <c r="E3992" t="s">
        <v>270</v>
      </c>
      <c r="F3992">
        <v>261</v>
      </c>
    </row>
    <row r="3993" spans="1:6" x14ac:dyDescent="0.25">
      <c r="A3993" t="s">
        <v>169</v>
      </c>
      <c r="C3993" t="s">
        <v>198</v>
      </c>
      <c r="D3993" t="s">
        <v>81</v>
      </c>
      <c r="E3993" t="s">
        <v>270</v>
      </c>
      <c r="F3993">
        <v>27</v>
      </c>
    </row>
    <row r="3994" spans="1:6" x14ac:dyDescent="0.25">
      <c r="A3994" t="s">
        <v>169</v>
      </c>
      <c r="C3994" t="s">
        <v>198</v>
      </c>
      <c r="D3994" t="s">
        <v>83</v>
      </c>
      <c r="E3994" t="s">
        <v>270</v>
      </c>
      <c r="F3994">
        <v>39</v>
      </c>
    </row>
    <row r="3995" spans="1:6" x14ac:dyDescent="0.25">
      <c r="A3995" t="s">
        <v>169</v>
      </c>
      <c r="C3995" t="s">
        <v>198</v>
      </c>
      <c r="D3995" t="s">
        <v>85</v>
      </c>
      <c r="E3995" t="s">
        <v>270</v>
      </c>
      <c r="F3995">
        <v>60</v>
      </c>
    </row>
    <row r="3996" spans="1:6" x14ac:dyDescent="0.25">
      <c r="A3996" t="s">
        <v>169</v>
      </c>
      <c r="C3996" t="s">
        <v>198</v>
      </c>
      <c r="D3996" t="s">
        <v>87</v>
      </c>
      <c r="E3996" t="s">
        <v>270</v>
      </c>
      <c r="F3996">
        <v>55</v>
      </c>
    </row>
    <row r="3997" spans="1:6" x14ac:dyDescent="0.25">
      <c r="A3997" t="s">
        <v>169</v>
      </c>
      <c r="C3997" t="s">
        <v>198</v>
      </c>
      <c r="D3997" t="s">
        <v>89</v>
      </c>
      <c r="E3997" t="s">
        <v>270</v>
      </c>
      <c r="F3997">
        <v>54</v>
      </c>
    </row>
    <row r="3998" spans="1:6" x14ac:dyDescent="0.25">
      <c r="A3998" t="s">
        <v>169</v>
      </c>
      <c r="C3998" t="s">
        <v>198</v>
      </c>
      <c r="D3998" t="s">
        <v>91</v>
      </c>
      <c r="E3998" t="s">
        <v>270</v>
      </c>
      <c r="F3998">
        <v>17</v>
      </c>
    </row>
    <row r="3999" spans="1:6" x14ac:dyDescent="0.25">
      <c r="A3999" t="s">
        <v>169</v>
      </c>
      <c r="C3999" t="s">
        <v>198</v>
      </c>
      <c r="D3999" t="s">
        <v>93</v>
      </c>
      <c r="E3999" t="s">
        <v>270</v>
      </c>
      <c r="F3999">
        <v>11</v>
      </c>
    </row>
    <row r="4000" spans="1:6" x14ac:dyDescent="0.25">
      <c r="A4000" t="s">
        <v>169</v>
      </c>
      <c r="C4000" t="s">
        <v>198</v>
      </c>
      <c r="D4000" t="s">
        <v>95</v>
      </c>
      <c r="E4000" t="s">
        <v>270</v>
      </c>
      <c r="F4000">
        <v>192</v>
      </c>
    </row>
    <row r="4001" spans="1:6" x14ac:dyDescent="0.25">
      <c r="A4001" t="s">
        <v>169</v>
      </c>
      <c r="C4001" t="s">
        <v>198</v>
      </c>
      <c r="D4001" t="s">
        <v>97</v>
      </c>
      <c r="E4001" t="s">
        <v>270</v>
      </c>
      <c r="F4001">
        <v>22</v>
      </c>
    </row>
    <row r="4002" spans="1:6" x14ac:dyDescent="0.25">
      <c r="A4002" t="s">
        <v>169</v>
      </c>
      <c r="C4002" t="s">
        <v>198</v>
      </c>
      <c r="D4002" t="s">
        <v>99</v>
      </c>
      <c r="E4002" t="s">
        <v>270</v>
      </c>
      <c r="F4002">
        <v>29</v>
      </c>
    </row>
    <row r="4003" spans="1:6" x14ac:dyDescent="0.25">
      <c r="A4003" t="s">
        <v>169</v>
      </c>
      <c r="C4003" t="s">
        <v>198</v>
      </c>
      <c r="D4003" t="s">
        <v>101</v>
      </c>
      <c r="E4003" t="s">
        <v>270</v>
      </c>
      <c r="F4003">
        <v>46</v>
      </c>
    </row>
    <row r="4004" spans="1:6" x14ac:dyDescent="0.25">
      <c r="A4004" t="s">
        <v>169</v>
      </c>
      <c r="C4004" t="s">
        <v>198</v>
      </c>
      <c r="D4004" t="s">
        <v>103</v>
      </c>
      <c r="E4004" t="s">
        <v>270</v>
      </c>
      <c r="F4004">
        <v>36</v>
      </c>
    </row>
    <row r="4005" spans="1:6" x14ac:dyDescent="0.25">
      <c r="A4005" t="s">
        <v>169</v>
      </c>
      <c r="C4005" t="s">
        <v>198</v>
      </c>
      <c r="D4005" t="s">
        <v>105</v>
      </c>
      <c r="E4005" t="s">
        <v>270</v>
      </c>
      <c r="F4005">
        <v>70</v>
      </c>
    </row>
    <row r="4006" spans="1:6" x14ac:dyDescent="0.25">
      <c r="A4006" t="s">
        <v>169</v>
      </c>
      <c r="C4006" t="s">
        <v>198</v>
      </c>
      <c r="D4006" t="s">
        <v>107</v>
      </c>
      <c r="E4006" t="s">
        <v>270</v>
      </c>
      <c r="F4006">
        <v>34</v>
      </c>
    </row>
    <row r="4007" spans="1:6" x14ac:dyDescent="0.25">
      <c r="A4007" t="s">
        <v>169</v>
      </c>
      <c r="C4007" t="s">
        <v>198</v>
      </c>
      <c r="D4007" t="s">
        <v>109</v>
      </c>
      <c r="E4007" t="s">
        <v>270</v>
      </c>
      <c r="F4007">
        <v>19</v>
      </c>
    </row>
    <row r="4008" spans="1:6" x14ac:dyDescent="0.25">
      <c r="A4008" t="s">
        <v>169</v>
      </c>
      <c r="C4008" t="s">
        <v>198</v>
      </c>
      <c r="D4008" t="s">
        <v>111</v>
      </c>
      <c r="E4008" t="s">
        <v>270</v>
      </c>
      <c r="F4008">
        <v>18</v>
      </c>
    </row>
    <row r="4009" spans="1:6" x14ac:dyDescent="0.25">
      <c r="A4009" t="s">
        <v>169</v>
      </c>
      <c r="C4009" t="s">
        <v>198</v>
      </c>
      <c r="D4009" t="s">
        <v>147</v>
      </c>
      <c r="E4009" t="s">
        <v>270</v>
      </c>
      <c r="F4009">
        <v>145</v>
      </c>
    </row>
    <row r="4010" spans="1:6" x14ac:dyDescent="0.25">
      <c r="A4010" t="s">
        <v>169</v>
      </c>
      <c r="C4010" t="s">
        <v>198</v>
      </c>
      <c r="D4010" t="s">
        <v>147</v>
      </c>
      <c r="E4010" t="s">
        <v>270</v>
      </c>
      <c r="F4010">
        <v>78</v>
      </c>
    </row>
    <row r="4011" spans="1:6" x14ac:dyDescent="0.25">
      <c r="A4011" t="s">
        <v>169</v>
      </c>
      <c r="C4011" t="s">
        <v>198</v>
      </c>
      <c r="D4011" t="s">
        <v>115</v>
      </c>
      <c r="E4011" t="s">
        <v>270</v>
      </c>
      <c r="F4011">
        <v>17</v>
      </c>
    </row>
    <row r="4012" spans="1:6" x14ac:dyDescent="0.25">
      <c r="A4012" t="s">
        <v>169</v>
      </c>
      <c r="C4012" t="s">
        <v>198</v>
      </c>
      <c r="D4012" t="s">
        <v>117</v>
      </c>
      <c r="E4012" t="s">
        <v>270</v>
      </c>
      <c r="F4012">
        <v>16</v>
      </c>
    </row>
    <row r="4013" spans="1:6" x14ac:dyDescent="0.25">
      <c r="A4013" t="s">
        <v>169</v>
      </c>
      <c r="C4013" t="s">
        <v>198</v>
      </c>
      <c r="D4013" t="s">
        <v>119</v>
      </c>
      <c r="E4013" t="s">
        <v>270</v>
      </c>
      <c r="F4013">
        <v>53</v>
      </c>
    </row>
    <row r="4014" spans="1:6" x14ac:dyDescent="0.25">
      <c r="A4014" t="s">
        <v>169</v>
      </c>
      <c r="C4014" t="s">
        <v>198</v>
      </c>
      <c r="D4014" t="s">
        <v>121</v>
      </c>
      <c r="E4014" t="s">
        <v>270</v>
      </c>
      <c r="F4014">
        <v>81</v>
      </c>
    </row>
    <row r="4015" spans="1:6" x14ac:dyDescent="0.25">
      <c r="A4015" t="s">
        <v>169</v>
      </c>
      <c r="C4015" t="s">
        <v>198</v>
      </c>
      <c r="D4015" t="s">
        <v>123</v>
      </c>
      <c r="E4015" t="s">
        <v>270</v>
      </c>
      <c r="F4015">
        <v>22</v>
      </c>
    </row>
    <row r="4016" spans="1:6" x14ac:dyDescent="0.25">
      <c r="A4016" t="s">
        <v>169</v>
      </c>
      <c r="C4016" t="s">
        <v>198</v>
      </c>
      <c r="D4016" t="s">
        <v>127</v>
      </c>
      <c r="E4016" t="s">
        <v>270</v>
      </c>
      <c r="F4016">
        <v>13</v>
      </c>
    </row>
    <row r="4017" spans="1:6" x14ac:dyDescent="0.25">
      <c r="A4017" t="s">
        <v>169</v>
      </c>
      <c r="C4017" t="s">
        <v>198</v>
      </c>
      <c r="D4017" t="s">
        <v>129</v>
      </c>
      <c r="E4017" t="s">
        <v>270</v>
      </c>
      <c r="F4017">
        <v>20</v>
      </c>
    </row>
    <row r="4018" spans="1:6" x14ac:dyDescent="0.25">
      <c r="A4018" t="s">
        <v>169</v>
      </c>
      <c r="C4018" t="s">
        <v>198</v>
      </c>
      <c r="D4018" t="s">
        <v>146</v>
      </c>
      <c r="E4018" t="s">
        <v>270</v>
      </c>
      <c r="F4018">
        <v>24</v>
      </c>
    </row>
    <row r="4019" spans="1:6" x14ac:dyDescent="0.25">
      <c r="A4019" t="s">
        <v>169</v>
      </c>
      <c r="C4019" t="s">
        <v>198</v>
      </c>
      <c r="D4019" t="s">
        <v>133</v>
      </c>
      <c r="E4019" t="s">
        <v>270</v>
      </c>
      <c r="F4019">
        <v>95</v>
      </c>
    </row>
    <row r="4020" spans="1:6" x14ac:dyDescent="0.25">
      <c r="A4020" t="s">
        <v>169</v>
      </c>
      <c r="C4020" t="s">
        <v>198</v>
      </c>
      <c r="D4020" t="s">
        <v>135</v>
      </c>
      <c r="E4020" t="s">
        <v>270</v>
      </c>
      <c r="F4020">
        <v>11</v>
      </c>
    </row>
    <row r="4021" spans="1:6" x14ac:dyDescent="0.25">
      <c r="A4021" t="s">
        <v>169</v>
      </c>
      <c r="C4021" t="s">
        <v>198</v>
      </c>
      <c r="D4021" t="s">
        <v>137</v>
      </c>
      <c r="E4021" t="s">
        <v>270</v>
      </c>
      <c r="F4021">
        <v>20</v>
      </c>
    </row>
    <row r="4022" spans="1:6" x14ac:dyDescent="0.25">
      <c r="A4022" t="s">
        <v>169</v>
      </c>
      <c r="C4022" t="s">
        <v>198</v>
      </c>
      <c r="D4022" t="s">
        <v>273</v>
      </c>
      <c r="E4022" t="s">
        <v>270</v>
      </c>
      <c r="F4022">
        <v>14</v>
      </c>
    </row>
    <row r="4023" spans="1:6" x14ac:dyDescent="0.25">
      <c r="A4023" t="s">
        <v>169</v>
      </c>
      <c r="C4023" t="s">
        <v>198</v>
      </c>
      <c r="D4023" t="s">
        <v>273</v>
      </c>
      <c r="E4023" t="s">
        <v>270</v>
      </c>
      <c r="F4023">
        <v>7</v>
      </c>
    </row>
    <row r="4024" spans="1:6" x14ac:dyDescent="0.25">
      <c r="A4024" t="s">
        <v>169</v>
      </c>
      <c r="C4024" t="s">
        <v>198</v>
      </c>
      <c r="D4024" t="s">
        <v>142</v>
      </c>
      <c r="E4024" t="s">
        <v>270</v>
      </c>
      <c r="F4024">
        <v>42</v>
      </c>
    </row>
    <row r="4025" spans="1:6" x14ac:dyDescent="0.25">
      <c r="A4025" t="s">
        <v>173</v>
      </c>
      <c r="C4025" t="s">
        <v>199</v>
      </c>
      <c r="D4025" t="s">
        <v>55</v>
      </c>
      <c r="E4025" t="s">
        <v>270</v>
      </c>
      <c r="F4025">
        <v>38</v>
      </c>
    </row>
    <row r="4026" spans="1:6" x14ac:dyDescent="0.25">
      <c r="A4026" t="s">
        <v>173</v>
      </c>
      <c r="C4026" t="s">
        <v>199</v>
      </c>
      <c r="D4026" t="s">
        <v>57</v>
      </c>
      <c r="E4026" t="s">
        <v>270</v>
      </c>
      <c r="F4026">
        <v>67</v>
      </c>
    </row>
    <row r="4027" spans="1:6" x14ac:dyDescent="0.25">
      <c r="A4027" t="s">
        <v>173</v>
      </c>
      <c r="C4027" t="s">
        <v>199</v>
      </c>
      <c r="D4027" t="s">
        <v>59</v>
      </c>
      <c r="E4027" t="s">
        <v>270</v>
      </c>
      <c r="F4027">
        <v>15</v>
      </c>
    </row>
    <row r="4028" spans="1:6" x14ac:dyDescent="0.25">
      <c r="A4028" t="s">
        <v>173</v>
      </c>
      <c r="C4028" t="s">
        <v>199</v>
      </c>
      <c r="D4028" t="s">
        <v>61</v>
      </c>
      <c r="E4028" t="s">
        <v>270</v>
      </c>
      <c r="F4028">
        <v>94</v>
      </c>
    </row>
    <row r="4029" spans="1:6" x14ac:dyDescent="0.25">
      <c r="A4029" t="s">
        <v>173</v>
      </c>
      <c r="C4029" t="s">
        <v>199</v>
      </c>
      <c r="D4029" t="s">
        <v>63</v>
      </c>
      <c r="E4029" t="s">
        <v>270</v>
      </c>
      <c r="F4029">
        <v>12</v>
      </c>
    </row>
    <row r="4030" spans="1:6" x14ac:dyDescent="0.25">
      <c r="A4030" t="s">
        <v>173</v>
      </c>
      <c r="C4030" t="s">
        <v>199</v>
      </c>
      <c r="D4030" t="s">
        <v>65</v>
      </c>
      <c r="E4030" t="s">
        <v>270</v>
      </c>
      <c r="F4030">
        <v>34</v>
      </c>
    </row>
    <row r="4031" spans="1:6" x14ac:dyDescent="0.25">
      <c r="A4031" t="s">
        <v>173</v>
      </c>
      <c r="C4031" t="s">
        <v>199</v>
      </c>
      <c r="D4031" t="s">
        <v>67</v>
      </c>
      <c r="E4031" t="s">
        <v>270</v>
      </c>
      <c r="F4031">
        <v>247</v>
      </c>
    </row>
    <row r="4032" spans="1:6" x14ac:dyDescent="0.25">
      <c r="A4032" t="s">
        <v>173</v>
      </c>
      <c r="C4032" t="s">
        <v>199</v>
      </c>
      <c r="D4032" t="s">
        <v>69</v>
      </c>
      <c r="E4032" t="s">
        <v>270</v>
      </c>
      <c r="F4032">
        <v>60</v>
      </c>
    </row>
    <row r="4033" spans="1:6" x14ac:dyDescent="0.25">
      <c r="A4033" t="s">
        <v>173</v>
      </c>
      <c r="C4033" t="s">
        <v>199</v>
      </c>
      <c r="D4033" t="s">
        <v>71</v>
      </c>
      <c r="E4033" t="s">
        <v>270</v>
      </c>
      <c r="F4033">
        <v>162</v>
      </c>
    </row>
    <row r="4034" spans="1:6" x14ac:dyDescent="0.25">
      <c r="A4034" t="s">
        <v>173</v>
      </c>
      <c r="C4034" t="s">
        <v>199</v>
      </c>
      <c r="D4034" t="s">
        <v>73</v>
      </c>
      <c r="E4034" t="s">
        <v>270</v>
      </c>
      <c r="F4034">
        <v>72</v>
      </c>
    </row>
    <row r="4035" spans="1:6" x14ac:dyDescent="0.25">
      <c r="A4035" t="s">
        <v>173</v>
      </c>
      <c r="C4035" t="s">
        <v>199</v>
      </c>
      <c r="D4035" t="s">
        <v>75</v>
      </c>
      <c r="E4035" t="s">
        <v>270</v>
      </c>
      <c r="F4035">
        <v>13</v>
      </c>
    </row>
    <row r="4036" spans="1:6" x14ac:dyDescent="0.25">
      <c r="A4036" t="s">
        <v>173</v>
      </c>
      <c r="C4036" t="s">
        <v>199</v>
      </c>
      <c r="D4036" t="s">
        <v>77</v>
      </c>
      <c r="E4036" t="s">
        <v>270</v>
      </c>
      <c r="F4036">
        <v>159</v>
      </c>
    </row>
    <row r="4037" spans="1:6" x14ac:dyDescent="0.25">
      <c r="A4037" t="s">
        <v>173</v>
      </c>
      <c r="C4037" t="s">
        <v>199</v>
      </c>
      <c r="D4037" t="s">
        <v>79</v>
      </c>
      <c r="E4037" t="s">
        <v>270</v>
      </c>
      <c r="F4037">
        <v>225</v>
      </c>
    </row>
    <row r="4038" spans="1:6" x14ac:dyDescent="0.25">
      <c r="A4038" t="s">
        <v>173</v>
      </c>
      <c r="C4038" t="s">
        <v>199</v>
      </c>
      <c r="D4038" t="s">
        <v>81</v>
      </c>
      <c r="E4038" t="s">
        <v>270</v>
      </c>
      <c r="F4038">
        <v>22</v>
      </c>
    </row>
    <row r="4039" spans="1:6" x14ac:dyDescent="0.25">
      <c r="A4039" t="s">
        <v>173</v>
      </c>
      <c r="C4039" t="s">
        <v>199</v>
      </c>
      <c r="D4039" t="s">
        <v>83</v>
      </c>
      <c r="E4039" t="s">
        <v>270</v>
      </c>
      <c r="F4039">
        <v>34</v>
      </c>
    </row>
    <row r="4040" spans="1:6" x14ac:dyDescent="0.25">
      <c r="A4040" t="s">
        <v>173</v>
      </c>
      <c r="C4040" t="s">
        <v>199</v>
      </c>
      <c r="D4040" t="s">
        <v>85</v>
      </c>
      <c r="E4040" t="s">
        <v>270</v>
      </c>
      <c r="F4040">
        <v>42</v>
      </c>
    </row>
    <row r="4041" spans="1:6" x14ac:dyDescent="0.25">
      <c r="A4041" t="s">
        <v>173</v>
      </c>
      <c r="C4041" t="s">
        <v>199</v>
      </c>
      <c r="D4041" t="s">
        <v>87</v>
      </c>
      <c r="E4041" t="s">
        <v>270</v>
      </c>
      <c r="F4041">
        <v>67</v>
      </c>
    </row>
    <row r="4042" spans="1:6" x14ac:dyDescent="0.25">
      <c r="A4042" t="s">
        <v>173</v>
      </c>
      <c r="C4042" t="s">
        <v>199</v>
      </c>
      <c r="D4042" t="s">
        <v>89</v>
      </c>
      <c r="E4042" t="s">
        <v>270</v>
      </c>
      <c r="F4042">
        <v>46</v>
      </c>
    </row>
    <row r="4043" spans="1:6" x14ac:dyDescent="0.25">
      <c r="A4043" t="s">
        <v>173</v>
      </c>
      <c r="C4043" t="s">
        <v>199</v>
      </c>
      <c r="D4043" t="s">
        <v>91</v>
      </c>
      <c r="E4043" t="s">
        <v>270</v>
      </c>
      <c r="F4043">
        <v>27</v>
      </c>
    </row>
    <row r="4044" spans="1:6" x14ac:dyDescent="0.25">
      <c r="A4044" t="s">
        <v>173</v>
      </c>
      <c r="C4044" t="s">
        <v>199</v>
      </c>
      <c r="D4044" t="s">
        <v>93</v>
      </c>
      <c r="E4044" t="s">
        <v>270</v>
      </c>
      <c r="F4044">
        <v>14</v>
      </c>
    </row>
    <row r="4045" spans="1:6" x14ac:dyDescent="0.25">
      <c r="A4045" t="s">
        <v>173</v>
      </c>
      <c r="C4045" t="s">
        <v>199</v>
      </c>
      <c r="D4045" t="s">
        <v>95</v>
      </c>
      <c r="E4045" t="s">
        <v>270</v>
      </c>
      <c r="F4045">
        <v>235</v>
      </c>
    </row>
    <row r="4046" spans="1:6" x14ac:dyDescent="0.25">
      <c r="A4046" t="s">
        <v>173</v>
      </c>
      <c r="C4046" t="s">
        <v>199</v>
      </c>
      <c r="D4046" t="s">
        <v>97</v>
      </c>
      <c r="E4046" t="s">
        <v>270</v>
      </c>
      <c r="F4046">
        <v>22</v>
      </c>
    </row>
    <row r="4047" spans="1:6" x14ac:dyDescent="0.25">
      <c r="A4047" t="s">
        <v>173</v>
      </c>
      <c r="C4047" t="s">
        <v>199</v>
      </c>
      <c r="D4047" t="s">
        <v>99</v>
      </c>
      <c r="E4047" t="s">
        <v>270</v>
      </c>
      <c r="F4047">
        <v>26</v>
      </c>
    </row>
    <row r="4048" spans="1:6" x14ac:dyDescent="0.25">
      <c r="A4048" t="s">
        <v>173</v>
      </c>
      <c r="C4048" t="s">
        <v>199</v>
      </c>
      <c r="D4048" t="s">
        <v>101</v>
      </c>
      <c r="E4048" t="s">
        <v>270</v>
      </c>
      <c r="F4048">
        <v>36</v>
      </c>
    </row>
    <row r="4049" spans="1:6" x14ac:dyDescent="0.25">
      <c r="A4049" t="s">
        <v>173</v>
      </c>
      <c r="C4049" t="s">
        <v>199</v>
      </c>
      <c r="D4049" t="s">
        <v>103</v>
      </c>
      <c r="E4049" t="s">
        <v>270</v>
      </c>
      <c r="F4049">
        <v>46</v>
      </c>
    </row>
    <row r="4050" spans="1:6" x14ac:dyDescent="0.25">
      <c r="A4050" t="s">
        <v>173</v>
      </c>
      <c r="C4050" t="s">
        <v>199</v>
      </c>
      <c r="D4050" t="s">
        <v>105</v>
      </c>
      <c r="E4050" t="s">
        <v>270</v>
      </c>
      <c r="F4050">
        <v>87</v>
      </c>
    </row>
    <row r="4051" spans="1:6" x14ac:dyDescent="0.25">
      <c r="A4051" t="s">
        <v>173</v>
      </c>
      <c r="C4051" t="s">
        <v>199</v>
      </c>
      <c r="D4051" t="s">
        <v>107</v>
      </c>
      <c r="E4051" t="s">
        <v>270</v>
      </c>
      <c r="F4051">
        <v>35</v>
      </c>
    </row>
    <row r="4052" spans="1:6" x14ac:dyDescent="0.25">
      <c r="A4052" t="s">
        <v>173</v>
      </c>
      <c r="C4052" t="s">
        <v>199</v>
      </c>
      <c r="D4052" t="s">
        <v>109</v>
      </c>
      <c r="E4052" t="s">
        <v>270</v>
      </c>
      <c r="F4052">
        <v>21</v>
      </c>
    </row>
    <row r="4053" spans="1:6" x14ac:dyDescent="0.25">
      <c r="A4053" t="s">
        <v>173</v>
      </c>
      <c r="C4053" t="s">
        <v>199</v>
      </c>
      <c r="D4053" t="s">
        <v>111</v>
      </c>
      <c r="E4053" t="s">
        <v>270</v>
      </c>
      <c r="F4053">
        <v>16</v>
      </c>
    </row>
    <row r="4054" spans="1:6" x14ac:dyDescent="0.25">
      <c r="A4054" t="s">
        <v>173</v>
      </c>
      <c r="C4054" t="s">
        <v>199</v>
      </c>
      <c r="D4054" t="s">
        <v>147</v>
      </c>
      <c r="E4054" t="s">
        <v>270</v>
      </c>
      <c r="F4054">
        <v>135</v>
      </c>
    </row>
    <row r="4055" spans="1:6" x14ac:dyDescent="0.25">
      <c r="A4055" t="s">
        <v>173</v>
      </c>
      <c r="C4055" t="s">
        <v>199</v>
      </c>
      <c r="D4055" t="s">
        <v>147</v>
      </c>
      <c r="E4055" t="s">
        <v>270</v>
      </c>
      <c r="F4055">
        <v>94</v>
      </c>
    </row>
    <row r="4056" spans="1:6" x14ac:dyDescent="0.25">
      <c r="A4056" t="s">
        <v>173</v>
      </c>
      <c r="C4056" t="s">
        <v>199</v>
      </c>
      <c r="D4056" t="s">
        <v>115</v>
      </c>
      <c r="E4056" t="s">
        <v>270</v>
      </c>
      <c r="F4056">
        <v>25</v>
      </c>
    </row>
    <row r="4057" spans="1:6" x14ac:dyDescent="0.25">
      <c r="A4057" t="s">
        <v>173</v>
      </c>
      <c r="C4057" t="s">
        <v>199</v>
      </c>
      <c r="D4057" t="s">
        <v>117</v>
      </c>
      <c r="E4057" t="s">
        <v>270</v>
      </c>
      <c r="F4057">
        <v>24</v>
      </c>
    </row>
    <row r="4058" spans="1:6" x14ac:dyDescent="0.25">
      <c r="A4058" t="s">
        <v>173</v>
      </c>
      <c r="C4058" t="s">
        <v>199</v>
      </c>
      <c r="D4058" t="s">
        <v>119</v>
      </c>
      <c r="E4058" t="s">
        <v>270</v>
      </c>
      <c r="F4058">
        <v>56</v>
      </c>
    </row>
    <row r="4059" spans="1:6" x14ac:dyDescent="0.25">
      <c r="A4059" t="s">
        <v>173</v>
      </c>
      <c r="C4059" t="s">
        <v>199</v>
      </c>
      <c r="D4059" t="s">
        <v>121</v>
      </c>
      <c r="E4059" t="s">
        <v>270</v>
      </c>
      <c r="F4059">
        <v>99</v>
      </c>
    </row>
    <row r="4060" spans="1:6" x14ac:dyDescent="0.25">
      <c r="A4060" t="s">
        <v>173</v>
      </c>
      <c r="C4060" t="s">
        <v>199</v>
      </c>
      <c r="D4060" t="s">
        <v>123</v>
      </c>
      <c r="E4060" t="s">
        <v>270</v>
      </c>
      <c r="F4060">
        <v>37</v>
      </c>
    </row>
    <row r="4061" spans="1:6" x14ac:dyDescent="0.25">
      <c r="A4061" t="s">
        <v>173</v>
      </c>
      <c r="C4061" t="s">
        <v>199</v>
      </c>
      <c r="D4061" t="s">
        <v>125</v>
      </c>
      <c r="E4061" t="s">
        <v>270</v>
      </c>
      <c r="F4061">
        <v>3</v>
      </c>
    </row>
    <row r="4062" spans="1:6" x14ac:dyDescent="0.25">
      <c r="A4062" t="s">
        <v>173</v>
      </c>
      <c r="C4062" t="s">
        <v>199</v>
      </c>
      <c r="D4062" t="s">
        <v>127</v>
      </c>
      <c r="E4062" t="s">
        <v>270</v>
      </c>
      <c r="F4062">
        <v>15</v>
      </c>
    </row>
    <row r="4063" spans="1:6" x14ac:dyDescent="0.25">
      <c r="A4063" t="s">
        <v>173</v>
      </c>
      <c r="C4063" t="s">
        <v>199</v>
      </c>
      <c r="D4063" t="s">
        <v>129</v>
      </c>
      <c r="E4063" t="s">
        <v>270</v>
      </c>
      <c r="F4063">
        <v>20</v>
      </c>
    </row>
    <row r="4064" spans="1:6" x14ac:dyDescent="0.25">
      <c r="A4064" t="s">
        <v>173</v>
      </c>
      <c r="C4064" t="s">
        <v>199</v>
      </c>
      <c r="D4064" t="s">
        <v>146</v>
      </c>
      <c r="E4064" t="s">
        <v>270</v>
      </c>
      <c r="F4064">
        <v>20</v>
      </c>
    </row>
    <row r="4065" spans="1:6" x14ac:dyDescent="0.25">
      <c r="A4065" t="s">
        <v>173</v>
      </c>
      <c r="C4065" t="s">
        <v>199</v>
      </c>
      <c r="D4065" t="s">
        <v>133</v>
      </c>
      <c r="E4065" t="s">
        <v>270</v>
      </c>
      <c r="F4065">
        <v>106</v>
      </c>
    </row>
    <row r="4066" spans="1:6" x14ac:dyDescent="0.25">
      <c r="A4066" t="s">
        <v>173</v>
      </c>
      <c r="C4066" t="s">
        <v>199</v>
      </c>
      <c r="D4066" t="s">
        <v>135</v>
      </c>
      <c r="E4066" t="s">
        <v>270</v>
      </c>
      <c r="F4066">
        <v>12</v>
      </c>
    </row>
    <row r="4067" spans="1:6" x14ac:dyDescent="0.25">
      <c r="A4067" t="s">
        <v>173</v>
      </c>
      <c r="C4067" t="s">
        <v>199</v>
      </c>
      <c r="D4067" t="s">
        <v>137</v>
      </c>
      <c r="E4067" t="s">
        <v>270</v>
      </c>
      <c r="F4067">
        <v>29</v>
      </c>
    </row>
    <row r="4068" spans="1:6" x14ac:dyDescent="0.25">
      <c r="A4068" t="s">
        <v>173</v>
      </c>
      <c r="C4068" t="s">
        <v>199</v>
      </c>
      <c r="D4068" t="s">
        <v>273</v>
      </c>
      <c r="E4068" t="s">
        <v>270</v>
      </c>
      <c r="F4068">
        <v>12</v>
      </c>
    </row>
    <row r="4069" spans="1:6" x14ac:dyDescent="0.25">
      <c r="A4069" t="s">
        <v>173</v>
      </c>
      <c r="C4069" t="s">
        <v>199</v>
      </c>
      <c r="D4069" t="s">
        <v>273</v>
      </c>
      <c r="E4069" t="s">
        <v>270</v>
      </c>
      <c r="F4069">
        <v>11</v>
      </c>
    </row>
    <row r="4070" spans="1:6" x14ac:dyDescent="0.25">
      <c r="A4070" t="s">
        <v>173</v>
      </c>
      <c r="C4070" t="s">
        <v>199</v>
      </c>
      <c r="D4070" t="s">
        <v>142</v>
      </c>
      <c r="E4070" t="s">
        <v>270</v>
      </c>
      <c r="F4070">
        <v>51</v>
      </c>
    </row>
    <row r="4071" spans="1:6" x14ac:dyDescent="0.25">
      <c r="A4071" t="s">
        <v>173</v>
      </c>
      <c r="C4071" t="s">
        <v>200</v>
      </c>
      <c r="D4071" t="s">
        <v>55</v>
      </c>
      <c r="E4071" t="s">
        <v>270</v>
      </c>
      <c r="F4071">
        <v>66</v>
      </c>
    </row>
    <row r="4072" spans="1:6" x14ac:dyDescent="0.25">
      <c r="A4072" t="s">
        <v>173</v>
      </c>
      <c r="C4072" t="s">
        <v>200</v>
      </c>
      <c r="D4072" t="s">
        <v>57</v>
      </c>
      <c r="E4072" t="s">
        <v>270</v>
      </c>
      <c r="F4072">
        <v>62</v>
      </c>
    </row>
    <row r="4073" spans="1:6" x14ac:dyDescent="0.25">
      <c r="A4073" t="s">
        <v>173</v>
      </c>
      <c r="C4073" t="s">
        <v>200</v>
      </c>
      <c r="D4073" t="s">
        <v>59</v>
      </c>
      <c r="E4073" t="s">
        <v>270</v>
      </c>
      <c r="F4073">
        <v>20</v>
      </c>
    </row>
    <row r="4074" spans="1:6" x14ac:dyDescent="0.25">
      <c r="A4074" t="s">
        <v>173</v>
      </c>
      <c r="C4074" t="s">
        <v>200</v>
      </c>
      <c r="D4074" t="s">
        <v>61</v>
      </c>
      <c r="E4074" t="s">
        <v>270</v>
      </c>
      <c r="F4074">
        <v>101</v>
      </c>
    </row>
    <row r="4075" spans="1:6" x14ac:dyDescent="0.25">
      <c r="A4075" t="s">
        <v>173</v>
      </c>
      <c r="C4075" t="s">
        <v>200</v>
      </c>
      <c r="D4075" t="s">
        <v>63</v>
      </c>
      <c r="E4075" t="s">
        <v>270</v>
      </c>
      <c r="F4075">
        <v>14</v>
      </c>
    </row>
    <row r="4076" spans="1:6" x14ac:dyDescent="0.25">
      <c r="A4076" t="s">
        <v>173</v>
      </c>
      <c r="C4076" t="s">
        <v>200</v>
      </c>
      <c r="D4076" t="s">
        <v>65</v>
      </c>
      <c r="E4076" t="s">
        <v>270</v>
      </c>
      <c r="F4076">
        <v>28</v>
      </c>
    </row>
    <row r="4077" spans="1:6" x14ac:dyDescent="0.25">
      <c r="A4077" t="s">
        <v>173</v>
      </c>
      <c r="C4077" t="s">
        <v>200</v>
      </c>
      <c r="D4077" t="s">
        <v>67</v>
      </c>
      <c r="E4077" t="s">
        <v>270</v>
      </c>
      <c r="F4077">
        <v>231</v>
      </c>
    </row>
    <row r="4078" spans="1:6" x14ac:dyDescent="0.25">
      <c r="A4078" t="s">
        <v>173</v>
      </c>
      <c r="C4078" t="s">
        <v>200</v>
      </c>
      <c r="D4078" t="s">
        <v>69</v>
      </c>
      <c r="E4078" t="s">
        <v>270</v>
      </c>
      <c r="F4078">
        <v>51</v>
      </c>
    </row>
    <row r="4079" spans="1:6" x14ac:dyDescent="0.25">
      <c r="A4079" t="s">
        <v>173</v>
      </c>
      <c r="C4079" t="s">
        <v>200</v>
      </c>
      <c r="D4079" t="s">
        <v>71</v>
      </c>
      <c r="E4079" t="s">
        <v>270</v>
      </c>
      <c r="F4079">
        <v>141</v>
      </c>
    </row>
    <row r="4080" spans="1:6" x14ac:dyDescent="0.25">
      <c r="A4080" t="s">
        <v>173</v>
      </c>
      <c r="C4080" t="s">
        <v>200</v>
      </c>
      <c r="D4080" t="s">
        <v>73</v>
      </c>
      <c r="E4080" t="s">
        <v>270</v>
      </c>
      <c r="F4080">
        <v>65</v>
      </c>
    </row>
    <row r="4081" spans="1:6" x14ac:dyDescent="0.25">
      <c r="A4081" t="s">
        <v>173</v>
      </c>
      <c r="C4081" t="s">
        <v>200</v>
      </c>
      <c r="D4081" t="s">
        <v>75</v>
      </c>
      <c r="E4081" t="s">
        <v>270</v>
      </c>
      <c r="F4081">
        <v>18</v>
      </c>
    </row>
    <row r="4082" spans="1:6" x14ac:dyDescent="0.25">
      <c r="A4082" t="s">
        <v>173</v>
      </c>
      <c r="C4082" t="s">
        <v>200</v>
      </c>
      <c r="D4082" t="s">
        <v>77</v>
      </c>
      <c r="E4082" t="s">
        <v>270</v>
      </c>
      <c r="F4082">
        <v>148</v>
      </c>
    </row>
    <row r="4083" spans="1:6" x14ac:dyDescent="0.25">
      <c r="A4083" t="s">
        <v>173</v>
      </c>
      <c r="C4083" t="s">
        <v>200</v>
      </c>
      <c r="D4083" t="s">
        <v>79</v>
      </c>
      <c r="E4083" t="s">
        <v>270</v>
      </c>
      <c r="F4083">
        <v>235</v>
      </c>
    </row>
    <row r="4084" spans="1:6" x14ac:dyDescent="0.25">
      <c r="A4084" t="s">
        <v>173</v>
      </c>
      <c r="C4084" t="s">
        <v>200</v>
      </c>
      <c r="D4084" t="s">
        <v>81</v>
      </c>
      <c r="E4084" t="s">
        <v>270</v>
      </c>
      <c r="F4084">
        <v>17</v>
      </c>
    </row>
    <row r="4085" spans="1:6" x14ac:dyDescent="0.25">
      <c r="A4085" t="s">
        <v>173</v>
      </c>
      <c r="C4085" t="s">
        <v>200</v>
      </c>
      <c r="D4085" t="s">
        <v>83</v>
      </c>
      <c r="E4085" t="s">
        <v>270</v>
      </c>
      <c r="F4085">
        <v>25</v>
      </c>
    </row>
    <row r="4086" spans="1:6" x14ac:dyDescent="0.25">
      <c r="A4086" t="s">
        <v>173</v>
      </c>
      <c r="C4086" t="s">
        <v>200</v>
      </c>
      <c r="D4086" t="s">
        <v>85</v>
      </c>
      <c r="E4086" t="s">
        <v>270</v>
      </c>
      <c r="F4086">
        <v>43</v>
      </c>
    </row>
    <row r="4087" spans="1:6" x14ac:dyDescent="0.25">
      <c r="A4087" t="s">
        <v>173</v>
      </c>
      <c r="C4087" t="s">
        <v>200</v>
      </c>
      <c r="D4087" t="s">
        <v>87</v>
      </c>
      <c r="E4087" t="s">
        <v>270</v>
      </c>
      <c r="F4087">
        <v>51</v>
      </c>
    </row>
    <row r="4088" spans="1:6" x14ac:dyDescent="0.25">
      <c r="A4088" t="s">
        <v>173</v>
      </c>
      <c r="C4088" t="s">
        <v>200</v>
      </c>
      <c r="D4088" t="s">
        <v>89</v>
      </c>
      <c r="E4088" t="s">
        <v>270</v>
      </c>
      <c r="F4088">
        <v>51</v>
      </c>
    </row>
    <row r="4089" spans="1:6" x14ac:dyDescent="0.25">
      <c r="A4089" t="s">
        <v>173</v>
      </c>
      <c r="C4089" t="s">
        <v>200</v>
      </c>
      <c r="D4089" t="s">
        <v>91</v>
      </c>
      <c r="E4089" t="s">
        <v>270</v>
      </c>
      <c r="F4089">
        <v>21</v>
      </c>
    </row>
    <row r="4090" spans="1:6" x14ac:dyDescent="0.25">
      <c r="A4090" t="s">
        <v>173</v>
      </c>
      <c r="C4090" t="s">
        <v>200</v>
      </c>
      <c r="D4090" t="s">
        <v>93</v>
      </c>
      <c r="E4090" t="s">
        <v>270</v>
      </c>
      <c r="F4090">
        <v>18</v>
      </c>
    </row>
    <row r="4091" spans="1:6" x14ac:dyDescent="0.25">
      <c r="A4091" t="s">
        <v>173</v>
      </c>
      <c r="C4091" t="s">
        <v>200</v>
      </c>
      <c r="D4091" t="s">
        <v>95</v>
      </c>
      <c r="E4091" t="s">
        <v>270</v>
      </c>
      <c r="F4091">
        <v>197</v>
      </c>
    </row>
    <row r="4092" spans="1:6" x14ac:dyDescent="0.25">
      <c r="A4092" t="s">
        <v>173</v>
      </c>
      <c r="C4092" t="s">
        <v>200</v>
      </c>
      <c r="D4092" t="s">
        <v>97</v>
      </c>
      <c r="E4092" t="s">
        <v>270</v>
      </c>
      <c r="F4092">
        <v>17</v>
      </c>
    </row>
    <row r="4093" spans="1:6" x14ac:dyDescent="0.25">
      <c r="A4093" t="s">
        <v>173</v>
      </c>
      <c r="C4093" t="s">
        <v>200</v>
      </c>
      <c r="D4093" t="s">
        <v>99</v>
      </c>
      <c r="E4093" t="s">
        <v>270</v>
      </c>
      <c r="F4093">
        <v>36</v>
      </c>
    </row>
    <row r="4094" spans="1:6" x14ac:dyDescent="0.25">
      <c r="A4094" t="s">
        <v>173</v>
      </c>
      <c r="C4094" t="s">
        <v>200</v>
      </c>
      <c r="D4094" t="s">
        <v>101</v>
      </c>
      <c r="E4094" t="s">
        <v>270</v>
      </c>
      <c r="F4094">
        <v>35</v>
      </c>
    </row>
    <row r="4095" spans="1:6" x14ac:dyDescent="0.25">
      <c r="A4095" t="s">
        <v>173</v>
      </c>
      <c r="C4095" t="s">
        <v>200</v>
      </c>
      <c r="D4095" t="s">
        <v>103</v>
      </c>
      <c r="E4095" t="s">
        <v>270</v>
      </c>
      <c r="F4095">
        <v>43</v>
      </c>
    </row>
    <row r="4096" spans="1:6" x14ac:dyDescent="0.25">
      <c r="A4096" t="s">
        <v>173</v>
      </c>
      <c r="C4096" t="s">
        <v>200</v>
      </c>
      <c r="D4096" t="s">
        <v>105</v>
      </c>
      <c r="E4096" t="s">
        <v>270</v>
      </c>
      <c r="F4096">
        <v>68</v>
      </c>
    </row>
    <row r="4097" spans="1:6" x14ac:dyDescent="0.25">
      <c r="A4097" t="s">
        <v>173</v>
      </c>
      <c r="C4097" t="s">
        <v>200</v>
      </c>
      <c r="D4097" t="s">
        <v>107</v>
      </c>
      <c r="E4097" t="s">
        <v>270</v>
      </c>
      <c r="F4097">
        <v>27</v>
      </c>
    </row>
    <row r="4098" spans="1:6" x14ac:dyDescent="0.25">
      <c r="A4098" t="s">
        <v>173</v>
      </c>
      <c r="C4098" t="s">
        <v>200</v>
      </c>
      <c r="D4098" t="s">
        <v>109</v>
      </c>
      <c r="E4098" t="s">
        <v>270</v>
      </c>
      <c r="F4098">
        <v>31</v>
      </c>
    </row>
    <row r="4099" spans="1:6" x14ac:dyDescent="0.25">
      <c r="A4099" t="s">
        <v>173</v>
      </c>
      <c r="C4099" t="s">
        <v>200</v>
      </c>
      <c r="D4099" t="s">
        <v>111</v>
      </c>
      <c r="E4099" t="s">
        <v>270</v>
      </c>
      <c r="F4099">
        <v>18</v>
      </c>
    </row>
    <row r="4100" spans="1:6" x14ac:dyDescent="0.25">
      <c r="A4100" t="s">
        <v>173</v>
      </c>
      <c r="C4100" t="s">
        <v>200</v>
      </c>
      <c r="D4100" t="s">
        <v>147</v>
      </c>
      <c r="E4100" t="s">
        <v>270</v>
      </c>
      <c r="F4100">
        <v>195</v>
      </c>
    </row>
    <row r="4101" spans="1:6" x14ac:dyDescent="0.25">
      <c r="A4101" t="s">
        <v>173</v>
      </c>
      <c r="C4101" t="s">
        <v>200</v>
      </c>
      <c r="D4101" t="s">
        <v>147</v>
      </c>
      <c r="E4101" t="s">
        <v>270</v>
      </c>
      <c r="F4101">
        <v>82</v>
      </c>
    </row>
    <row r="4102" spans="1:6" x14ac:dyDescent="0.25">
      <c r="A4102" t="s">
        <v>173</v>
      </c>
      <c r="C4102" t="s">
        <v>200</v>
      </c>
      <c r="D4102" t="s">
        <v>115</v>
      </c>
      <c r="E4102" t="s">
        <v>270</v>
      </c>
      <c r="F4102">
        <v>38</v>
      </c>
    </row>
    <row r="4103" spans="1:6" x14ac:dyDescent="0.25">
      <c r="A4103" t="s">
        <v>173</v>
      </c>
      <c r="C4103" t="s">
        <v>200</v>
      </c>
      <c r="D4103" t="s">
        <v>117</v>
      </c>
      <c r="E4103" t="s">
        <v>270</v>
      </c>
      <c r="F4103">
        <v>21</v>
      </c>
    </row>
    <row r="4104" spans="1:6" x14ac:dyDescent="0.25">
      <c r="A4104" t="s">
        <v>173</v>
      </c>
      <c r="C4104" t="s">
        <v>200</v>
      </c>
      <c r="D4104" t="s">
        <v>119</v>
      </c>
      <c r="E4104" t="s">
        <v>270</v>
      </c>
      <c r="F4104">
        <v>39</v>
      </c>
    </row>
    <row r="4105" spans="1:6" x14ac:dyDescent="0.25">
      <c r="A4105" t="s">
        <v>173</v>
      </c>
      <c r="C4105" t="s">
        <v>200</v>
      </c>
      <c r="D4105" t="s">
        <v>121</v>
      </c>
      <c r="E4105" t="s">
        <v>270</v>
      </c>
      <c r="F4105">
        <v>84</v>
      </c>
    </row>
    <row r="4106" spans="1:6" x14ac:dyDescent="0.25">
      <c r="A4106" t="s">
        <v>173</v>
      </c>
      <c r="C4106" t="s">
        <v>200</v>
      </c>
      <c r="D4106" t="s">
        <v>123</v>
      </c>
      <c r="E4106" t="s">
        <v>270</v>
      </c>
      <c r="F4106">
        <v>26</v>
      </c>
    </row>
    <row r="4107" spans="1:6" x14ac:dyDescent="0.25">
      <c r="A4107" t="s">
        <v>173</v>
      </c>
      <c r="C4107" t="s">
        <v>200</v>
      </c>
      <c r="D4107" t="s">
        <v>125</v>
      </c>
      <c r="E4107" t="s">
        <v>270</v>
      </c>
      <c r="F4107">
        <v>2</v>
      </c>
    </row>
    <row r="4108" spans="1:6" x14ac:dyDescent="0.25">
      <c r="A4108" t="s">
        <v>173</v>
      </c>
      <c r="C4108" t="s">
        <v>200</v>
      </c>
      <c r="D4108" t="s">
        <v>127</v>
      </c>
      <c r="E4108" t="s">
        <v>270</v>
      </c>
      <c r="F4108">
        <v>20</v>
      </c>
    </row>
    <row r="4109" spans="1:6" x14ac:dyDescent="0.25">
      <c r="A4109" t="s">
        <v>173</v>
      </c>
      <c r="C4109" t="s">
        <v>200</v>
      </c>
      <c r="D4109" t="s">
        <v>129</v>
      </c>
      <c r="E4109" t="s">
        <v>270</v>
      </c>
      <c r="F4109">
        <v>26</v>
      </c>
    </row>
    <row r="4110" spans="1:6" x14ac:dyDescent="0.25">
      <c r="A4110" t="s">
        <v>173</v>
      </c>
      <c r="C4110" t="s">
        <v>200</v>
      </c>
      <c r="D4110" t="s">
        <v>146</v>
      </c>
      <c r="E4110" t="s">
        <v>270</v>
      </c>
      <c r="F4110">
        <v>22</v>
      </c>
    </row>
    <row r="4111" spans="1:6" x14ac:dyDescent="0.25">
      <c r="A4111" t="s">
        <v>173</v>
      </c>
      <c r="C4111" t="s">
        <v>200</v>
      </c>
      <c r="D4111" t="s">
        <v>133</v>
      </c>
      <c r="E4111" t="s">
        <v>270</v>
      </c>
      <c r="F4111">
        <v>95</v>
      </c>
    </row>
    <row r="4112" spans="1:6" x14ac:dyDescent="0.25">
      <c r="A4112" t="s">
        <v>173</v>
      </c>
      <c r="C4112" t="s">
        <v>200</v>
      </c>
      <c r="D4112" t="s">
        <v>135</v>
      </c>
      <c r="E4112" t="s">
        <v>270</v>
      </c>
      <c r="F4112">
        <v>11</v>
      </c>
    </row>
    <row r="4113" spans="1:6" x14ac:dyDescent="0.25">
      <c r="A4113" t="s">
        <v>173</v>
      </c>
      <c r="C4113" t="s">
        <v>200</v>
      </c>
      <c r="D4113" t="s">
        <v>137</v>
      </c>
      <c r="E4113" t="s">
        <v>270</v>
      </c>
      <c r="F4113">
        <v>20</v>
      </c>
    </row>
    <row r="4114" spans="1:6" x14ac:dyDescent="0.25">
      <c r="A4114" t="s">
        <v>173</v>
      </c>
      <c r="C4114" t="s">
        <v>200</v>
      </c>
      <c r="D4114" t="s">
        <v>273</v>
      </c>
      <c r="E4114" t="s">
        <v>270</v>
      </c>
      <c r="F4114">
        <v>14</v>
      </c>
    </row>
    <row r="4115" spans="1:6" x14ac:dyDescent="0.25">
      <c r="A4115" t="s">
        <v>173</v>
      </c>
      <c r="C4115" t="s">
        <v>200</v>
      </c>
      <c r="D4115" t="s">
        <v>273</v>
      </c>
      <c r="E4115" t="s">
        <v>270</v>
      </c>
      <c r="F4115">
        <v>14</v>
      </c>
    </row>
    <row r="4116" spans="1:6" x14ac:dyDescent="0.25">
      <c r="A4116" t="s">
        <v>173</v>
      </c>
      <c r="C4116" t="s">
        <v>200</v>
      </c>
      <c r="D4116" t="s">
        <v>142</v>
      </c>
      <c r="E4116" t="s">
        <v>270</v>
      </c>
      <c r="F4116">
        <v>57</v>
      </c>
    </row>
    <row r="4117" spans="1:6" x14ac:dyDescent="0.25">
      <c r="A4117" t="s">
        <v>173</v>
      </c>
      <c r="C4117" t="s">
        <v>201</v>
      </c>
      <c r="D4117" t="s">
        <v>55</v>
      </c>
      <c r="E4117" t="s">
        <v>270</v>
      </c>
      <c r="F4117">
        <v>69</v>
      </c>
    </row>
    <row r="4118" spans="1:6" x14ac:dyDescent="0.25">
      <c r="A4118" t="s">
        <v>173</v>
      </c>
      <c r="C4118" t="s">
        <v>201</v>
      </c>
      <c r="D4118" t="s">
        <v>57</v>
      </c>
      <c r="E4118" t="s">
        <v>270</v>
      </c>
      <c r="F4118">
        <v>72</v>
      </c>
    </row>
    <row r="4119" spans="1:6" x14ac:dyDescent="0.25">
      <c r="A4119" t="s">
        <v>173</v>
      </c>
      <c r="C4119" t="s">
        <v>201</v>
      </c>
      <c r="D4119" t="s">
        <v>59</v>
      </c>
      <c r="E4119" t="s">
        <v>270</v>
      </c>
      <c r="F4119">
        <v>18</v>
      </c>
    </row>
    <row r="4120" spans="1:6" x14ac:dyDescent="0.25">
      <c r="A4120" t="s">
        <v>173</v>
      </c>
      <c r="C4120" t="s">
        <v>201</v>
      </c>
      <c r="D4120" t="s">
        <v>61</v>
      </c>
      <c r="E4120" t="s">
        <v>270</v>
      </c>
      <c r="F4120">
        <v>125</v>
      </c>
    </row>
    <row r="4121" spans="1:6" x14ac:dyDescent="0.25">
      <c r="A4121" t="s">
        <v>173</v>
      </c>
      <c r="C4121" t="s">
        <v>201</v>
      </c>
      <c r="D4121" t="s">
        <v>63</v>
      </c>
      <c r="E4121" t="s">
        <v>270</v>
      </c>
      <c r="F4121">
        <v>15</v>
      </c>
    </row>
    <row r="4122" spans="1:6" x14ac:dyDescent="0.25">
      <c r="A4122" t="s">
        <v>173</v>
      </c>
      <c r="C4122" t="s">
        <v>201</v>
      </c>
      <c r="D4122" t="s">
        <v>65</v>
      </c>
      <c r="E4122" t="s">
        <v>270</v>
      </c>
      <c r="F4122">
        <v>36</v>
      </c>
    </row>
    <row r="4123" spans="1:6" x14ac:dyDescent="0.25">
      <c r="A4123" t="s">
        <v>173</v>
      </c>
      <c r="C4123" t="s">
        <v>201</v>
      </c>
      <c r="D4123" t="s">
        <v>67</v>
      </c>
      <c r="E4123" t="s">
        <v>270</v>
      </c>
      <c r="F4123">
        <v>305</v>
      </c>
    </row>
    <row r="4124" spans="1:6" x14ac:dyDescent="0.25">
      <c r="A4124" t="s">
        <v>173</v>
      </c>
      <c r="C4124" t="s">
        <v>201</v>
      </c>
      <c r="D4124" t="s">
        <v>69</v>
      </c>
      <c r="E4124" t="s">
        <v>270</v>
      </c>
      <c r="F4124">
        <v>69</v>
      </c>
    </row>
    <row r="4125" spans="1:6" x14ac:dyDescent="0.25">
      <c r="A4125" t="s">
        <v>173</v>
      </c>
      <c r="C4125" t="s">
        <v>201</v>
      </c>
      <c r="D4125" t="s">
        <v>71</v>
      </c>
      <c r="E4125" t="s">
        <v>270</v>
      </c>
      <c r="F4125">
        <v>159</v>
      </c>
    </row>
    <row r="4126" spans="1:6" x14ac:dyDescent="0.25">
      <c r="A4126" t="s">
        <v>173</v>
      </c>
      <c r="C4126" t="s">
        <v>201</v>
      </c>
      <c r="D4126" t="s">
        <v>73</v>
      </c>
      <c r="E4126" t="s">
        <v>270</v>
      </c>
      <c r="F4126">
        <v>86</v>
      </c>
    </row>
    <row r="4127" spans="1:6" x14ac:dyDescent="0.25">
      <c r="A4127" t="s">
        <v>173</v>
      </c>
      <c r="C4127" t="s">
        <v>201</v>
      </c>
      <c r="D4127" t="s">
        <v>75</v>
      </c>
      <c r="E4127" t="s">
        <v>270</v>
      </c>
      <c r="F4127">
        <v>13</v>
      </c>
    </row>
    <row r="4128" spans="1:6" x14ac:dyDescent="0.25">
      <c r="A4128" t="s">
        <v>173</v>
      </c>
      <c r="C4128" t="s">
        <v>201</v>
      </c>
      <c r="D4128" t="s">
        <v>77</v>
      </c>
      <c r="E4128" t="s">
        <v>270</v>
      </c>
      <c r="F4128">
        <v>172</v>
      </c>
    </row>
    <row r="4129" spans="1:6" x14ac:dyDescent="0.25">
      <c r="A4129" t="s">
        <v>173</v>
      </c>
      <c r="C4129" t="s">
        <v>201</v>
      </c>
      <c r="D4129" t="s">
        <v>79</v>
      </c>
      <c r="E4129" t="s">
        <v>270</v>
      </c>
      <c r="F4129">
        <v>275</v>
      </c>
    </row>
    <row r="4130" spans="1:6" x14ac:dyDescent="0.25">
      <c r="A4130" t="s">
        <v>173</v>
      </c>
      <c r="C4130" t="s">
        <v>201</v>
      </c>
      <c r="D4130" t="s">
        <v>81</v>
      </c>
      <c r="E4130" t="s">
        <v>270</v>
      </c>
      <c r="F4130">
        <v>27</v>
      </c>
    </row>
    <row r="4131" spans="1:6" x14ac:dyDescent="0.25">
      <c r="A4131" t="s">
        <v>173</v>
      </c>
      <c r="C4131" t="s">
        <v>201</v>
      </c>
      <c r="D4131" t="s">
        <v>83</v>
      </c>
      <c r="E4131" t="s">
        <v>270</v>
      </c>
      <c r="F4131">
        <v>45</v>
      </c>
    </row>
    <row r="4132" spans="1:6" x14ac:dyDescent="0.25">
      <c r="A4132" t="s">
        <v>173</v>
      </c>
      <c r="C4132" t="s">
        <v>201</v>
      </c>
      <c r="D4132" t="s">
        <v>85</v>
      </c>
      <c r="E4132" t="s">
        <v>270</v>
      </c>
      <c r="F4132">
        <v>83</v>
      </c>
    </row>
    <row r="4133" spans="1:6" x14ac:dyDescent="0.25">
      <c r="A4133" t="s">
        <v>173</v>
      </c>
      <c r="C4133" t="s">
        <v>201</v>
      </c>
      <c r="D4133" t="s">
        <v>87</v>
      </c>
      <c r="E4133" t="s">
        <v>270</v>
      </c>
      <c r="F4133">
        <v>65</v>
      </c>
    </row>
    <row r="4134" spans="1:6" x14ac:dyDescent="0.25">
      <c r="A4134" t="s">
        <v>173</v>
      </c>
      <c r="C4134" t="s">
        <v>201</v>
      </c>
      <c r="D4134" t="s">
        <v>89</v>
      </c>
      <c r="E4134" t="s">
        <v>270</v>
      </c>
      <c r="F4134">
        <v>69</v>
      </c>
    </row>
    <row r="4135" spans="1:6" x14ac:dyDescent="0.25">
      <c r="A4135" t="s">
        <v>173</v>
      </c>
      <c r="C4135" t="s">
        <v>201</v>
      </c>
      <c r="D4135" t="s">
        <v>91</v>
      </c>
      <c r="E4135" t="s">
        <v>270</v>
      </c>
      <c r="F4135">
        <v>24</v>
      </c>
    </row>
    <row r="4136" spans="1:6" x14ac:dyDescent="0.25">
      <c r="A4136" t="s">
        <v>173</v>
      </c>
      <c r="C4136" t="s">
        <v>201</v>
      </c>
      <c r="D4136" t="s">
        <v>93</v>
      </c>
      <c r="E4136" t="s">
        <v>270</v>
      </c>
      <c r="F4136">
        <v>8</v>
      </c>
    </row>
    <row r="4137" spans="1:6" x14ac:dyDescent="0.25">
      <c r="A4137" t="s">
        <v>173</v>
      </c>
      <c r="C4137" t="s">
        <v>201</v>
      </c>
      <c r="D4137" t="s">
        <v>95</v>
      </c>
      <c r="E4137" t="s">
        <v>270</v>
      </c>
      <c r="F4137">
        <v>266</v>
      </c>
    </row>
    <row r="4138" spans="1:6" x14ac:dyDescent="0.25">
      <c r="A4138" t="s">
        <v>173</v>
      </c>
      <c r="C4138" t="s">
        <v>201</v>
      </c>
      <c r="D4138" t="s">
        <v>97</v>
      </c>
      <c r="E4138" t="s">
        <v>270</v>
      </c>
      <c r="F4138">
        <v>17</v>
      </c>
    </row>
    <row r="4139" spans="1:6" x14ac:dyDescent="0.25">
      <c r="A4139" t="s">
        <v>173</v>
      </c>
      <c r="C4139" t="s">
        <v>201</v>
      </c>
      <c r="D4139" t="s">
        <v>99</v>
      </c>
      <c r="E4139" t="s">
        <v>270</v>
      </c>
      <c r="F4139">
        <v>56</v>
      </c>
    </row>
    <row r="4140" spans="1:6" x14ac:dyDescent="0.25">
      <c r="A4140" t="s">
        <v>173</v>
      </c>
      <c r="C4140" t="s">
        <v>201</v>
      </c>
      <c r="D4140" t="s">
        <v>101</v>
      </c>
      <c r="E4140" t="s">
        <v>270</v>
      </c>
      <c r="F4140">
        <v>59</v>
      </c>
    </row>
    <row r="4141" spans="1:6" x14ac:dyDescent="0.25">
      <c r="A4141" t="s">
        <v>173</v>
      </c>
      <c r="C4141" t="s">
        <v>201</v>
      </c>
      <c r="D4141" t="s">
        <v>103</v>
      </c>
      <c r="E4141" t="s">
        <v>270</v>
      </c>
      <c r="F4141">
        <v>56</v>
      </c>
    </row>
    <row r="4142" spans="1:6" x14ac:dyDescent="0.25">
      <c r="A4142" t="s">
        <v>173</v>
      </c>
      <c r="C4142" t="s">
        <v>201</v>
      </c>
      <c r="D4142" t="s">
        <v>105</v>
      </c>
      <c r="E4142" t="s">
        <v>270</v>
      </c>
      <c r="F4142">
        <v>98</v>
      </c>
    </row>
    <row r="4143" spans="1:6" x14ac:dyDescent="0.25">
      <c r="A4143" t="s">
        <v>173</v>
      </c>
      <c r="C4143" t="s">
        <v>201</v>
      </c>
      <c r="D4143" t="s">
        <v>107</v>
      </c>
      <c r="E4143" t="s">
        <v>270</v>
      </c>
      <c r="F4143">
        <v>38</v>
      </c>
    </row>
    <row r="4144" spans="1:6" x14ac:dyDescent="0.25">
      <c r="A4144" t="s">
        <v>173</v>
      </c>
      <c r="C4144" t="s">
        <v>201</v>
      </c>
      <c r="D4144" t="s">
        <v>109</v>
      </c>
      <c r="E4144" t="s">
        <v>270</v>
      </c>
      <c r="F4144">
        <v>25</v>
      </c>
    </row>
    <row r="4145" spans="1:6" x14ac:dyDescent="0.25">
      <c r="A4145" t="s">
        <v>173</v>
      </c>
      <c r="C4145" t="s">
        <v>201</v>
      </c>
      <c r="D4145" t="s">
        <v>111</v>
      </c>
      <c r="E4145" t="s">
        <v>270</v>
      </c>
      <c r="F4145">
        <v>14</v>
      </c>
    </row>
    <row r="4146" spans="1:6" x14ac:dyDescent="0.25">
      <c r="A4146" t="s">
        <v>173</v>
      </c>
      <c r="C4146" t="s">
        <v>201</v>
      </c>
      <c r="D4146" t="s">
        <v>147</v>
      </c>
      <c r="E4146" t="s">
        <v>270</v>
      </c>
      <c r="F4146">
        <v>180</v>
      </c>
    </row>
    <row r="4147" spans="1:6" x14ac:dyDescent="0.25">
      <c r="A4147" t="s">
        <v>173</v>
      </c>
      <c r="C4147" t="s">
        <v>201</v>
      </c>
      <c r="D4147" t="s">
        <v>147</v>
      </c>
      <c r="E4147" t="s">
        <v>270</v>
      </c>
      <c r="F4147">
        <v>133</v>
      </c>
    </row>
    <row r="4148" spans="1:6" x14ac:dyDescent="0.25">
      <c r="A4148" t="s">
        <v>173</v>
      </c>
      <c r="C4148" t="s">
        <v>201</v>
      </c>
      <c r="D4148" t="s">
        <v>115</v>
      </c>
      <c r="E4148" t="s">
        <v>270</v>
      </c>
      <c r="F4148">
        <v>32</v>
      </c>
    </row>
    <row r="4149" spans="1:6" x14ac:dyDescent="0.25">
      <c r="A4149" t="s">
        <v>173</v>
      </c>
      <c r="C4149" t="s">
        <v>201</v>
      </c>
      <c r="D4149" t="s">
        <v>117</v>
      </c>
      <c r="E4149" t="s">
        <v>270</v>
      </c>
      <c r="F4149">
        <v>24</v>
      </c>
    </row>
    <row r="4150" spans="1:6" x14ac:dyDescent="0.25">
      <c r="A4150" t="s">
        <v>173</v>
      </c>
      <c r="C4150" t="s">
        <v>201</v>
      </c>
      <c r="D4150" t="s">
        <v>119</v>
      </c>
      <c r="E4150" t="s">
        <v>270</v>
      </c>
      <c r="F4150">
        <v>70</v>
      </c>
    </row>
    <row r="4151" spans="1:6" x14ac:dyDescent="0.25">
      <c r="A4151" t="s">
        <v>173</v>
      </c>
      <c r="C4151" t="s">
        <v>201</v>
      </c>
      <c r="D4151" t="s">
        <v>121</v>
      </c>
      <c r="E4151" t="s">
        <v>270</v>
      </c>
      <c r="F4151">
        <v>107</v>
      </c>
    </row>
    <row r="4152" spans="1:6" x14ac:dyDescent="0.25">
      <c r="A4152" t="s">
        <v>173</v>
      </c>
      <c r="C4152" t="s">
        <v>201</v>
      </c>
      <c r="D4152" t="s">
        <v>123</v>
      </c>
      <c r="E4152" t="s">
        <v>270</v>
      </c>
      <c r="F4152">
        <v>42</v>
      </c>
    </row>
    <row r="4153" spans="1:6" x14ac:dyDescent="0.25">
      <c r="A4153" t="s">
        <v>173</v>
      </c>
      <c r="C4153" t="s">
        <v>201</v>
      </c>
      <c r="D4153" t="s">
        <v>125</v>
      </c>
      <c r="E4153" t="s">
        <v>270</v>
      </c>
      <c r="F4153">
        <v>1</v>
      </c>
    </row>
    <row r="4154" spans="1:6" x14ac:dyDescent="0.25">
      <c r="A4154" t="s">
        <v>173</v>
      </c>
      <c r="C4154" t="s">
        <v>201</v>
      </c>
      <c r="D4154" t="s">
        <v>127</v>
      </c>
      <c r="E4154" t="s">
        <v>270</v>
      </c>
      <c r="F4154">
        <v>24</v>
      </c>
    </row>
    <row r="4155" spans="1:6" x14ac:dyDescent="0.25">
      <c r="A4155" t="s">
        <v>173</v>
      </c>
      <c r="C4155" t="s">
        <v>201</v>
      </c>
      <c r="D4155" t="s">
        <v>129</v>
      </c>
      <c r="E4155" t="s">
        <v>270</v>
      </c>
      <c r="F4155">
        <v>30</v>
      </c>
    </row>
    <row r="4156" spans="1:6" x14ac:dyDescent="0.25">
      <c r="A4156" t="s">
        <v>173</v>
      </c>
      <c r="C4156" t="s">
        <v>201</v>
      </c>
      <c r="D4156" t="s">
        <v>146</v>
      </c>
      <c r="E4156" t="s">
        <v>270</v>
      </c>
      <c r="F4156">
        <v>26</v>
      </c>
    </row>
    <row r="4157" spans="1:6" x14ac:dyDescent="0.25">
      <c r="A4157" t="s">
        <v>173</v>
      </c>
      <c r="C4157" t="s">
        <v>201</v>
      </c>
      <c r="D4157" t="s">
        <v>133</v>
      </c>
      <c r="E4157" t="s">
        <v>270</v>
      </c>
      <c r="F4157">
        <v>111</v>
      </c>
    </row>
    <row r="4158" spans="1:6" x14ac:dyDescent="0.25">
      <c r="A4158" t="s">
        <v>173</v>
      </c>
      <c r="C4158" t="s">
        <v>201</v>
      </c>
      <c r="D4158" t="s">
        <v>135</v>
      </c>
      <c r="E4158" t="s">
        <v>270</v>
      </c>
      <c r="F4158">
        <v>10</v>
      </c>
    </row>
    <row r="4159" spans="1:6" x14ac:dyDescent="0.25">
      <c r="A4159" t="s">
        <v>173</v>
      </c>
      <c r="C4159" t="s">
        <v>201</v>
      </c>
      <c r="D4159" t="s">
        <v>137</v>
      </c>
      <c r="E4159" t="s">
        <v>270</v>
      </c>
      <c r="F4159">
        <v>24</v>
      </c>
    </row>
    <row r="4160" spans="1:6" x14ac:dyDescent="0.25">
      <c r="A4160" t="s">
        <v>173</v>
      </c>
      <c r="C4160" t="s">
        <v>201</v>
      </c>
      <c r="D4160" t="s">
        <v>273</v>
      </c>
      <c r="E4160" t="s">
        <v>270</v>
      </c>
      <c r="F4160">
        <v>25</v>
      </c>
    </row>
    <row r="4161" spans="1:6" x14ac:dyDescent="0.25">
      <c r="A4161" t="s">
        <v>173</v>
      </c>
      <c r="C4161" t="s">
        <v>201</v>
      </c>
      <c r="D4161" t="s">
        <v>273</v>
      </c>
      <c r="E4161" t="s">
        <v>270</v>
      </c>
      <c r="F4161">
        <v>15</v>
      </c>
    </row>
    <row r="4162" spans="1:6" x14ac:dyDescent="0.25">
      <c r="A4162" t="s">
        <v>173</v>
      </c>
      <c r="C4162" t="s">
        <v>201</v>
      </c>
      <c r="D4162" t="s">
        <v>142</v>
      </c>
      <c r="E4162" t="s">
        <v>270</v>
      </c>
      <c r="F4162">
        <v>71</v>
      </c>
    </row>
    <row r="4163" spans="1:6" x14ac:dyDescent="0.25">
      <c r="A4163" t="s">
        <v>173</v>
      </c>
      <c r="C4163" t="s">
        <v>202</v>
      </c>
      <c r="D4163" t="s">
        <v>55</v>
      </c>
      <c r="E4163" t="s">
        <v>270</v>
      </c>
      <c r="F4163">
        <v>51</v>
      </c>
    </row>
    <row r="4164" spans="1:6" x14ac:dyDescent="0.25">
      <c r="A4164" t="s">
        <v>173</v>
      </c>
      <c r="C4164" t="s">
        <v>202</v>
      </c>
      <c r="D4164" t="s">
        <v>57</v>
      </c>
      <c r="E4164" t="s">
        <v>270</v>
      </c>
      <c r="F4164">
        <v>79</v>
      </c>
    </row>
    <row r="4165" spans="1:6" x14ac:dyDescent="0.25">
      <c r="A4165" t="s">
        <v>173</v>
      </c>
      <c r="C4165" t="s">
        <v>202</v>
      </c>
      <c r="D4165" t="s">
        <v>59</v>
      </c>
      <c r="E4165" t="s">
        <v>270</v>
      </c>
      <c r="F4165">
        <v>23</v>
      </c>
    </row>
    <row r="4166" spans="1:6" x14ac:dyDescent="0.25">
      <c r="A4166" t="s">
        <v>173</v>
      </c>
      <c r="C4166" t="s">
        <v>202</v>
      </c>
      <c r="D4166" t="s">
        <v>61</v>
      </c>
      <c r="E4166" t="s">
        <v>270</v>
      </c>
      <c r="F4166">
        <v>139</v>
      </c>
    </row>
    <row r="4167" spans="1:6" x14ac:dyDescent="0.25">
      <c r="A4167" t="s">
        <v>173</v>
      </c>
      <c r="C4167" t="s">
        <v>202</v>
      </c>
      <c r="D4167" t="s">
        <v>63</v>
      </c>
      <c r="E4167" t="s">
        <v>270</v>
      </c>
      <c r="F4167">
        <v>9</v>
      </c>
    </row>
    <row r="4168" spans="1:6" x14ac:dyDescent="0.25">
      <c r="A4168" t="s">
        <v>173</v>
      </c>
      <c r="C4168" t="s">
        <v>202</v>
      </c>
      <c r="D4168" t="s">
        <v>65</v>
      </c>
      <c r="E4168" t="s">
        <v>270</v>
      </c>
      <c r="F4168">
        <v>27</v>
      </c>
    </row>
    <row r="4169" spans="1:6" x14ac:dyDescent="0.25">
      <c r="A4169" t="s">
        <v>173</v>
      </c>
      <c r="C4169" t="s">
        <v>202</v>
      </c>
      <c r="D4169" t="s">
        <v>67</v>
      </c>
      <c r="E4169" t="s">
        <v>270</v>
      </c>
      <c r="F4169">
        <v>272</v>
      </c>
    </row>
    <row r="4170" spans="1:6" x14ac:dyDescent="0.25">
      <c r="A4170" t="s">
        <v>173</v>
      </c>
      <c r="C4170" t="s">
        <v>202</v>
      </c>
      <c r="D4170" t="s">
        <v>69</v>
      </c>
      <c r="E4170" t="s">
        <v>270</v>
      </c>
      <c r="F4170">
        <v>62</v>
      </c>
    </row>
    <row r="4171" spans="1:6" x14ac:dyDescent="0.25">
      <c r="A4171" t="s">
        <v>173</v>
      </c>
      <c r="C4171" t="s">
        <v>202</v>
      </c>
      <c r="D4171" t="s">
        <v>71</v>
      </c>
      <c r="E4171" t="s">
        <v>270</v>
      </c>
      <c r="F4171">
        <v>152</v>
      </c>
    </row>
    <row r="4172" spans="1:6" x14ac:dyDescent="0.25">
      <c r="A4172" t="s">
        <v>173</v>
      </c>
      <c r="C4172" t="s">
        <v>202</v>
      </c>
      <c r="D4172" t="s">
        <v>73</v>
      </c>
      <c r="E4172" t="s">
        <v>270</v>
      </c>
      <c r="F4172">
        <v>100</v>
      </c>
    </row>
    <row r="4173" spans="1:6" x14ac:dyDescent="0.25">
      <c r="A4173" t="s">
        <v>173</v>
      </c>
      <c r="C4173" t="s">
        <v>202</v>
      </c>
      <c r="D4173" t="s">
        <v>75</v>
      </c>
      <c r="E4173" t="s">
        <v>270</v>
      </c>
      <c r="F4173">
        <v>12</v>
      </c>
    </row>
    <row r="4174" spans="1:6" x14ac:dyDescent="0.25">
      <c r="A4174" t="s">
        <v>173</v>
      </c>
      <c r="C4174" t="s">
        <v>202</v>
      </c>
      <c r="D4174" t="s">
        <v>77</v>
      </c>
      <c r="E4174" t="s">
        <v>270</v>
      </c>
      <c r="F4174">
        <v>188</v>
      </c>
    </row>
    <row r="4175" spans="1:6" x14ac:dyDescent="0.25">
      <c r="A4175" t="s">
        <v>173</v>
      </c>
      <c r="C4175" t="s">
        <v>202</v>
      </c>
      <c r="D4175" t="s">
        <v>79</v>
      </c>
      <c r="E4175" t="s">
        <v>270</v>
      </c>
      <c r="F4175">
        <v>285</v>
      </c>
    </row>
    <row r="4176" spans="1:6" x14ac:dyDescent="0.25">
      <c r="A4176" t="s">
        <v>173</v>
      </c>
      <c r="C4176" t="s">
        <v>202</v>
      </c>
      <c r="D4176" t="s">
        <v>81</v>
      </c>
      <c r="E4176" t="s">
        <v>270</v>
      </c>
      <c r="F4176">
        <v>33</v>
      </c>
    </row>
    <row r="4177" spans="1:6" x14ac:dyDescent="0.25">
      <c r="A4177" t="s">
        <v>173</v>
      </c>
      <c r="C4177" t="s">
        <v>202</v>
      </c>
      <c r="D4177" t="s">
        <v>83</v>
      </c>
      <c r="E4177" t="s">
        <v>270</v>
      </c>
      <c r="F4177">
        <v>46</v>
      </c>
    </row>
    <row r="4178" spans="1:6" x14ac:dyDescent="0.25">
      <c r="A4178" t="s">
        <v>173</v>
      </c>
      <c r="C4178" t="s">
        <v>202</v>
      </c>
      <c r="D4178" t="s">
        <v>85</v>
      </c>
      <c r="E4178" t="s">
        <v>270</v>
      </c>
      <c r="F4178">
        <v>48</v>
      </c>
    </row>
    <row r="4179" spans="1:6" x14ac:dyDescent="0.25">
      <c r="A4179" t="s">
        <v>173</v>
      </c>
      <c r="C4179" t="s">
        <v>202</v>
      </c>
      <c r="D4179" t="s">
        <v>87</v>
      </c>
      <c r="E4179" t="s">
        <v>270</v>
      </c>
      <c r="F4179">
        <v>66</v>
      </c>
    </row>
    <row r="4180" spans="1:6" x14ac:dyDescent="0.25">
      <c r="A4180" t="s">
        <v>173</v>
      </c>
      <c r="C4180" t="s">
        <v>202</v>
      </c>
      <c r="D4180" t="s">
        <v>89</v>
      </c>
      <c r="E4180" t="s">
        <v>270</v>
      </c>
      <c r="F4180">
        <v>72</v>
      </c>
    </row>
    <row r="4181" spans="1:6" x14ac:dyDescent="0.25">
      <c r="A4181" t="s">
        <v>173</v>
      </c>
      <c r="C4181" t="s">
        <v>202</v>
      </c>
      <c r="D4181" t="s">
        <v>91</v>
      </c>
      <c r="E4181" t="s">
        <v>270</v>
      </c>
      <c r="F4181">
        <v>26</v>
      </c>
    </row>
    <row r="4182" spans="1:6" x14ac:dyDescent="0.25">
      <c r="A4182" t="s">
        <v>173</v>
      </c>
      <c r="C4182" t="s">
        <v>202</v>
      </c>
      <c r="D4182" t="s">
        <v>93</v>
      </c>
      <c r="E4182" t="s">
        <v>270</v>
      </c>
      <c r="F4182">
        <v>11</v>
      </c>
    </row>
    <row r="4183" spans="1:6" x14ac:dyDescent="0.25">
      <c r="A4183" t="s">
        <v>173</v>
      </c>
      <c r="C4183" t="s">
        <v>202</v>
      </c>
      <c r="D4183" t="s">
        <v>95</v>
      </c>
      <c r="E4183" t="s">
        <v>270</v>
      </c>
      <c r="F4183">
        <v>222</v>
      </c>
    </row>
    <row r="4184" spans="1:6" x14ac:dyDescent="0.25">
      <c r="A4184" t="s">
        <v>173</v>
      </c>
      <c r="C4184" t="s">
        <v>202</v>
      </c>
      <c r="D4184" t="s">
        <v>97</v>
      </c>
      <c r="E4184" t="s">
        <v>270</v>
      </c>
      <c r="F4184">
        <v>24</v>
      </c>
    </row>
    <row r="4185" spans="1:6" x14ac:dyDescent="0.25">
      <c r="A4185" t="s">
        <v>173</v>
      </c>
      <c r="C4185" t="s">
        <v>202</v>
      </c>
      <c r="D4185" t="s">
        <v>99</v>
      </c>
      <c r="E4185" t="s">
        <v>270</v>
      </c>
      <c r="F4185">
        <v>51</v>
      </c>
    </row>
    <row r="4186" spans="1:6" x14ac:dyDescent="0.25">
      <c r="A4186" t="s">
        <v>173</v>
      </c>
      <c r="C4186" t="s">
        <v>202</v>
      </c>
      <c r="D4186" t="s">
        <v>101</v>
      </c>
      <c r="E4186" t="s">
        <v>270</v>
      </c>
      <c r="F4186">
        <v>42</v>
      </c>
    </row>
    <row r="4187" spans="1:6" x14ac:dyDescent="0.25">
      <c r="A4187" t="s">
        <v>173</v>
      </c>
      <c r="C4187" t="s">
        <v>202</v>
      </c>
      <c r="D4187" t="s">
        <v>103</v>
      </c>
      <c r="E4187" t="s">
        <v>270</v>
      </c>
      <c r="F4187">
        <v>53</v>
      </c>
    </row>
    <row r="4188" spans="1:6" x14ac:dyDescent="0.25">
      <c r="A4188" t="s">
        <v>173</v>
      </c>
      <c r="C4188" t="s">
        <v>202</v>
      </c>
      <c r="D4188" t="s">
        <v>105</v>
      </c>
      <c r="E4188" t="s">
        <v>270</v>
      </c>
      <c r="F4188">
        <v>92</v>
      </c>
    </row>
    <row r="4189" spans="1:6" x14ac:dyDescent="0.25">
      <c r="A4189" t="s">
        <v>173</v>
      </c>
      <c r="C4189" t="s">
        <v>202</v>
      </c>
      <c r="D4189" t="s">
        <v>107</v>
      </c>
      <c r="E4189" t="s">
        <v>270</v>
      </c>
      <c r="F4189">
        <v>33</v>
      </c>
    </row>
    <row r="4190" spans="1:6" x14ac:dyDescent="0.25">
      <c r="A4190" t="s">
        <v>173</v>
      </c>
      <c r="C4190" t="s">
        <v>202</v>
      </c>
      <c r="D4190" t="s">
        <v>109</v>
      </c>
      <c r="E4190" t="s">
        <v>270</v>
      </c>
      <c r="F4190">
        <v>28</v>
      </c>
    </row>
    <row r="4191" spans="1:6" x14ac:dyDescent="0.25">
      <c r="A4191" t="s">
        <v>173</v>
      </c>
      <c r="C4191" t="s">
        <v>202</v>
      </c>
      <c r="D4191" t="s">
        <v>111</v>
      </c>
      <c r="E4191" t="s">
        <v>270</v>
      </c>
      <c r="F4191">
        <v>26</v>
      </c>
    </row>
    <row r="4192" spans="1:6" x14ac:dyDescent="0.25">
      <c r="A4192" t="s">
        <v>173</v>
      </c>
      <c r="C4192" t="s">
        <v>202</v>
      </c>
      <c r="D4192" t="s">
        <v>147</v>
      </c>
      <c r="E4192" t="s">
        <v>270</v>
      </c>
      <c r="F4192">
        <v>187</v>
      </c>
    </row>
    <row r="4193" spans="1:6" x14ac:dyDescent="0.25">
      <c r="A4193" t="s">
        <v>173</v>
      </c>
      <c r="C4193" t="s">
        <v>202</v>
      </c>
      <c r="D4193" t="s">
        <v>147</v>
      </c>
      <c r="E4193" t="s">
        <v>270</v>
      </c>
      <c r="F4193">
        <v>134</v>
      </c>
    </row>
    <row r="4194" spans="1:6" x14ac:dyDescent="0.25">
      <c r="A4194" t="s">
        <v>173</v>
      </c>
      <c r="C4194" t="s">
        <v>202</v>
      </c>
      <c r="D4194" t="s">
        <v>115</v>
      </c>
      <c r="E4194" t="s">
        <v>270</v>
      </c>
      <c r="F4194">
        <v>27</v>
      </c>
    </row>
    <row r="4195" spans="1:6" x14ac:dyDescent="0.25">
      <c r="A4195" t="s">
        <v>173</v>
      </c>
      <c r="C4195" t="s">
        <v>202</v>
      </c>
      <c r="D4195" t="s">
        <v>117</v>
      </c>
      <c r="E4195" t="s">
        <v>270</v>
      </c>
      <c r="F4195">
        <v>29</v>
      </c>
    </row>
    <row r="4196" spans="1:6" x14ac:dyDescent="0.25">
      <c r="A4196" t="s">
        <v>173</v>
      </c>
      <c r="C4196" t="s">
        <v>202</v>
      </c>
      <c r="D4196" t="s">
        <v>119</v>
      </c>
      <c r="E4196" t="s">
        <v>270</v>
      </c>
      <c r="F4196">
        <v>56</v>
      </c>
    </row>
    <row r="4197" spans="1:6" x14ac:dyDescent="0.25">
      <c r="A4197" t="s">
        <v>173</v>
      </c>
      <c r="C4197" t="s">
        <v>202</v>
      </c>
      <c r="D4197" t="s">
        <v>121</v>
      </c>
      <c r="E4197" t="s">
        <v>270</v>
      </c>
      <c r="F4197">
        <v>112</v>
      </c>
    </row>
    <row r="4198" spans="1:6" x14ac:dyDescent="0.25">
      <c r="A4198" t="s">
        <v>173</v>
      </c>
      <c r="C4198" t="s">
        <v>202</v>
      </c>
      <c r="D4198" t="s">
        <v>123</v>
      </c>
      <c r="E4198" t="s">
        <v>270</v>
      </c>
      <c r="F4198">
        <v>42</v>
      </c>
    </row>
    <row r="4199" spans="1:6" x14ac:dyDescent="0.25">
      <c r="A4199" t="s">
        <v>173</v>
      </c>
      <c r="C4199" t="s">
        <v>202</v>
      </c>
      <c r="D4199" t="s">
        <v>125</v>
      </c>
      <c r="E4199" t="s">
        <v>270</v>
      </c>
      <c r="F4199">
        <v>4</v>
      </c>
    </row>
    <row r="4200" spans="1:6" x14ac:dyDescent="0.25">
      <c r="A4200" t="s">
        <v>173</v>
      </c>
      <c r="C4200" t="s">
        <v>202</v>
      </c>
      <c r="D4200" t="s">
        <v>127</v>
      </c>
      <c r="E4200" t="s">
        <v>270</v>
      </c>
      <c r="F4200">
        <v>22</v>
      </c>
    </row>
    <row r="4201" spans="1:6" x14ac:dyDescent="0.25">
      <c r="A4201" t="s">
        <v>173</v>
      </c>
      <c r="C4201" t="s">
        <v>202</v>
      </c>
      <c r="D4201" t="s">
        <v>129</v>
      </c>
      <c r="E4201" t="s">
        <v>270</v>
      </c>
      <c r="F4201">
        <v>10</v>
      </c>
    </row>
    <row r="4202" spans="1:6" x14ac:dyDescent="0.25">
      <c r="A4202" t="s">
        <v>173</v>
      </c>
      <c r="C4202" t="s">
        <v>202</v>
      </c>
      <c r="D4202" t="s">
        <v>146</v>
      </c>
      <c r="E4202" t="s">
        <v>270</v>
      </c>
      <c r="F4202">
        <v>22</v>
      </c>
    </row>
    <row r="4203" spans="1:6" x14ac:dyDescent="0.25">
      <c r="A4203" t="s">
        <v>173</v>
      </c>
      <c r="C4203" t="s">
        <v>202</v>
      </c>
      <c r="D4203" t="s">
        <v>133</v>
      </c>
      <c r="E4203" t="s">
        <v>270</v>
      </c>
      <c r="F4203">
        <v>108</v>
      </c>
    </row>
    <row r="4204" spans="1:6" x14ac:dyDescent="0.25">
      <c r="A4204" t="s">
        <v>173</v>
      </c>
      <c r="C4204" t="s">
        <v>202</v>
      </c>
      <c r="D4204" t="s">
        <v>135</v>
      </c>
      <c r="E4204" t="s">
        <v>270</v>
      </c>
      <c r="F4204">
        <v>10</v>
      </c>
    </row>
    <row r="4205" spans="1:6" x14ac:dyDescent="0.25">
      <c r="A4205" t="s">
        <v>173</v>
      </c>
      <c r="C4205" t="s">
        <v>202</v>
      </c>
      <c r="D4205" t="s">
        <v>137</v>
      </c>
      <c r="E4205" t="s">
        <v>270</v>
      </c>
      <c r="F4205">
        <v>23</v>
      </c>
    </row>
    <row r="4206" spans="1:6" x14ac:dyDescent="0.25">
      <c r="A4206" t="s">
        <v>173</v>
      </c>
      <c r="C4206" t="s">
        <v>202</v>
      </c>
      <c r="D4206" t="s">
        <v>273</v>
      </c>
      <c r="E4206" t="s">
        <v>270</v>
      </c>
      <c r="F4206">
        <v>21</v>
      </c>
    </row>
    <row r="4207" spans="1:6" x14ac:dyDescent="0.25">
      <c r="A4207" t="s">
        <v>173</v>
      </c>
      <c r="C4207" t="s">
        <v>202</v>
      </c>
      <c r="D4207" t="s">
        <v>273</v>
      </c>
      <c r="E4207" t="s">
        <v>270</v>
      </c>
      <c r="F4207">
        <v>30</v>
      </c>
    </row>
    <row r="4208" spans="1:6" x14ac:dyDescent="0.25">
      <c r="A4208" t="s">
        <v>173</v>
      </c>
      <c r="C4208" t="s">
        <v>202</v>
      </c>
      <c r="D4208" t="s">
        <v>142</v>
      </c>
      <c r="E4208" t="s">
        <v>270</v>
      </c>
      <c r="F4208">
        <v>56</v>
      </c>
    </row>
    <row r="4209" spans="1:6" x14ac:dyDescent="0.25">
      <c r="A4209" t="s">
        <v>266</v>
      </c>
      <c r="C4209" t="s">
        <v>285</v>
      </c>
      <c r="D4209" t="s">
        <v>55</v>
      </c>
      <c r="E4209" t="s">
        <v>270</v>
      </c>
      <c r="F4209">
        <v>49</v>
      </c>
    </row>
    <row r="4210" spans="1:6" x14ac:dyDescent="0.25">
      <c r="A4210" t="s">
        <v>266</v>
      </c>
      <c r="C4210" t="s">
        <v>285</v>
      </c>
      <c r="D4210" t="s">
        <v>57</v>
      </c>
      <c r="E4210" t="s">
        <v>270</v>
      </c>
      <c r="F4210">
        <v>59</v>
      </c>
    </row>
    <row r="4211" spans="1:6" x14ac:dyDescent="0.25">
      <c r="A4211" t="s">
        <v>266</v>
      </c>
      <c r="C4211" t="s">
        <v>285</v>
      </c>
      <c r="D4211" t="s">
        <v>59</v>
      </c>
      <c r="E4211" t="s">
        <v>270</v>
      </c>
      <c r="F4211">
        <v>8</v>
      </c>
    </row>
    <row r="4212" spans="1:6" x14ac:dyDescent="0.25">
      <c r="A4212" t="s">
        <v>266</v>
      </c>
      <c r="C4212" t="s">
        <v>285</v>
      </c>
      <c r="D4212" t="s">
        <v>61</v>
      </c>
      <c r="E4212" t="s">
        <v>270</v>
      </c>
      <c r="F4212">
        <v>113</v>
      </c>
    </row>
    <row r="4213" spans="1:6" x14ac:dyDescent="0.25">
      <c r="A4213" t="s">
        <v>266</v>
      </c>
      <c r="C4213" t="s">
        <v>285</v>
      </c>
      <c r="D4213" t="s">
        <v>63</v>
      </c>
      <c r="E4213" t="s">
        <v>270</v>
      </c>
      <c r="F4213">
        <v>17</v>
      </c>
    </row>
    <row r="4214" spans="1:6" x14ac:dyDescent="0.25">
      <c r="A4214" t="s">
        <v>266</v>
      </c>
      <c r="C4214" t="s">
        <v>285</v>
      </c>
      <c r="D4214" t="s">
        <v>65</v>
      </c>
      <c r="E4214" t="s">
        <v>270</v>
      </c>
      <c r="F4214">
        <v>32</v>
      </c>
    </row>
    <row r="4215" spans="1:6" x14ac:dyDescent="0.25">
      <c r="A4215" t="s">
        <v>266</v>
      </c>
      <c r="C4215" t="s">
        <v>285</v>
      </c>
      <c r="D4215" t="s">
        <v>67</v>
      </c>
      <c r="E4215" t="s">
        <v>270</v>
      </c>
      <c r="F4215">
        <v>207</v>
      </c>
    </row>
    <row r="4216" spans="1:6" x14ac:dyDescent="0.25">
      <c r="A4216" t="s">
        <v>266</v>
      </c>
      <c r="C4216" t="s">
        <v>285</v>
      </c>
      <c r="D4216" t="s">
        <v>69</v>
      </c>
      <c r="E4216" t="s">
        <v>270</v>
      </c>
      <c r="F4216">
        <v>51</v>
      </c>
    </row>
    <row r="4217" spans="1:6" x14ac:dyDescent="0.25">
      <c r="A4217" t="s">
        <v>266</v>
      </c>
      <c r="C4217" t="s">
        <v>285</v>
      </c>
      <c r="D4217" t="s">
        <v>71</v>
      </c>
      <c r="E4217" t="s">
        <v>270</v>
      </c>
      <c r="F4217">
        <v>146</v>
      </c>
    </row>
    <row r="4218" spans="1:6" x14ac:dyDescent="0.25">
      <c r="A4218" t="s">
        <v>266</v>
      </c>
      <c r="C4218" t="s">
        <v>285</v>
      </c>
      <c r="D4218" t="s">
        <v>73</v>
      </c>
      <c r="E4218" t="s">
        <v>270</v>
      </c>
      <c r="F4218">
        <v>55</v>
      </c>
    </row>
    <row r="4219" spans="1:6" x14ac:dyDescent="0.25">
      <c r="A4219" t="s">
        <v>266</v>
      </c>
      <c r="C4219" t="s">
        <v>285</v>
      </c>
      <c r="D4219" t="s">
        <v>75</v>
      </c>
      <c r="E4219" t="s">
        <v>270</v>
      </c>
      <c r="F4219">
        <v>10</v>
      </c>
    </row>
    <row r="4220" spans="1:6" x14ac:dyDescent="0.25">
      <c r="A4220" t="s">
        <v>266</v>
      </c>
      <c r="C4220" t="s">
        <v>285</v>
      </c>
      <c r="D4220" t="s">
        <v>77</v>
      </c>
      <c r="E4220" t="s">
        <v>270</v>
      </c>
      <c r="F4220">
        <v>136</v>
      </c>
    </row>
    <row r="4221" spans="1:6" x14ac:dyDescent="0.25">
      <c r="A4221" t="s">
        <v>266</v>
      </c>
      <c r="C4221" t="s">
        <v>285</v>
      </c>
      <c r="D4221" t="s">
        <v>79</v>
      </c>
      <c r="E4221" t="s">
        <v>270</v>
      </c>
      <c r="F4221">
        <v>167</v>
      </c>
    </row>
    <row r="4222" spans="1:6" x14ac:dyDescent="0.25">
      <c r="A4222" t="s">
        <v>266</v>
      </c>
      <c r="C4222" t="s">
        <v>285</v>
      </c>
      <c r="D4222" t="s">
        <v>81</v>
      </c>
      <c r="E4222" t="s">
        <v>270</v>
      </c>
      <c r="F4222">
        <v>24</v>
      </c>
    </row>
    <row r="4223" spans="1:6" x14ac:dyDescent="0.25">
      <c r="A4223" t="s">
        <v>266</v>
      </c>
      <c r="C4223" t="s">
        <v>285</v>
      </c>
      <c r="D4223" t="s">
        <v>83</v>
      </c>
      <c r="E4223" t="s">
        <v>270</v>
      </c>
      <c r="F4223">
        <v>30</v>
      </c>
    </row>
    <row r="4224" spans="1:6" x14ac:dyDescent="0.25">
      <c r="A4224" t="s">
        <v>266</v>
      </c>
      <c r="C4224" t="s">
        <v>285</v>
      </c>
      <c r="D4224" t="s">
        <v>85</v>
      </c>
      <c r="E4224" t="s">
        <v>270</v>
      </c>
      <c r="F4224">
        <v>46</v>
      </c>
    </row>
    <row r="4225" spans="1:6" x14ac:dyDescent="0.25">
      <c r="A4225" t="s">
        <v>266</v>
      </c>
      <c r="C4225" t="s">
        <v>285</v>
      </c>
      <c r="D4225" t="s">
        <v>87</v>
      </c>
      <c r="E4225" t="s">
        <v>270</v>
      </c>
      <c r="F4225">
        <v>37</v>
      </c>
    </row>
    <row r="4226" spans="1:6" x14ac:dyDescent="0.25">
      <c r="A4226" t="s">
        <v>266</v>
      </c>
      <c r="C4226" t="s">
        <v>285</v>
      </c>
      <c r="D4226" t="s">
        <v>89</v>
      </c>
      <c r="E4226" t="s">
        <v>270</v>
      </c>
      <c r="F4226">
        <v>66</v>
      </c>
    </row>
    <row r="4227" spans="1:6" x14ac:dyDescent="0.25">
      <c r="A4227" t="s">
        <v>266</v>
      </c>
      <c r="C4227" t="s">
        <v>285</v>
      </c>
      <c r="D4227" t="s">
        <v>91</v>
      </c>
      <c r="E4227" t="s">
        <v>270</v>
      </c>
      <c r="F4227">
        <v>23</v>
      </c>
    </row>
    <row r="4228" spans="1:6" x14ac:dyDescent="0.25">
      <c r="A4228" t="s">
        <v>266</v>
      </c>
      <c r="C4228" t="s">
        <v>285</v>
      </c>
      <c r="D4228" t="s">
        <v>93</v>
      </c>
      <c r="E4228" t="s">
        <v>270</v>
      </c>
      <c r="F4228">
        <v>16</v>
      </c>
    </row>
    <row r="4229" spans="1:6" x14ac:dyDescent="0.25">
      <c r="A4229" t="s">
        <v>266</v>
      </c>
      <c r="C4229" t="s">
        <v>285</v>
      </c>
      <c r="D4229" t="s">
        <v>95</v>
      </c>
      <c r="E4229" t="s">
        <v>270</v>
      </c>
      <c r="F4229">
        <v>183</v>
      </c>
    </row>
    <row r="4230" spans="1:6" x14ac:dyDescent="0.25">
      <c r="A4230" t="s">
        <v>266</v>
      </c>
      <c r="C4230" t="s">
        <v>285</v>
      </c>
      <c r="D4230" t="s">
        <v>97</v>
      </c>
      <c r="E4230" t="s">
        <v>270</v>
      </c>
      <c r="F4230">
        <v>16</v>
      </c>
    </row>
    <row r="4231" spans="1:6" x14ac:dyDescent="0.25">
      <c r="A4231" t="s">
        <v>266</v>
      </c>
      <c r="C4231" t="s">
        <v>285</v>
      </c>
      <c r="D4231" t="s">
        <v>99</v>
      </c>
      <c r="E4231" t="s">
        <v>270</v>
      </c>
      <c r="F4231">
        <v>35</v>
      </c>
    </row>
    <row r="4232" spans="1:6" x14ac:dyDescent="0.25">
      <c r="A4232" t="s">
        <v>266</v>
      </c>
      <c r="C4232" t="s">
        <v>285</v>
      </c>
      <c r="D4232" t="s">
        <v>101</v>
      </c>
      <c r="E4232" t="s">
        <v>270</v>
      </c>
      <c r="F4232">
        <v>35</v>
      </c>
    </row>
    <row r="4233" spans="1:6" x14ac:dyDescent="0.25">
      <c r="A4233" t="s">
        <v>266</v>
      </c>
      <c r="C4233" t="s">
        <v>285</v>
      </c>
      <c r="D4233" t="s">
        <v>103</v>
      </c>
      <c r="E4233" t="s">
        <v>270</v>
      </c>
      <c r="F4233">
        <v>28</v>
      </c>
    </row>
    <row r="4234" spans="1:6" x14ac:dyDescent="0.25">
      <c r="A4234" t="s">
        <v>266</v>
      </c>
      <c r="C4234" t="s">
        <v>285</v>
      </c>
      <c r="D4234" t="s">
        <v>105</v>
      </c>
      <c r="E4234" t="s">
        <v>270</v>
      </c>
      <c r="F4234">
        <v>66</v>
      </c>
    </row>
    <row r="4235" spans="1:6" x14ac:dyDescent="0.25">
      <c r="A4235" t="s">
        <v>266</v>
      </c>
      <c r="C4235" t="s">
        <v>285</v>
      </c>
      <c r="D4235" t="s">
        <v>107</v>
      </c>
      <c r="E4235" t="s">
        <v>270</v>
      </c>
      <c r="F4235">
        <v>30</v>
      </c>
    </row>
    <row r="4236" spans="1:6" x14ac:dyDescent="0.25">
      <c r="A4236" t="s">
        <v>266</v>
      </c>
      <c r="C4236" t="s">
        <v>285</v>
      </c>
      <c r="D4236" t="s">
        <v>109</v>
      </c>
      <c r="E4236" t="s">
        <v>270</v>
      </c>
      <c r="F4236">
        <v>12</v>
      </c>
    </row>
    <row r="4237" spans="1:6" x14ac:dyDescent="0.25">
      <c r="A4237" t="s">
        <v>266</v>
      </c>
      <c r="C4237" t="s">
        <v>285</v>
      </c>
      <c r="D4237" t="s">
        <v>111</v>
      </c>
      <c r="E4237" t="s">
        <v>270</v>
      </c>
      <c r="F4237">
        <v>23</v>
      </c>
    </row>
    <row r="4238" spans="1:6" x14ac:dyDescent="0.25">
      <c r="A4238" t="s">
        <v>266</v>
      </c>
      <c r="C4238" t="s">
        <v>285</v>
      </c>
      <c r="D4238" t="s">
        <v>147</v>
      </c>
      <c r="E4238" t="s">
        <v>270</v>
      </c>
      <c r="F4238">
        <v>122</v>
      </c>
    </row>
    <row r="4239" spans="1:6" x14ac:dyDescent="0.25">
      <c r="A4239" t="s">
        <v>266</v>
      </c>
      <c r="C4239" t="s">
        <v>285</v>
      </c>
      <c r="D4239" t="s">
        <v>147</v>
      </c>
      <c r="E4239" t="s">
        <v>270</v>
      </c>
      <c r="F4239">
        <v>79</v>
      </c>
    </row>
    <row r="4240" spans="1:6" x14ac:dyDescent="0.25">
      <c r="A4240" t="s">
        <v>266</v>
      </c>
      <c r="C4240" t="s">
        <v>285</v>
      </c>
      <c r="D4240" t="s">
        <v>115</v>
      </c>
      <c r="E4240" t="s">
        <v>270</v>
      </c>
      <c r="F4240">
        <v>11</v>
      </c>
    </row>
    <row r="4241" spans="1:6" x14ac:dyDescent="0.25">
      <c r="A4241" t="s">
        <v>266</v>
      </c>
      <c r="C4241" t="s">
        <v>285</v>
      </c>
      <c r="D4241" t="s">
        <v>117</v>
      </c>
      <c r="E4241" t="s">
        <v>270</v>
      </c>
      <c r="F4241">
        <v>16</v>
      </c>
    </row>
    <row r="4242" spans="1:6" x14ac:dyDescent="0.25">
      <c r="A4242" t="s">
        <v>266</v>
      </c>
      <c r="C4242" t="s">
        <v>285</v>
      </c>
      <c r="D4242" t="s">
        <v>119</v>
      </c>
      <c r="E4242" t="s">
        <v>270</v>
      </c>
      <c r="F4242">
        <v>31</v>
      </c>
    </row>
    <row r="4243" spans="1:6" x14ac:dyDescent="0.25">
      <c r="A4243" t="s">
        <v>266</v>
      </c>
      <c r="C4243" t="s">
        <v>285</v>
      </c>
      <c r="D4243" t="s">
        <v>121</v>
      </c>
      <c r="E4243" t="s">
        <v>270</v>
      </c>
      <c r="F4243">
        <v>93</v>
      </c>
    </row>
    <row r="4244" spans="1:6" x14ac:dyDescent="0.25">
      <c r="A4244" t="s">
        <v>266</v>
      </c>
      <c r="C4244" t="s">
        <v>285</v>
      </c>
      <c r="D4244" t="s">
        <v>123</v>
      </c>
      <c r="E4244" t="s">
        <v>270</v>
      </c>
      <c r="F4244">
        <v>29</v>
      </c>
    </row>
    <row r="4245" spans="1:6" x14ac:dyDescent="0.25">
      <c r="A4245" t="s">
        <v>266</v>
      </c>
      <c r="C4245" t="s">
        <v>285</v>
      </c>
      <c r="D4245" t="s">
        <v>125</v>
      </c>
      <c r="E4245" t="s">
        <v>270</v>
      </c>
      <c r="F4245">
        <v>1</v>
      </c>
    </row>
    <row r="4246" spans="1:6" x14ac:dyDescent="0.25">
      <c r="A4246" t="s">
        <v>266</v>
      </c>
      <c r="C4246" t="s">
        <v>285</v>
      </c>
      <c r="D4246" t="s">
        <v>127</v>
      </c>
      <c r="E4246" t="s">
        <v>270</v>
      </c>
      <c r="F4246">
        <v>20</v>
      </c>
    </row>
    <row r="4247" spans="1:6" x14ac:dyDescent="0.25">
      <c r="A4247" t="s">
        <v>266</v>
      </c>
      <c r="C4247" t="s">
        <v>285</v>
      </c>
      <c r="D4247" t="s">
        <v>129</v>
      </c>
      <c r="E4247" t="s">
        <v>270</v>
      </c>
      <c r="F4247">
        <v>10</v>
      </c>
    </row>
    <row r="4248" spans="1:6" x14ac:dyDescent="0.25">
      <c r="A4248" t="s">
        <v>266</v>
      </c>
      <c r="C4248" t="s">
        <v>285</v>
      </c>
      <c r="D4248" t="s">
        <v>146</v>
      </c>
      <c r="E4248" t="s">
        <v>270</v>
      </c>
      <c r="F4248">
        <v>15</v>
      </c>
    </row>
    <row r="4249" spans="1:6" x14ac:dyDescent="0.25">
      <c r="A4249" t="s">
        <v>266</v>
      </c>
      <c r="C4249" t="s">
        <v>285</v>
      </c>
      <c r="D4249" t="s">
        <v>133</v>
      </c>
      <c r="E4249" t="s">
        <v>270</v>
      </c>
      <c r="F4249">
        <v>60</v>
      </c>
    </row>
    <row r="4250" spans="1:6" x14ac:dyDescent="0.25">
      <c r="A4250" t="s">
        <v>266</v>
      </c>
      <c r="C4250" t="s">
        <v>285</v>
      </c>
      <c r="D4250" t="s">
        <v>135</v>
      </c>
      <c r="E4250" t="s">
        <v>270</v>
      </c>
      <c r="F4250">
        <v>12</v>
      </c>
    </row>
    <row r="4251" spans="1:6" x14ac:dyDescent="0.25">
      <c r="A4251" t="s">
        <v>266</v>
      </c>
      <c r="C4251" t="s">
        <v>285</v>
      </c>
      <c r="D4251" t="s">
        <v>137</v>
      </c>
      <c r="E4251" t="s">
        <v>270</v>
      </c>
      <c r="F4251">
        <v>15</v>
      </c>
    </row>
    <row r="4252" spans="1:6" x14ac:dyDescent="0.25">
      <c r="A4252" t="s">
        <v>266</v>
      </c>
      <c r="C4252" t="s">
        <v>285</v>
      </c>
      <c r="D4252" t="s">
        <v>273</v>
      </c>
      <c r="E4252" t="s">
        <v>270</v>
      </c>
      <c r="F4252">
        <v>21</v>
      </c>
    </row>
    <row r="4253" spans="1:6" x14ac:dyDescent="0.25">
      <c r="A4253" t="s">
        <v>266</v>
      </c>
      <c r="C4253" t="s">
        <v>285</v>
      </c>
      <c r="D4253" t="s">
        <v>142</v>
      </c>
      <c r="E4253" t="s">
        <v>270</v>
      </c>
      <c r="F4253">
        <v>41</v>
      </c>
    </row>
    <row r="4254" spans="1:6" x14ac:dyDescent="0.25">
      <c r="A4254" t="s">
        <v>266</v>
      </c>
      <c r="C4254" t="s">
        <v>265</v>
      </c>
      <c r="D4254" t="s">
        <v>55</v>
      </c>
      <c r="E4254" t="s">
        <v>270</v>
      </c>
      <c r="F4254">
        <v>67</v>
      </c>
    </row>
    <row r="4255" spans="1:6" x14ac:dyDescent="0.25">
      <c r="A4255" t="s">
        <v>266</v>
      </c>
      <c r="C4255" t="s">
        <v>265</v>
      </c>
      <c r="D4255" t="s">
        <v>57</v>
      </c>
      <c r="E4255" t="s">
        <v>270</v>
      </c>
      <c r="F4255">
        <v>86</v>
      </c>
    </row>
    <row r="4256" spans="1:6" x14ac:dyDescent="0.25">
      <c r="A4256" t="s">
        <v>266</v>
      </c>
      <c r="C4256" t="s">
        <v>265</v>
      </c>
      <c r="D4256" t="s">
        <v>59</v>
      </c>
      <c r="E4256" t="s">
        <v>270</v>
      </c>
      <c r="F4256">
        <v>21</v>
      </c>
    </row>
    <row r="4257" spans="1:6" x14ac:dyDescent="0.25">
      <c r="A4257" t="s">
        <v>266</v>
      </c>
      <c r="C4257" t="s">
        <v>265</v>
      </c>
      <c r="D4257" t="s">
        <v>61</v>
      </c>
      <c r="E4257" t="s">
        <v>270</v>
      </c>
      <c r="F4257">
        <v>136</v>
      </c>
    </row>
    <row r="4258" spans="1:6" x14ac:dyDescent="0.25">
      <c r="A4258" t="s">
        <v>266</v>
      </c>
      <c r="C4258" t="s">
        <v>265</v>
      </c>
      <c r="D4258" t="s">
        <v>63</v>
      </c>
      <c r="E4258" t="s">
        <v>270</v>
      </c>
      <c r="F4258">
        <v>7</v>
      </c>
    </row>
    <row r="4259" spans="1:6" x14ac:dyDescent="0.25">
      <c r="A4259" t="s">
        <v>266</v>
      </c>
      <c r="C4259" t="s">
        <v>265</v>
      </c>
      <c r="D4259" t="s">
        <v>65</v>
      </c>
      <c r="E4259" t="s">
        <v>270</v>
      </c>
      <c r="F4259">
        <v>33</v>
      </c>
    </row>
    <row r="4260" spans="1:6" x14ac:dyDescent="0.25">
      <c r="A4260" t="s">
        <v>266</v>
      </c>
      <c r="C4260" t="s">
        <v>265</v>
      </c>
      <c r="D4260" t="s">
        <v>67</v>
      </c>
      <c r="E4260" t="s">
        <v>270</v>
      </c>
      <c r="F4260">
        <v>321</v>
      </c>
    </row>
    <row r="4261" spans="1:6" x14ac:dyDescent="0.25">
      <c r="A4261" t="s">
        <v>266</v>
      </c>
      <c r="C4261" t="s">
        <v>265</v>
      </c>
      <c r="D4261" t="s">
        <v>69</v>
      </c>
      <c r="E4261" t="s">
        <v>270</v>
      </c>
      <c r="F4261">
        <v>66</v>
      </c>
    </row>
    <row r="4262" spans="1:6" x14ac:dyDescent="0.25">
      <c r="A4262" t="s">
        <v>266</v>
      </c>
      <c r="C4262" t="s">
        <v>265</v>
      </c>
      <c r="D4262" t="s">
        <v>71</v>
      </c>
      <c r="E4262" t="s">
        <v>270</v>
      </c>
      <c r="F4262">
        <v>166</v>
      </c>
    </row>
    <row r="4263" spans="1:6" x14ac:dyDescent="0.25">
      <c r="A4263" t="s">
        <v>266</v>
      </c>
      <c r="C4263" t="s">
        <v>265</v>
      </c>
      <c r="D4263" t="s">
        <v>73</v>
      </c>
      <c r="E4263" t="s">
        <v>270</v>
      </c>
      <c r="F4263">
        <v>79</v>
      </c>
    </row>
    <row r="4264" spans="1:6" x14ac:dyDescent="0.25">
      <c r="A4264" t="s">
        <v>266</v>
      </c>
      <c r="C4264" t="s">
        <v>265</v>
      </c>
      <c r="D4264" t="s">
        <v>75</v>
      </c>
      <c r="E4264" t="s">
        <v>270</v>
      </c>
      <c r="F4264">
        <v>14</v>
      </c>
    </row>
    <row r="4265" spans="1:6" x14ac:dyDescent="0.25">
      <c r="A4265" t="s">
        <v>266</v>
      </c>
      <c r="C4265" t="s">
        <v>265</v>
      </c>
      <c r="D4265" t="s">
        <v>77</v>
      </c>
      <c r="E4265" t="s">
        <v>270</v>
      </c>
      <c r="F4265">
        <v>170</v>
      </c>
    </row>
    <row r="4266" spans="1:6" x14ac:dyDescent="0.25">
      <c r="A4266" t="s">
        <v>266</v>
      </c>
      <c r="C4266" t="s">
        <v>265</v>
      </c>
      <c r="D4266" t="s">
        <v>79</v>
      </c>
      <c r="E4266" t="s">
        <v>270</v>
      </c>
      <c r="F4266">
        <v>253</v>
      </c>
    </row>
    <row r="4267" spans="1:6" x14ac:dyDescent="0.25">
      <c r="A4267" t="s">
        <v>266</v>
      </c>
      <c r="C4267" t="s">
        <v>265</v>
      </c>
      <c r="D4267" t="s">
        <v>81</v>
      </c>
      <c r="E4267" t="s">
        <v>270</v>
      </c>
      <c r="F4267">
        <v>38</v>
      </c>
    </row>
    <row r="4268" spans="1:6" x14ac:dyDescent="0.25">
      <c r="A4268" t="s">
        <v>266</v>
      </c>
      <c r="C4268" t="s">
        <v>265</v>
      </c>
      <c r="D4268" t="s">
        <v>83</v>
      </c>
      <c r="E4268" t="s">
        <v>270</v>
      </c>
      <c r="F4268">
        <v>43</v>
      </c>
    </row>
    <row r="4269" spans="1:6" x14ac:dyDescent="0.25">
      <c r="A4269" t="s">
        <v>266</v>
      </c>
      <c r="C4269" t="s">
        <v>265</v>
      </c>
      <c r="D4269" t="s">
        <v>85</v>
      </c>
      <c r="E4269" t="s">
        <v>270</v>
      </c>
      <c r="F4269">
        <v>50</v>
      </c>
    </row>
    <row r="4270" spans="1:6" x14ac:dyDescent="0.25">
      <c r="A4270" t="s">
        <v>266</v>
      </c>
      <c r="C4270" t="s">
        <v>265</v>
      </c>
      <c r="D4270" t="s">
        <v>87</v>
      </c>
      <c r="E4270" t="s">
        <v>270</v>
      </c>
      <c r="F4270">
        <v>68</v>
      </c>
    </row>
    <row r="4271" spans="1:6" x14ac:dyDescent="0.25">
      <c r="A4271" t="s">
        <v>266</v>
      </c>
      <c r="C4271" t="s">
        <v>265</v>
      </c>
      <c r="D4271" t="s">
        <v>89</v>
      </c>
      <c r="E4271" t="s">
        <v>270</v>
      </c>
      <c r="F4271">
        <v>55</v>
      </c>
    </row>
    <row r="4272" spans="1:6" x14ac:dyDescent="0.25">
      <c r="A4272" t="s">
        <v>266</v>
      </c>
      <c r="C4272" t="s">
        <v>265</v>
      </c>
      <c r="D4272" t="s">
        <v>91</v>
      </c>
      <c r="E4272" t="s">
        <v>270</v>
      </c>
      <c r="F4272">
        <v>14</v>
      </c>
    </row>
    <row r="4273" spans="1:6" x14ac:dyDescent="0.25">
      <c r="A4273" t="s">
        <v>266</v>
      </c>
      <c r="C4273" t="s">
        <v>265</v>
      </c>
      <c r="D4273" t="s">
        <v>93</v>
      </c>
      <c r="E4273" t="s">
        <v>270</v>
      </c>
      <c r="F4273">
        <v>18</v>
      </c>
    </row>
    <row r="4274" spans="1:6" x14ac:dyDescent="0.25">
      <c r="A4274" t="s">
        <v>266</v>
      </c>
      <c r="C4274" t="s">
        <v>265</v>
      </c>
      <c r="D4274" t="s">
        <v>95</v>
      </c>
      <c r="E4274" t="s">
        <v>270</v>
      </c>
      <c r="F4274">
        <v>228</v>
      </c>
    </row>
    <row r="4275" spans="1:6" x14ac:dyDescent="0.25">
      <c r="A4275" t="s">
        <v>266</v>
      </c>
      <c r="C4275" t="s">
        <v>265</v>
      </c>
      <c r="D4275" t="s">
        <v>97</v>
      </c>
      <c r="E4275" t="s">
        <v>270</v>
      </c>
      <c r="F4275">
        <v>25</v>
      </c>
    </row>
    <row r="4276" spans="1:6" x14ac:dyDescent="0.25">
      <c r="A4276" t="s">
        <v>266</v>
      </c>
      <c r="C4276" t="s">
        <v>265</v>
      </c>
      <c r="D4276" t="s">
        <v>99</v>
      </c>
      <c r="E4276" t="s">
        <v>270</v>
      </c>
      <c r="F4276">
        <v>47</v>
      </c>
    </row>
    <row r="4277" spans="1:6" x14ac:dyDescent="0.25">
      <c r="A4277" t="s">
        <v>266</v>
      </c>
      <c r="C4277" t="s">
        <v>265</v>
      </c>
      <c r="D4277" t="s">
        <v>101</v>
      </c>
      <c r="E4277" t="s">
        <v>270</v>
      </c>
      <c r="F4277">
        <v>72</v>
      </c>
    </row>
    <row r="4278" spans="1:6" x14ac:dyDescent="0.25">
      <c r="A4278" t="s">
        <v>266</v>
      </c>
      <c r="C4278" t="s">
        <v>265</v>
      </c>
      <c r="D4278" t="s">
        <v>103</v>
      </c>
      <c r="E4278" t="s">
        <v>270</v>
      </c>
      <c r="F4278">
        <v>50</v>
      </c>
    </row>
    <row r="4279" spans="1:6" x14ac:dyDescent="0.25">
      <c r="A4279" t="s">
        <v>266</v>
      </c>
      <c r="C4279" t="s">
        <v>265</v>
      </c>
      <c r="D4279" t="s">
        <v>105</v>
      </c>
      <c r="E4279" t="s">
        <v>270</v>
      </c>
      <c r="F4279">
        <v>92</v>
      </c>
    </row>
    <row r="4280" spans="1:6" x14ac:dyDescent="0.25">
      <c r="A4280" t="s">
        <v>266</v>
      </c>
      <c r="C4280" t="s">
        <v>265</v>
      </c>
      <c r="D4280" t="s">
        <v>107</v>
      </c>
      <c r="E4280" t="s">
        <v>270</v>
      </c>
      <c r="F4280">
        <v>51</v>
      </c>
    </row>
    <row r="4281" spans="1:6" x14ac:dyDescent="0.25">
      <c r="A4281" t="s">
        <v>266</v>
      </c>
      <c r="C4281" t="s">
        <v>265</v>
      </c>
      <c r="D4281" t="s">
        <v>109</v>
      </c>
      <c r="E4281" t="s">
        <v>270</v>
      </c>
      <c r="F4281">
        <v>28</v>
      </c>
    </row>
    <row r="4282" spans="1:6" x14ac:dyDescent="0.25">
      <c r="A4282" t="s">
        <v>266</v>
      </c>
      <c r="C4282" t="s">
        <v>265</v>
      </c>
      <c r="D4282" t="s">
        <v>111</v>
      </c>
      <c r="E4282" t="s">
        <v>270</v>
      </c>
      <c r="F4282">
        <v>16</v>
      </c>
    </row>
    <row r="4283" spans="1:6" x14ac:dyDescent="0.25">
      <c r="A4283" t="s">
        <v>266</v>
      </c>
      <c r="C4283" t="s">
        <v>265</v>
      </c>
      <c r="D4283" t="s">
        <v>147</v>
      </c>
      <c r="E4283" t="s">
        <v>270</v>
      </c>
      <c r="F4283">
        <v>148</v>
      </c>
    </row>
    <row r="4284" spans="1:6" x14ac:dyDescent="0.25">
      <c r="A4284" t="s">
        <v>266</v>
      </c>
      <c r="C4284" t="s">
        <v>265</v>
      </c>
      <c r="D4284" t="s">
        <v>147</v>
      </c>
      <c r="E4284" t="s">
        <v>270</v>
      </c>
      <c r="F4284">
        <v>121</v>
      </c>
    </row>
    <row r="4285" spans="1:6" x14ac:dyDescent="0.25">
      <c r="A4285" t="s">
        <v>266</v>
      </c>
      <c r="C4285" t="s">
        <v>265</v>
      </c>
      <c r="D4285" t="s">
        <v>115</v>
      </c>
      <c r="E4285" t="s">
        <v>270</v>
      </c>
      <c r="F4285">
        <v>25</v>
      </c>
    </row>
    <row r="4286" spans="1:6" x14ac:dyDescent="0.25">
      <c r="A4286" t="s">
        <v>266</v>
      </c>
      <c r="C4286" t="s">
        <v>265</v>
      </c>
      <c r="D4286" t="s">
        <v>117</v>
      </c>
      <c r="E4286" t="s">
        <v>270</v>
      </c>
      <c r="F4286">
        <v>22</v>
      </c>
    </row>
    <row r="4287" spans="1:6" x14ac:dyDescent="0.25">
      <c r="A4287" t="s">
        <v>266</v>
      </c>
      <c r="C4287" t="s">
        <v>265</v>
      </c>
      <c r="D4287" t="s">
        <v>119</v>
      </c>
      <c r="E4287" t="s">
        <v>270</v>
      </c>
      <c r="F4287">
        <v>71</v>
      </c>
    </row>
    <row r="4288" spans="1:6" x14ac:dyDescent="0.25">
      <c r="A4288" t="s">
        <v>266</v>
      </c>
      <c r="C4288" t="s">
        <v>265</v>
      </c>
      <c r="D4288" t="s">
        <v>121</v>
      </c>
      <c r="E4288" t="s">
        <v>270</v>
      </c>
      <c r="F4288">
        <v>110</v>
      </c>
    </row>
    <row r="4289" spans="1:6" x14ac:dyDescent="0.25">
      <c r="A4289" t="s">
        <v>266</v>
      </c>
      <c r="C4289" t="s">
        <v>265</v>
      </c>
      <c r="D4289" t="s">
        <v>123</v>
      </c>
      <c r="E4289" t="s">
        <v>270</v>
      </c>
      <c r="F4289">
        <v>47</v>
      </c>
    </row>
    <row r="4290" spans="1:6" x14ac:dyDescent="0.25">
      <c r="A4290" t="s">
        <v>266</v>
      </c>
      <c r="C4290" t="s">
        <v>265</v>
      </c>
      <c r="D4290" t="s">
        <v>125</v>
      </c>
      <c r="E4290" t="s">
        <v>270</v>
      </c>
      <c r="F4290">
        <v>1</v>
      </c>
    </row>
    <row r="4291" spans="1:6" x14ac:dyDescent="0.25">
      <c r="A4291" t="s">
        <v>266</v>
      </c>
      <c r="C4291" t="s">
        <v>265</v>
      </c>
      <c r="D4291" t="s">
        <v>127</v>
      </c>
      <c r="E4291" t="s">
        <v>270</v>
      </c>
      <c r="F4291">
        <v>25</v>
      </c>
    </row>
    <row r="4292" spans="1:6" x14ac:dyDescent="0.25">
      <c r="A4292" t="s">
        <v>266</v>
      </c>
      <c r="C4292" t="s">
        <v>265</v>
      </c>
      <c r="D4292" t="s">
        <v>129</v>
      </c>
      <c r="E4292" t="s">
        <v>270</v>
      </c>
      <c r="F4292">
        <v>27</v>
      </c>
    </row>
    <row r="4293" spans="1:6" x14ac:dyDescent="0.25">
      <c r="A4293" t="s">
        <v>266</v>
      </c>
      <c r="C4293" t="s">
        <v>265</v>
      </c>
      <c r="D4293" t="s">
        <v>146</v>
      </c>
      <c r="E4293" t="s">
        <v>270</v>
      </c>
      <c r="F4293">
        <v>20</v>
      </c>
    </row>
    <row r="4294" spans="1:6" x14ac:dyDescent="0.25">
      <c r="A4294" t="s">
        <v>266</v>
      </c>
      <c r="C4294" t="s">
        <v>265</v>
      </c>
      <c r="D4294" t="s">
        <v>133</v>
      </c>
      <c r="E4294" t="s">
        <v>270</v>
      </c>
      <c r="F4294">
        <v>116</v>
      </c>
    </row>
    <row r="4295" spans="1:6" x14ac:dyDescent="0.25">
      <c r="A4295" t="s">
        <v>266</v>
      </c>
      <c r="C4295" t="s">
        <v>265</v>
      </c>
      <c r="D4295" t="s">
        <v>135</v>
      </c>
      <c r="E4295" t="s">
        <v>270</v>
      </c>
      <c r="F4295">
        <v>12</v>
      </c>
    </row>
    <row r="4296" spans="1:6" x14ac:dyDescent="0.25">
      <c r="A4296" t="s">
        <v>266</v>
      </c>
      <c r="C4296" t="s">
        <v>265</v>
      </c>
      <c r="D4296" t="s">
        <v>137</v>
      </c>
      <c r="E4296" t="s">
        <v>270</v>
      </c>
      <c r="F4296">
        <v>20</v>
      </c>
    </row>
    <row r="4297" spans="1:6" x14ac:dyDescent="0.25">
      <c r="A4297" t="s">
        <v>266</v>
      </c>
      <c r="C4297" t="s">
        <v>265</v>
      </c>
      <c r="D4297" t="s">
        <v>273</v>
      </c>
      <c r="E4297" t="s">
        <v>270</v>
      </c>
      <c r="F4297">
        <v>13</v>
      </c>
    </row>
    <row r="4298" spans="1:6" x14ac:dyDescent="0.25">
      <c r="A4298" t="s">
        <v>266</v>
      </c>
      <c r="C4298" t="s">
        <v>265</v>
      </c>
      <c r="D4298" t="s">
        <v>273</v>
      </c>
      <c r="E4298" t="s">
        <v>270</v>
      </c>
      <c r="F4298">
        <v>19</v>
      </c>
    </row>
    <row r="4299" spans="1:6" x14ac:dyDescent="0.25">
      <c r="A4299" t="s">
        <v>266</v>
      </c>
      <c r="C4299" t="s">
        <v>265</v>
      </c>
      <c r="D4299" t="s">
        <v>142</v>
      </c>
      <c r="E4299" t="s">
        <v>270</v>
      </c>
      <c r="F4299">
        <v>49</v>
      </c>
    </row>
    <row r="4300" spans="1:6" x14ac:dyDescent="0.25">
      <c r="A4300" t="s">
        <v>266</v>
      </c>
      <c r="C4300" t="s">
        <v>274</v>
      </c>
      <c r="D4300" t="s">
        <v>55</v>
      </c>
      <c r="E4300" t="s">
        <v>270</v>
      </c>
      <c r="F4300">
        <v>49</v>
      </c>
    </row>
    <row r="4301" spans="1:6" x14ac:dyDescent="0.25">
      <c r="A4301" t="s">
        <v>266</v>
      </c>
      <c r="C4301" t="s">
        <v>274</v>
      </c>
      <c r="D4301" t="s">
        <v>57</v>
      </c>
      <c r="E4301" t="s">
        <v>270</v>
      </c>
      <c r="F4301">
        <v>73</v>
      </c>
    </row>
    <row r="4302" spans="1:6" x14ac:dyDescent="0.25">
      <c r="A4302" t="s">
        <v>266</v>
      </c>
      <c r="C4302" t="s">
        <v>274</v>
      </c>
      <c r="D4302" t="s">
        <v>59</v>
      </c>
      <c r="E4302" t="s">
        <v>270</v>
      </c>
      <c r="F4302">
        <v>12</v>
      </c>
    </row>
    <row r="4303" spans="1:6" x14ac:dyDescent="0.25">
      <c r="A4303" t="s">
        <v>266</v>
      </c>
      <c r="C4303" t="s">
        <v>274</v>
      </c>
      <c r="D4303" t="s">
        <v>61</v>
      </c>
      <c r="E4303" t="s">
        <v>270</v>
      </c>
      <c r="F4303">
        <v>148</v>
      </c>
    </row>
    <row r="4304" spans="1:6" x14ac:dyDescent="0.25">
      <c r="A4304" t="s">
        <v>266</v>
      </c>
      <c r="C4304" t="s">
        <v>274</v>
      </c>
      <c r="D4304" t="s">
        <v>63</v>
      </c>
      <c r="E4304" t="s">
        <v>270</v>
      </c>
      <c r="F4304">
        <v>9</v>
      </c>
    </row>
    <row r="4305" spans="1:6" x14ac:dyDescent="0.25">
      <c r="A4305" t="s">
        <v>266</v>
      </c>
      <c r="C4305" t="s">
        <v>274</v>
      </c>
      <c r="D4305" t="s">
        <v>65</v>
      </c>
      <c r="E4305" t="s">
        <v>270</v>
      </c>
      <c r="F4305">
        <v>31</v>
      </c>
    </row>
    <row r="4306" spans="1:6" x14ac:dyDescent="0.25">
      <c r="A4306" t="s">
        <v>266</v>
      </c>
      <c r="C4306" t="s">
        <v>274</v>
      </c>
      <c r="D4306" t="s">
        <v>67</v>
      </c>
      <c r="E4306" t="s">
        <v>270</v>
      </c>
      <c r="F4306">
        <v>274</v>
      </c>
    </row>
    <row r="4307" spans="1:6" x14ac:dyDescent="0.25">
      <c r="A4307" t="s">
        <v>266</v>
      </c>
      <c r="C4307" t="s">
        <v>274</v>
      </c>
      <c r="D4307" t="s">
        <v>69</v>
      </c>
      <c r="E4307" t="s">
        <v>270</v>
      </c>
      <c r="F4307">
        <v>54</v>
      </c>
    </row>
    <row r="4308" spans="1:6" x14ac:dyDescent="0.25">
      <c r="A4308" t="s">
        <v>266</v>
      </c>
      <c r="C4308" t="s">
        <v>274</v>
      </c>
      <c r="D4308" t="s">
        <v>71</v>
      </c>
      <c r="E4308" t="s">
        <v>270</v>
      </c>
      <c r="F4308">
        <v>177</v>
      </c>
    </row>
    <row r="4309" spans="1:6" x14ac:dyDescent="0.25">
      <c r="A4309" t="s">
        <v>266</v>
      </c>
      <c r="C4309" t="s">
        <v>274</v>
      </c>
      <c r="D4309" t="s">
        <v>73</v>
      </c>
      <c r="E4309" t="s">
        <v>270</v>
      </c>
      <c r="F4309">
        <v>82</v>
      </c>
    </row>
    <row r="4310" spans="1:6" x14ac:dyDescent="0.25">
      <c r="A4310" t="s">
        <v>266</v>
      </c>
      <c r="C4310" t="s">
        <v>274</v>
      </c>
      <c r="D4310" t="s">
        <v>75</v>
      </c>
      <c r="E4310" t="s">
        <v>270</v>
      </c>
      <c r="F4310">
        <v>13</v>
      </c>
    </row>
    <row r="4311" spans="1:6" x14ac:dyDescent="0.25">
      <c r="A4311" t="s">
        <v>266</v>
      </c>
      <c r="C4311" t="s">
        <v>274</v>
      </c>
      <c r="D4311" t="s">
        <v>77</v>
      </c>
      <c r="E4311" t="s">
        <v>270</v>
      </c>
      <c r="F4311">
        <v>179</v>
      </c>
    </row>
    <row r="4312" spans="1:6" x14ac:dyDescent="0.25">
      <c r="A4312" t="s">
        <v>266</v>
      </c>
      <c r="C4312" t="s">
        <v>274</v>
      </c>
      <c r="D4312" t="s">
        <v>79</v>
      </c>
      <c r="E4312" t="s">
        <v>270</v>
      </c>
      <c r="F4312">
        <v>233</v>
      </c>
    </row>
    <row r="4313" spans="1:6" x14ac:dyDescent="0.25">
      <c r="A4313" t="s">
        <v>266</v>
      </c>
      <c r="C4313" t="s">
        <v>274</v>
      </c>
      <c r="D4313" t="s">
        <v>81</v>
      </c>
      <c r="E4313" t="s">
        <v>270</v>
      </c>
      <c r="F4313">
        <v>37</v>
      </c>
    </row>
    <row r="4314" spans="1:6" x14ac:dyDescent="0.25">
      <c r="A4314" t="s">
        <v>266</v>
      </c>
      <c r="C4314" t="s">
        <v>274</v>
      </c>
      <c r="D4314" t="s">
        <v>83</v>
      </c>
      <c r="E4314" t="s">
        <v>270</v>
      </c>
      <c r="F4314">
        <v>32</v>
      </c>
    </row>
    <row r="4315" spans="1:6" x14ac:dyDescent="0.25">
      <c r="A4315" t="s">
        <v>266</v>
      </c>
      <c r="C4315" t="s">
        <v>274</v>
      </c>
      <c r="D4315" t="s">
        <v>85</v>
      </c>
      <c r="E4315" t="s">
        <v>270</v>
      </c>
      <c r="F4315">
        <v>36</v>
      </c>
    </row>
    <row r="4316" spans="1:6" x14ac:dyDescent="0.25">
      <c r="A4316" t="s">
        <v>266</v>
      </c>
      <c r="C4316" t="s">
        <v>274</v>
      </c>
      <c r="D4316" t="s">
        <v>87</v>
      </c>
      <c r="E4316" t="s">
        <v>270</v>
      </c>
      <c r="F4316">
        <v>79</v>
      </c>
    </row>
    <row r="4317" spans="1:6" x14ac:dyDescent="0.25">
      <c r="A4317" t="s">
        <v>266</v>
      </c>
      <c r="C4317" t="s">
        <v>274</v>
      </c>
      <c r="D4317" t="s">
        <v>89</v>
      </c>
      <c r="E4317" t="s">
        <v>270</v>
      </c>
      <c r="F4317">
        <v>67</v>
      </c>
    </row>
    <row r="4318" spans="1:6" x14ac:dyDescent="0.25">
      <c r="A4318" t="s">
        <v>266</v>
      </c>
      <c r="C4318" t="s">
        <v>274</v>
      </c>
      <c r="D4318" t="s">
        <v>91</v>
      </c>
      <c r="E4318" t="s">
        <v>270</v>
      </c>
      <c r="F4318">
        <v>20</v>
      </c>
    </row>
    <row r="4319" spans="1:6" x14ac:dyDescent="0.25">
      <c r="A4319" t="s">
        <v>266</v>
      </c>
      <c r="C4319" t="s">
        <v>274</v>
      </c>
      <c r="D4319" t="s">
        <v>93</v>
      </c>
      <c r="E4319" t="s">
        <v>270</v>
      </c>
      <c r="F4319">
        <v>20</v>
      </c>
    </row>
    <row r="4320" spans="1:6" x14ac:dyDescent="0.25">
      <c r="A4320" t="s">
        <v>266</v>
      </c>
      <c r="C4320" t="s">
        <v>274</v>
      </c>
      <c r="D4320" t="s">
        <v>95</v>
      </c>
      <c r="E4320" t="s">
        <v>270</v>
      </c>
      <c r="F4320">
        <v>241</v>
      </c>
    </row>
    <row r="4321" spans="1:6" x14ac:dyDescent="0.25">
      <c r="A4321" t="s">
        <v>266</v>
      </c>
      <c r="C4321" t="s">
        <v>274</v>
      </c>
      <c r="D4321" t="s">
        <v>97</v>
      </c>
      <c r="E4321" t="s">
        <v>270</v>
      </c>
      <c r="F4321">
        <v>23</v>
      </c>
    </row>
    <row r="4322" spans="1:6" x14ac:dyDescent="0.25">
      <c r="A4322" t="s">
        <v>266</v>
      </c>
      <c r="C4322" t="s">
        <v>274</v>
      </c>
      <c r="D4322" t="s">
        <v>99</v>
      </c>
      <c r="E4322" t="s">
        <v>270</v>
      </c>
      <c r="F4322">
        <v>41</v>
      </c>
    </row>
    <row r="4323" spans="1:6" x14ac:dyDescent="0.25">
      <c r="A4323" t="s">
        <v>266</v>
      </c>
      <c r="C4323" t="s">
        <v>274</v>
      </c>
      <c r="D4323" t="s">
        <v>101</v>
      </c>
      <c r="E4323" t="s">
        <v>270</v>
      </c>
      <c r="F4323">
        <v>47</v>
      </c>
    </row>
    <row r="4324" spans="1:6" x14ac:dyDescent="0.25">
      <c r="A4324" t="s">
        <v>266</v>
      </c>
      <c r="C4324" t="s">
        <v>274</v>
      </c>
      <c r="D4324" t="s">
        <v>103</v>
      </c>
      <c r="E4324" t="s">
        <v>270</v>
      </c>
      <c r="F4324">
        <v>66</v>
      </c>
    </row>
    <row r="4325" spans="1:6" x14ac:dyDescent="0.25">
      <c r="A4325" t="s">
        <v>266</v>
      </c>
      <c r="C4325" t="s">
        <v>274</v>
      </c>
      <c r="D4325" t="s">
        <v>105</v>
      </c>
      <c r="E4325" t="s">
        <v>270</v>
      </c>
      <c r="F4325">
        <v>78</v>
      </c>
    </row>
    <row r="4326" spans="1:6" x14ac:dyDescent="0.25">
      <c r="A4326" t="s">
        <v>266</v>
      </c>
      <c r="C4326" t="s">
        <v>274</v>
      </c>
      <c r="D4326" t="s">
        <v>107</v>
      </c>
      <c r="E4326" t="s">
        <v>270</v>
      </c>
      <c r="F4326">
        <v>36</v>
      </c>
    </row>
    <row r="4327" spans="1:6" x14ac:dyDescent="0.25">
      <c r="A4327" t="s">
        <v>266</v>
      </c>
      <c r="C4327" t="s">
        <v>274</v>
      </c>
      <c r="D4327" t="s">
        <v>109</v>
      </c>
      <c r="E4327" t="s">
        <v>270</v>
      </c>
      <c r="F4327">
        <v>21</v>
      </c>
    </row>
    <row r="4328" spans="1:6" x14ac:dyDescent="0.25">
      <c r="A4328" t="s">
        <v>266</v>
      </c>
      <c r="C4328" t="s">
        <v>274</v>
      </c>
      <c r="D4328" t="s">
        <v>111</v>
      </c>
      <c r="E4328" t="s">
        <v>270</v>
      </c>
      <c r="F4328">
        <v>11</v>
      </c>
    </row>
    <row r="4329" spans="1:6" x14ac:dyDescent="0.25">
      <c r="A4329" t="s">
        <v>266</v>
      </c>
      <c r="C4329" t="s">
        <v>274</v>
      </c>
      <c r="D4329" t="s">
        <v>147</v>
      </c>
      <c r="E4329" t="s">
        <v>270</v>
      </c>
      <c r="F4329">
        <v>136</v>
      </c>
    </row>
    <row r="4330" spans="1:6" x14ac:dyDescent="0.25">
      <c r="A4330" t="s">
        <v>266</v>
      </c>
      <c r="C4330" t="s">
        <v>274</v>
      </c>
      <c r="D4330" t="s">
        <v>147</v>
      </c>
      <c r="E4330" t="s">
        <v>270</v>
      </c>
      <c r="F4330">
        <v>101</v>
      </c>
    </row>
    <row r="4331" spans="1:6" x14ac:dyDescent="0.25">
      <c r="A4331" t="s">
        <v>266</v>
      </c>
      <c r="C4331" t="s">
        <v>274</v>
      </c>
      <c r="D4331" t="s">
        <v>115</v>
      </c>
      <c r="E4331" t="s">
        <v>270</v>
      </c>
      <c r="F4331">
        <v>22</v>
      </c>
    </row>
    <row r="4332" spans="1:6" x14ac:dyDescent="0.25">
      <c r="A4332" t="s">
        <v>266</v>
      </c>
      <c r="C4332" t="s">
        <v>274</v>
      </c>
      <c r="D4332" t="s">
        <v>117</v>
      </c>
      <c r="E4332" t="s">
        <v>270</v>
      </c>
      <c r="F4332">
        <v>22</v>
      </c>
    </row>
    <row r="4333" spans="1:6" x14ac:dyDescent="0.25">
      <c r="A4333" t="s">
        <v>266</v>
      </c>
      <c r="C4333" t="s">
        <v>274</v>
      </c>
      <c r="D4333" t="s">
        <v>119</v>
      </c>
      <c r="E4333" t="s">
        <v>270</v>
      </c>
      <c r="F4333">
        <v>58</v>
      </c>
    </row>
    <row r="4334" spans="1:6" x14ac:dyDescent="0.25">
      <c r="A4334" t="s">
        <v>266</v>
      </c>
      <c r="C4334" t="s">
        <v>274</v>
      </c>
      <c r="D4334" t="s">
        <v>121</v>
      </c>
      <c r="E4334" t="s">
        <v>270</v>
      </c>
      <c r="F4334">
        <v>82</v>
      </c>
    </row>
    <row r="4335" spans="1:6" x14ac:dyDescent="0.25">
      <c r="A4335" t="s">
        <v>266</v>
      </c>
      <c r="C4335" t="s">
        <v>274</v>
      </c>
      <c r="D4335" t="s">
        <v>123</v>
      </c>
      <c r="E4335" t="s">
        <v>270</v>
      </c>
      <c r="F4335">
        <v>28</v>
      </c>
    </row>
    <row r="4336" spans="1:6" x14ac:dyDescent="0.25">
      <c r="A4336" t="s">
        <v>266</v>
      </c>
      <c r="C4336" t="s">
        <v>274</v>
      </c>
      <c r="D4336" t="s">
        <v>125</v>
      </c>
      <c r="E4336" t="s">
        <v>270</v>
      </c>
      <c r="F4336">
        <v>1</v>
      </c>
    </row>
    <row r="4337" spans="1:6" x14ac:dyDescent="0.25">
      <c r="A4337" t="s">
        <v>266</v>
      </c>
      <c r="C4337" t="s">
        <v>274</v>
      </c>
      <c r="D4337" t="s">
        <v>127</v>
      </c>
      <c r="E4337" t="s">
        <v>270</v>
      </c>
      <c r="F4337">
        <v>24</v>
      </c>
    </row>
    <row r="4338" spans="1:6" x14ac:dyDescent="0.25">
      <c r="A4338" t="s">
        <v>266</v>
      </c>
      <c r="C4338" t="s">
        <v>274</v>
      </c>
      <c r="D4338" t="s">
        <v>129</v>
      </c>
      <c r="E4338" t="s">
        <v>270</v>
      </c>
      <c r="F4338">
        <v>30</v>
      </c>
    </row>
    <row r="4339" spans="1:6" x14ac:dyDescent="0.25">
      <c r="A4339" t="s">
        <v>266</v>
      </c>
      <c r="C4339" t="s">
        <v>274</v>
      </c>
      <c r="D4339" t="s">
        <v>146</v>
      </c>
      <c r="E4339" t="s">
        <v>270</v>
      </c>
      <c r="F4339">
        <v>27</v>
      </c>
    </row>
    <row r="4340" spans="1:6" x14ac:dyDescent="0.25">
      <c r="A4340" t="s">
        <v>266</v>
      </c>
      <c r="C4340" t="s">
        <v>274</v>
      </c>
      <c r="D4340" t="s">
        <v>133</v>
      </c>
      <c r="E4340" t="s">
        <v>270</v>
      </c>
      <c r="F4340">
        <v>127</v>
      </c>
    </row>
    <row r="4341" spans="1:6" x14ac:dyDescent="0.25">
      <c r="A4341" t="s">
        <v>266</v>
      </c>
      <c r="C4341" t="s">
        <v>274</v>
      </c>
      <c r="D4341" t="s">
        <v>135</v>
      </c>
      <c r="E4341" t="s">
        <v>270</v>
      </c>
      <c r="F4341">
        <v>11</v>
      </c>
    </row>
    <row r="4342" spans="1:6" x14ac:dyDescent="0.25">
      <c r="A4342" t="s">
        <v>266</v>
      </c>
      <c r="C4342" t="s">
        <v>274</v>
      </c>
      <c r="D4342" t="s">
        <v>137</v>
      </c>
      <c r="E4342" t="s">
        <v>270</v>
      </c>
      <c r="F4342">
        <v>17</v>
      </c>
    </row>
    <row r="4343" spans="1:6" x14ac:dyDescent="0.25">
      <c r="A4343" t="s">
        <v>266</v>
      </c>
      <c r="C4343" t="s">
        <v>274</v>
      </c>
      <c r="D4343" t="s">
        <v>273</v>
      </c>
      <c r="E4343" t="s">
        <v>270</v>
      </c>
      <c r="F4343">
        <v>14</v>
      </c>
    </row>
    <row r="4344" spans="1:6" x14ac:dyDescent="0.25">
      <c r="A4344" t="s">
        <v>266</v>
      </c>
      <c r="C4344" t="s">
        <v>274</v>
      </c>
      <c r="D4344" t="s">
        <v>273</v>
      </c>
      <c r="E4344" t="s">
        <v>270</v>
      </c>
      <c r="F4344">
        <v>16</v>
      </c>
    </row>
    <row r="4345" spans="1:6" x14ac:dyDescent="0.25">
      <c r="A4345" t="s">
        <v>266</v>
      </c>
      <c r="C4345" t="s">
        <v>274</v>
      </c>
      <c r="D4345" t="s">
        <v>142</v>
      </c>
      <c r="E4345" t="s">
        <v>270</v>
      </c>
      <c r="F4345">
        <v>48</v>
      </c>
    </row>
    <row r="4346" spans="1:6" x14ac:dyDescent="0.25">
      <c r="A4346" t="s">
        <v>266</v>
      </c>
      <c r="C4346" t="s">
        <v>282</v>
      </c>
      <c r="D4346" t="s">
        <v>55</v>
      </c>
      <c r="E4346" t="s">
        <v>270</v>
      </c>
      <c r="F4346">
        <v>55</v>
      </c>
    </row>
    <row r="4347" spans="1:6" x14ac:dyDescent="0.25">
      <c r="A4347" t="s">
        <v>266</v>
      </c>
      <c r="C4347" t="s">
        <v>282</v>
      </c>
      <c r="D4347" t="s">
        <v>57</v>
      </c>
      <c r="E4347" t="s">
        <v>270</v>
      </c>
      <c r="F4347">
        <v>84</v>
      </c>
    </row>
    <row r="4348" spans="1:6" x14ac:dyDescent="0.25">
      <c r="A4348" t="s">
        <v>266</v>
      </c>
      <c r="C4348" t="s">
        <v>282</v>
      </c>
      <c r="D4348" t="s">
        <v>59</v>
      </c>
      <c r="E4348" t="s">
        <v>270</v>
      </c>
      <c r="F4348">
        <v>14</v>
      </c>
    </row>
    <row r="4349" spans="1:6" x14ac:dyDescent="0.25">
      <c r="A4349" t="s">
        <v>266</v>
      </c>
      <c r="C4349" t="s">
        <v>282</v>
      </c>
      <c r="D4349" t="s">
        <v>61</v>
      </c>
      <c r="E4349" t="s">
        <v>270</v>
      </c>
      <c r="F4349">
        <v>101</v>
      </c>
    </row>
    <row r="4350" spans="1:6" x14ac:dyDescent="0.25">
      <c r="A4350" t="s">
        <v>266</v>
      </c>
      <c r="C4350" t="s">
        <v>282</v>
      </c>
      <c r="D4350" t="s">
        <v>63</v>
      </c>
      <c r="E4350" t="s">
        <v>270</v>
      </c>
      <c r="F4350">
        <v>26</v>
      </c>
    </row>
    <row r="4351" spans="1:6" x14ac:dyDescent="0.25">
      <c r="A4351" t="s">
        <v>266</v>
      </c>
      <c r="C4351" t="s">
        <v>282</v>
      </c>
      <c r="D4351" t="s">
        <v>65</v>
      </c>
      <c r="E4351" t="s">
        <v>270</v>
      </c>
      <c r="F4351">
        <v>29</v>
      </c>
    </row>
    <row r="4352" spans="1:6" x14ac:dyDescent="0.25">
      <c r="A4352" t="s">
        <v>266</v>
      </c>
      <c r="C4352" t="s">
        <v>282</v>
      </c>
      <c r="D4352" t="s">
        <v>67</v>
      </c>
      <c r="E4352" t="s">
        <v>270</v>
      </c>
      <c r="F4352">
        <v>237</v>
      </c>
    </row>
    <row r="4353" spans="1:6" x14ac:dyDescent="0.25">
      <c r="A4353" t="s">
        <v>266</v>
      </c>
      <c r="C4353" t="s">
        <v>282</v>
      </c>
      <c r="D4353" t="s">
        <v>69</v>
      </c>
      <c r="E4353" t="s">
        <v>270</v>
      </c>
      <c r="F4353">
        <v>55</v>
      </c>
    </row>
    <row r="4354" spans="1:6" x14ac:dyDescent="0.25">
      <c r="A4354" t="s">
        <v>266</v>
      </c>
      <c r="C4354" t="s">
        <v>282</v>
      </c>
      <c r="D4354" t="s">
        <v>71</v>
      </c>
      <c r="E4354" t="s">
        <v>270</v>
      </c>
      <c r="F4354">
        <v>150</v>
      </c>
    </row>
    <row r="4355" spans="1:6" x14ac:dyDescent="0.25">
      <c r="A4355" t="s">
        <v>266</v>
      </c>
      <c r="C4355" t="s">
        <v>282</v>
      </c>
      <c r="D4355" t="s">
        <v>73</v>
      </c>
      <c r="E4355" t="s">
        <v>270</v>
      </c>
      <c r="F4355">
        <v>70</v>
      </c>
    </row>
    <row r="4356" spans="1:6" x14ac:dyDescent="0.25">
      <c r="A4356" t="s">
        <v>266</v>
      </c>
      <c r="C4356" t="s">
        <v>282</v>
      </c>
      <c r="D4356" t="s">
        <v>75</v>
      </c>
      <c r="E4356" t="s">
        <v>270</v>
      </c>
      <c r="F4356">
        <v>14</v>
      </c>
    </row>
    <row r="4357" spans="1:6" x14ac:dyDescent="0.25">
      <c r="A4357" t="s">
        <v>266</v>
      </c>
      <c r="C4357" t="s">
        <v>282</v>
      </c>
      <c r="D4357" t="s">
        <v>77</v>
      </c>
      <c r="E4357" t="s">
        <v>270</v>
      </c>
      <c r="F4357">
        <v>176</v>
      </c>
    </row>
    <row r="4358" spans="1:6" x14ac:dyDescent="0.25">
      <c r="A4358" t="s">
        <v>266</v>
      </c>
      <c r="C4358" t="s">
        <v>282</v>
      </c>
      <c r="D4358" t="s">
        <v>79</v>
      </c>
      <c r="E4358" t="s">
        <v>270</v>
      </c>
      <c r="F4358">
        <v>224</v>
      </c>
    </row>
    <row r="4359" spans="1:6" x14ac:dyDescent="0.25">
      <c r="A4359" t="s">
        <v>266</v>
      </c>
      <c r="C4359" t="s">
        <v>282</v>
      </c>
      <c r="D4359" t="s">
        <v>81</v>
      </c>
      <c r="E4359" t="s">
        <v>270</v>
      </c>
      <c r="F4359">
        <v>22</v>
      </c>
    </row>
    <row r="4360" spans="1:6" x14ac:dyDescent="0.25">
      <c r="A4360" t="s">
        <v>266</v>
      </c>
      <c r="C4360" t="s">
        <v>282</v>
      </c>
      <c r="D4360" t="s">
        <v>83</v>
      </c>
      <c r="E4360" t="s">
        <v>270</v>
      </c>
      <c r="F4360">
        <v>36</v>
      </c>
    </row>
    <row r="4361" spans="1:6" x14ac:dyDescent="0.25">
      <c r="A4361" t="s">
        <v>266</v>
      </c>
      <c r="C4361" t="s">
        <v>282</v>
      </c>
      <c r="D4361" t="s">
        <v>85</v>
      </c>
      <c r="E4361" t="s">
        <v>270</v>
      </c>
      <c r="F4361">
        <v>33</v>
      </c>
    </row>
    <row r="4362" spans="1:6" x14ac:dyDescent="0.25">
      <c r="A4362" t="s">
        <v>266</v>
      </c>
      <c r="C4362" t="s">
        <v>282</v>
      </c>
      <c r="D4362" t="s">
        <v>87</v>
      </c>
      <c r="E4362" t="s">
        <v>270</v>
      </c>
      <c r="F4362">
        <v>48</v>
      </c>
    </row>
    <row r="4363" spans="1:6" x14ac:dyDescent="0.25">
      <c r="A4363" t="s">
        <v>266</v>
      </c>
      <c r="C4363" t="s">
        <v>282</v>
      </c>
      <c r="D4363" t="s">
        <v>89</v>
      </c>
      <c r="E4363" t="s">
        <v>270</v>
      </c>
      <c r="F4363">
        <v>50</v>
      </c>
    </row>
    <row r="4364" spans="1:6" x14ac:dyDescent="0.25">
      <c r="A4364" t="s">
        <v>266</v>
      </c>
      <c r="C4364" t="s">
        <v>282</v>
      </c>
      <c r="D4364" t="s">
        <v>91</v>
      </c>
      <c r="E4364" t="s">
        <v>270</v>
      </c>
      <c r="F4364">
        <v>23</v>
      </c>
    </row>
    <row r="4365" spans="1:6" x14ac:dyDescent="0.25">
      <c r="A4365" t="s">
        <v>266</v>
      </c>
      <c r="C4365" t="s">
        <v>282</v>
      </c>
      <c r="D4365" t="s">
        <v>93</v>
      </c>
      <c r="E4365" t="s">
        <v>270</v>
      </c>
      <c r="F4365">
        <v>15</v>
      </c>
    </row>
    <row r="4366" spans="1:6" x14ac:dyDescent="0.25">
      <c r="A4366" t="s">
        <v>266</v>
      </c>
      <c r="C4366" t="s">
        <v>282</v>
      </c>
      <c r="D4366" t="s">
        <v>95</v>
      </c>
      <c r="E4366" t="s">
        <v>270</v>
      </c>
      <c r="F4366">
        <v>216</v>
      </c>
    </row>
    <row r="4367" spans="1:6" x14ac:dyDescent="0.25">
      <c r="A4367" t="s">
        <v>266</v>
      </c>
      <c r="C4367" t="s">
        <v>282</v>
      </c>
      <c r="D4367" t="s">
        <v>97</v>
      </c>
      <c r="E4367" t="s">
        <v>270</v>
      </c>
      <c r="F4367">
        <v>19</v>
      </c>
    </row>
    <row r="4368" spans="1:6" x14ac:dyDescent="0.25">
      <c r="A4368" t="s">
        <v>266</v>
      </c>
      <c r="C4368" t="s">
        <v>282</v>
      </c>
      <c r="D4368" t="s">
        <v>99</v>
      </c>
      <c r="E4368" t="s">
        <v>270</v>
      </c>
      <c r="F4368">
        <v>37</v>
      </c>
    </row>
    <row r="4369" spans="1:6" x14ac:dyDescent="0.25">
      <c r="A4369" t="s">
        <v>266</v>
      </c>
      <c r="C4369" t="s">
        <v>282</v>
      </c>
      <c r="D4369" t="s">
        <v>101</v>
      </c>
      <c r="E4369" t="s">
        <v>270</v>
      </c>
      <c r="F4369">
        <v>43</v>
      </c>
    </row>
    <row r="4370" spans="1:6" x14ac:dyDescent="0.25">
      <c r="A4370" t="s">
        <v>266</v>
      </c>
      <c r="C4370" t="s">
        <v>282</v>
      </c>
      <c r="D4370" t="s">
        <v>103</v>
      </c>
      <c r="E4370" t="s">
        <v>270</v>
      </c>
      <c r="F4370">
        <v>37</v>
      </c>
    </row>
    <row r="4371" spans="1:6" x14ac:dyDescent="0.25">
      <c r="A4371" t="s">
        <v>266</v>
      </c>
      <c r="C4371" t="s">
        <v>282</v>
      </c>
      <c r="D4371" t="s">
        <v>105</v>
      </c>
      <c r="E4371" t="s">
        <v>270</v>
      </c>
      <c r="F4371">
        <v>64</v>
      </c>
    </row>
    <row r="4372" spans="1:6" x14ac:dyDescent="0.25">
      <c r="A4372" t="s">
        <v>266</v>
      </c>
      <c r="C4372" t="s">
        <v>282</v>
      </c>
      <c r="D4372" t="s">
        <v>107</v>
      </c>
      <c r="E4372" t="s">
        <v>270</v>
      </c>
      <c r="F4372">
        <v>38</v>
      </c>
    </row>
    <row r="4373" spans="1:6" x14ac:dyDescent="0.25">
      <c r="A4373" t="s">
        <v>266</v>
      </c>
      <c r="C4373" t="s">
        <v>282</v>
      </c>
      <c r="D4373" t="s">
        <v>109</v>
      </c>
      <c r="E4373" t="s">
        <v>270</v>
      </c>
      <c r="F4373">
        <v>31</v>
      </c>
    </row>
    <row r="4374" spans="1:6" x14ac:dyDescent="0.25">
      <c r="A4374" t="s">
        <v>266</v>
      </c>
      <c r="C4374" t="s">
        <v>282</v>
      </c>
      <c r="D4374" t="s">
        <v>111</v>
      </c>
      <c r="E4374" t="s">
        <v>270</v>
      </c>
      <c r="F4374">
        <v>14</v>
      </c>
    </row>
    <row r="4375" spans="1:6" x14ac:dyDescent="0.25">
      <c r="A4375" t="s">
        <v>266</v>
      </c>
      <c r="C4375" t="s">
        <v>282</v>
      </c>
      <c r="D4375" t="s">
        <v>147</v>
      </c>
      <c r="E4375" t="s">
        <v>270</v>
      </c>
      <c r="F4375">
        <v>162</v>
      </c>
    </row>
    <row r="4376" spans="1:6" x14ac:dyDescent="0.25">
      <c r="A4376" t="s">
        <v>266</v>
      </c>
      <c r="C4376" t="s">
        <v>282</v>
      </c>
      <c r="D4376" t="s">
        <v>147</v>
      </c>
      <c r="E4376" t="s">
        <v>270</v>
      </c>
      <c r="F4376">
        <v>94</v>
      </c>
    </row>
    <row r="4377" spans="1:6" x14ac:dyDescent="0.25">
      <c r="A4377" t="s">
        <v>266</v>
      </c>
      <c r="C4377" t="s">
        <v>282</v>
      </c>
      <c r="D4377" t="s">
        <v>115</v>
      </c>
      <c r="E4377" t="s">
        <v>270</v>
      </c>
      <c r="F4377">
        <v>22</v>
      </c>
    </row>
    <row r="4378" spans="1:6" x14ac:dyDescent="0.25">
      <c r="A4378" t="s">
        <v>266</v>
      </c>
      <c r="C4378" t="s">
        <v>282</v>
      </c>
      <c r="D4378" t="s">
        <v>117</v>
      </c>
      <c r="E4378" t="s">
        <v>270</v>
      </c>
      <c r="F4378">
        <v>21</v>
      </c>
    </row>
    <row r="4379" spans="1:6" x14ac:dyDescent="0.25">
      <c r="A4379" t="s">
        <v>266</v>
      </c>
      <c r="C4379" t="s">
        <v>282</v>
      </c>
      <c r="D4379" t="s">
        <v>119</v>
      </c>
      <c r="E4379" t="s">
        <v>270</v>
      </c>
      <c r="F4379">
        <v>41</v>
      </c>
    </row>
    <row r="4380" spans="1:6" x14ac:dyDescent="0.25">
      <c r="A4380" t="s">
        <v>266</v>
      </c>
      <c r="C4380" t="s">
        <v>282</v>
      </c>
      <c r="D4380" t="s">
        <v>121</v>
      </c>
      <c r="E4380" t="s">
        <v>270</v>
      </c>
      <c r="F4380">
        <v>107</v>
      </c>
    </row>
    <row r="4381" spans="1:6" x14ac:dyDescent="0.25">
      <c r="A4381" t="s">
        <v>266</v>
      </c>
      <c r="C4381" t="s">
        <v>282</v>
      </c>
      <c r="D4381" t="s">
        <v>123</v>
      </c>
      <c r="E4381" t="s">
        <v>270</v>
      </c>
      <c r="F4381">
        <v>40</v>
      </c>
    </row>
    <row r="4382" spans="1:6" x14ac:dyDescent="0.25">
      <c r="A4382" t="s">
        <v>266</v>
      </c>
      <c r="C4382" t="s">
        <v>282</v>
      </c>
      <c r="D4382" t="s">
        <v>125</v>
      </c>
      <c r="E4382" t="s">
        <v>270</v>
      </c>
      <c r="F4382">
        <v>2</v>
      </c>
    </row>
    <row r="4383" spans="1:6" x14ac:dyDescent="0.25">
      <c r="A4383" t="s">
        <v>266</v>
      </c>
      <c r="C4383" t="s">
        <v>282</v>
      </c>
      <c r="D4383" t="s">
        <v>127</v>
      </c>
      <c r="E4383" t="s">
        <v>270</v>
      </c>
      <c r="F4383">
        <v>27</v>
      </c>
    </row>
    <row r="4384" spans="1:6" x14ac:dyDescent="0.25">
      <c r="A4384" t="s">
        <v>266</v>
      </c>
      <c r="C4384" t="s">
        <v>282</v>
      </c>
      <c r="D4384" t="s">
        <v>129</v>
      </c>
      <c r="E4384" t="s">
        <v>270</v>
      </c>
      <c r="F4384">
        <v>15</v>
      </c>
    </row>
    <row r="4385" spans="1:6" x14ac:dyDescent="0.25">
      <c r="A4385" t="s">
        <v>266</v>
      </c>
      <c r="C4385" t="s">
        <v>282</v>
      </c>
      <c r="D4385" t="s">
        <v>146</v>
      </c>
      <c r="E4385" t="s">
        <v>270</v>
      </c>
      <c r="F4385">
        <v>34</v>
      </c>
    </row>
    <row r="4386" spans="1:6" x14ac:dyDescent="0.25">
      <c r="A4386" t="s">
        <v>266</v>
      </c>
      <c r="C4386" t="s">
        <v>282</v>
      </c>
      <c r="D4386" t="s">
        <v>133</v>
      </c>
      <c r="E4386" t="s">
        <v>270</v>
      </c>
      <c r="F4386">
        <v>98</v>
      </c>
    </row>
    <row r="4387" spans="1:6" x14ac:dyDescent="0.25">
      <c r="A4387" t="s">
        <v>266</v>
      </c>
      <c r="C4387" t="s">
        <v>282</v>
      </c>
      <c r="D4387" t="s">
        <v>135</v>
      </c>
      <c r="E4387" t="s">
        <v>270</v>
      </c>
      <c r="F4387">
        <v>17</v>
      </c>
    </row>
    <row r="4388" spans="1:6" x14ac:dyDescent="0.25">
      <c r="A4388" t="s">
        <v>266</v>
      </c>
      <c r="C4388" t="s">
        <v>282</v>
      </c>
      <c r="D4388" t="s">
        <v>137</v>
      </c>
      <c r="E4388" t="s">
        <v>270</v>
      </c>
      <c r="F4388">
        <v>28</v>
      </c>
    </row>
    <row r="4389" spans="1:6" x14ac:dyDescent="0.25">
      <c r="A4389" t="s">
        <v>266</v>
      </c>
      <c r="C4389" t="s">
        <v>282</v>
      </c>
      <c r="D4389" t="s">
        <v>273</v>
      </c>
      <c r="E4389" t="s">
        <v>270</v>
      </c>
      <c r="F4389">
        <v>22</v>
      </c>
    </row>
    <row r="4390" spans="1:6" x14ac:dyDescent="0.25">
      <c r="A4390" t="s">
        <v>266</v>
      </c>
      <c r="C4390" t="s">
        <v>282</v>
      </c>
      <c r="D4390" t="s">
        <v>273</v>
      </c>
      <c r="E4390" t="s">
        <v>270</v>
      </c>
      <c r="F4390">
        <v>10</v>
      </c>
    </row>
    <row r="4391" spans="1:6" x14ac:dyDescent="0.25">
      <c r="A4391" t="s">
        <v>266</v>
      </c>
      <c r="C4391" t="s">
        <v>282</v>
      </c>
      <c r="D4391" t="s">
        <v>142</v>
      </c>
      <c r="E4391" t="s">
        <v>270</v>
      </c>
      <c r="F4391">
        <v>47</v>
      </c>
    </row>
    <row r="4392" spans="1:6" x14ac:dyDescent="0.25">
      <c r="A4392" t="s">
        <v>38</v>
      </c>
      <c r="C4392" t="s">
        <v>206</v>
      </c>
      <c r="D4392" t="s">
        <v>55</v>
      </c>
      <c r="E4392" t="s">
        <v>271</v>
      </c>
      <c r="F4392">
        <v>3</v>
      </c>
    </row>
    <row r="4393" spans="1:6" x14ac:dyDescent="0.25">
      <c r="A4393" t="s">
        <v>38</v>
      </c>
      <c r="C4393" t="s">
        <v>206</v>
      </c>
      <c r="D4393" t="s">
        <v>57</v>
      </c>
      <c r="E4393" t="s">
        <v>271</v>
      </c>
      <c r="F4393">
        <v>4</v>
      </c>
    </row>
    <row r="4394" spans="1:6" x14ac:dyDescent="0.25">
      <c r="A4394" t="s">
        <v>38</v>
      </c>
      <c r="C4394" t="s">
        <v>206</v>
      </c>
      <c r="D4394" t="s">
        <v>59</v>
      </c>
      <c r="E4394" t="s">
        <v>271</v>
      </c>
      <c r="F4394">
        <v>1</v>
      </c>
    </row>
    <row r="4395" spans="1:6" x14ac:dyDescent="0.25">
      <c r="A4395" t="s">
        <v>38</v>
      </c>
      <c r="C4395" t="s">
        <v>206</v>
      </c>
      <c r="D4395" t="s">
        <v>61</v>
      </c>
      <c r="E4395" t="s">
        <v>271</v>
      </c>
      <c r="F4395">
        <v>9</v>
      </c>
    </row>
    <row r="4396" spans="1:6" x14ac:dyDescent="0.25">
      <c r="A4396" t="s">
        <v>38</v>
      </c>
      <c r="C4396" t="s">
        <v>206</v>
      </c>
      <c r="D4396" t="s">
        <v>63</v>
      </c>
      <c r="E4396" t="s">
        <v>271</v>
      </c>
      <c r="F4396">
        <v>7</v>
      </c>
    </row>
    <row r="4397" spans="1:6" x14ac:dyDescent="0.25">
      <c r="A4397" t="s">
        <v>38</v>
      </c>
      <c r="C4397" t="s">
        <v>206</v>
      </c>
      <c r="D4397" t="s">
        <v>65</v>
      </c>
      <c r="E4397" t="s">
        <v>271</v>
      </c>
      <c r="F4397">
        <v>7</v>
      </c>
    </row>
    <row r="4398" spans="1:6" x14ac:dyDescent="0.25">
      <c r="A4398" t="s">
        <v>38</v>
      </c>
      <c r="C4398" t="s">
        <v>206</v>
      </c>
      <c r="D4398" t="s">
        <v>67</v>
      </c>
      <c r="E4398" t="s">
        <v>271</v>
      </c>
      <c r="F4398">
        <v>60</v>
      </c>
    </row>
    <row r="4399" spans="1:6" x14ac:dyDescent="0.25">
      <c r="A4399" t="s">
        <v>38</v>
      </c>
      <c r="C4399" t="s">
        <v>206</v>
      </c>
      <c r="D4399" t="s">
        <v>69</v>
      </c>
      <c r="E4399" t="s">
        <v>271</v>
      </c>
      <c r="F4399">
        <v>8</v>
      </c>
    </row>
    <row r="4400" spans="1:6" x14ac:dyDescent="0.25">
      <c r="A4400" t="s">
        <v>38</v>
      </c>
      <c r="C4400" t="s">
        <v>206</v>
      </c>
      <c r="D4400" t="s">
        <v>71</v>
      </c>
      <c r="E4400" t="s">
        <v>271</v>
      </c>
      <c r="F4400">
        <v>27</v>
      </c>
    </row>
    <row r="4401" spans="1:6" x14ac:dyDescent="0.25">
      <c r="A4401" t="s">
        <v>38</v>
      </c>
      <c r="C4401" t="s">
        <v>206</v>
      </c>
      <c r="D4401" t="s">
        <v>73</v>
      </c>
      <c r="E4401" t="s">
        <v>271</v>
      </c>
      <c r="F4401">
        <v>22</v>
      </c>
    </row>
    <row r="4402" spans="1:6" x14ac:dyDescent="0.25">
      <c r="A4402" t="s">
        <v>38</v>
      </c>
      <c r="C4402" t="s">
        <v>206</v>
      </c>
      <c r="D4402" t="s">
        <v>75</v>
      </c>
      <c r="E4402" t="s">
        <v>271</v>
      </c>
      <c r="F4402">
        <v>13</v>
      </c>
    </row>
    <row r="4403" spans="1:6" x14ac:dyDescent="0.25">
      <c r="A4403" t="s">
        <v>38</v>
      </c>
      <c r="C4403" t="s">
        <v>206</v>
      </c>
      <c r="D4403" t="s">
        <v>77</v>
      </c>
      <c r="E4403" t="s">
        <v>271</v>
      </c>
      <c r="F4403">
        <v>22</v>
      </c>
    </row>
    <row r="4404" spans="1:6" x14ac:dyDescent="0.25">
      <c r="A4404" t="s">
        <v>38</v>
      </c>
      <c r="C4404" t="s">
        <v>206</v>
      </c>
      <c r="D4404" t="s">
        <v>79</v>
      </c>
      <c r="E4404" t="s">
        <v>271</v>
      </c>
      <c r="F4404">
        <v>25</v>
      </c>
    </row>
    <row r="4405" spans="1:6" x14ac:dyDescent="0.25">
      <c r="A4405" t="s">
        <v>38</v>
      </c>
      <c r="C4405" t="s">
        <v>206</v>
      </c>
      <c r="D4405" t="s">
        <v>81</v>
      </c>
      <c r="E4405" t="s">
        <v>271</v>
      </c>
      <c r="F4405">
        <v>12</v>
      </c>
    </row>
    <row r="4406" spans="1:6" x14ac:dyDescent="0.25">
      <c r="A4406" t="s">
        <v>38</v>
      </c>
      <c r="C4406" t="s">
        <v>206</v>
      </c>
      <c r="D4406" t="s">
        <v>83</v>
      </c>
      <c r="E4406" t="s">
        <v>271</v>
      </c>
      <c r="F4406">
        <v>9</v>
      </c>
    </row>
    <row r="4407" spans="1:6" x14ac:dyDescent="0.25">
      <c r="A4407" t="s">
        <v>38</v>
      </c>
      <c r="C4407" t="s">
        <v>206</v>
      </c>
      <c r="D4407" t="s">
        <v>85</v>
      </c>
      <c r="E4407" t="s">
        <v>271</v>
      </c>
      <c r="F4407">
        <v>3</v>
      </c>
    </row>
    <row r="4408" spans="1:6" x14ac:dyDescent="0.25">
      <c r="A4408" t="s">
        <v>38</v>
      </c>
      <c r="C4408" t="s">
        <v>206</v>
      </c>
      <c r="D4408" t="s">
        <v>87</v>
      </c>
      <c r="E4408" t="s">
        <v>271</v>
      </c>
      <c r="F4408">
        <v>11</v>
      </c>
    </row>
    <row r="4409" spans="1:6" x14ac:dyDescent="0.25">
      <c r="A4409" t="s">
        <v>38</v>
      </c>
      <c r="C4409" t="s">
        <v>206</v>
      </c>
      <c r="D4409" t="s">
        <v>89</v>
      </c>
      <c r="E4409" t="s">
        <v>271</v>
      </c>
      <c r="F4409">
        <v>8</v>
      </c>
    </row>
    <row r="4410" spans="1:6" x14ac:dyDescent="0.25">
      <c r="A4410" t="s">
        <v>38</v>
      </c>
      <c r="C4410" t="s">
        <v>206</v>
      </c>
      <c r="D4410" t="s">
        <v>91</v>
      </c>
      <c r="E4410" t="s">
        <v>271</v>
      </c>
      <c r="F4410">
        <v>3</v>
      </c>
    </row>
    <row r="4411" spans="1:6" x14ac:dyDescent="0.25">
      <c r="A4411" t="s">
        <v>38</v>
      </c>
      <c r="C4411" t="s">
        <v>206</v>
      </c>
      <c r="D4411" t="s">
        <v>93</v>
      </c>
      <c r="E4411" t="s">
        <v>271</v>
      </c>
      <c r="F4411">
        <v>6</v>
      </c>
    </row>
    <row r="4412" spans="1:6" x14ac:dyDescent="0.25">
      <c r="A4412" t="s">
        <v>38</v>
      </c>
      <c r="C4412" t="s">
        <v>206</v>
      </c>
      <c r="D4412" t="s">
        <v>95</v>
      </c>
      <c r="E4412" t="s">
        <v>271</v>
      </c>
      <c r="F4412">
        <v>33</v>
      </c>
    </row>
    <row r="4413" spans="1:6" x14ac:dyDescent="0.25">
      <c r="A4413" t="s">
        <v>38</v>
      </c>
      <c r="C4413" t="s">
        <v>206</v>
      </c>
      <c r="D4413" t="s">
        <v>97</v>
      </c>
      <c r="E4413" t="s">
        <v>271</v>
      </c>
      <c r="F4413">
        <v>7</v>
      </c>
    </row>
    <row r="4414" spans="1:6" x14ac:dyDescent="0.25">
      <c r="A4414" t="s">
        <v>38</v>
      </c>
      <c r="C4414" t="s">
        <v>206</v>
      </c>
      <c r="D4414" t="s">
        <v>99</v>
      </c>
      <c r="E4414" t="s">
        <v>271</v>
      </c>
      <c r="F4414">
        <v>12</v>
      </c>
    </row>
    <row r="4415" spans="1:6" x14ac:dyDescent="0.25">
      <c r="A4415" t="s">
        <v>38</v>
      </c>
      <c r="C4415" t="s">
        <v>206</v>
      </c>
      <c r="D4415" t="s">
        <v>101</v>
      </c>
      <c r="E4415" t="s">
        <v>271</v>
      </c>
      <c r="F4415">
        <v>19</v>
      </c>
    </row>
    <row r="4416" spans="1:6" x14ac:dyDescent="0.25">
      <c r="A4416" t="s">
        <v>38</v>
      </c>
      <c r="C4416" t="s">
        <v>206</v>
      </c>
      <c r="D4416" t="s">
        <v>103</v>
      </c>
      <c r="E4416" t="s">
        <v>271</v>
      </c>
      <c r="F4416">
        <v>6</v>
      </c>
    </row>
    <row r="4417" spans="1:6" x14ac:dyDescent="0.25">
      <c r="A4417" t="s">
        <v>38</v>
      </c>
      <c r="C4417" t="s">
        <v>206</v>
      </c>
      <c r="D4417" t="s">
        <v>105</v>
      </c>
      <c r="E4417" t="s">
        <v>271</v>
      </c>
      <c r="F4417">
        <v>22</v>
      </c>
    </row>
    <row r="4418" spans="1:6" x14ac:dyDescent="0.25">
      <c r="A4418" t="s">
        <v>38</v>
      </c>
      <c r="C4418" t="s">
        <v>206</v>
      </c>
      <c r="D4418" t="s">
        <v>107</v>
      </c>
      <c r="E4418" t="s">
        <v>271</v>
      </c>
      <c r="F4418">
        <v>18</v>
      </c>
    </row>
    <row r="4419" spans="1:6" x14ac:dyDescent="0.25">
      <c r="A4419" t="s">
        <v>38</v>
      </c>
      <c r="C4419" t="s">
        <v>206</v>
      </c>
      <c r="D4419" t="s">
        <v>109</v>
      </c>
      <c r="E4419" t="s">
        <v>271</v>
      </c>
      <c r="F4419">
        <v>27</v>
      </c>
    </row>
    <row r="4420" spans="1:6" x14ac:dyDescent="0.25">
      <c r="A4420" t="s">
        <v>38</v>
      </c>
      <c r="C4420" t="s">
        <v>206</v>
      </c>
      <c r="D4420" t="s">
        <v>111</v>
      </c>
      <c r="E4420" t="s">
        <v>271</v>
      </c>
      <c r="F4420">
        <v>11</v>
      </c>
    </row>
    <row r="4421" spans="1:6" x14ac:dyDescent="0.25">
      <c r="A4421" t="s">
        <v>38</v>
      </c>
      <c r="C4421" t="s">
        <v>206</v>
      </c>
      <c r="D4421" t="s">
        <v>147</v>
      </c>
      <c r="E4421" t="s">
        <v>271</v>
      </c>
      <c r="F4421">
        <v>35</v>
      </c>
    </row>
    <row r="4422" spans="1:6" x14ac:dyDescent="0.25">
      <c r="A4422" t="s">
        <v>38</v>
      </c>
      <c r="C4422" t="s">
        <v>206</v>
      </c>
      <c r="D4422" t="s">
        <v>147</v>
      </c>
      <c r="E4422" t="s">
        <v>271</v>
      </c>
      <c r="F4422">
        <v>24</v>
      </c>
    </row>
    <row r="4423" spans="1:6" x14ac:dyDescent="0.25">
      <c r="A4423" t="s">
        <v>38</v>
      </c>
      <c r="C4423" t="s">
        <v>206</v>
      </c>
      <c r="D4423" t="s">
        <v>115</v>
      </c>
      <c r="E4423" t="s">
        <v>271</v>
      </c>
      <c r="F4423">
        <v>9</v>
      </c>
    </row>
    <row r="4424" spans="1:6" x14ac:dyDescent="0.25">
      <c r="A4424" t="s">
        <v>38</v>
      </c>
      <c r="C4424" t="s">
        <v>206</v>
      </c>
      <c r="D4424" t="s">
        <v>117</v>
      </c>
      <c r="E4424" t="s">
        <v>271</v>
      </c>
      <c r="F4424">
        <v>6</v>
      </c>
    </row>
    <row r="4425" spans="1:6" x14ac:dyDescent="0.25">
      <c r="A4425" t="s">
        <v>38</v>
      </c>
      <c r="C4425" t="s">
        <v>206</v>
      </c>
      <c r="D4425" t="s">
        <v>119</v>
      </c>
      <c r="E4425" t="s">
        <v>271</v>
      </c>
      <c r="F4425">
        <v>22</v>
      </c>
    </row>
    <row r="4426" spans="1:6" x14ac:dyDescent="0.25">
      <c r="A4426" t="s">
        <v>38</v>
      </c>
      <c r="C4426" t="s">
        <v>206</v>
      </c>
      <c r="D4426" t="s">
        <v>121</v>
      </c>
      <c r="E4426" t="s">
        <v>271</v>
      </c>
      <c r="F4426">
        <v>21</v>
      </c>
    </row>
    <row r="4427" spans="1:6" x14ac:dyDescent="0.25">
      <c r="A4427" t="s">
        <v>38</v>
      </c>
      <c r="C4427" t="s">
        <v>206</v>
      </c>
      <c r="D4427" t="s">
        <v>123</v>
      </c>
      <c r="E4427" t="s">
        <v>271</v>
      </c>
      <c r="F4427">
        <v>6</v>
      </c>
    </row>
    <row r="4428" spans="1:6" x14ac:dyDescent="0.25">
      <c r="A4428" t="s">
        <v>38</v>
      </c>
      <c r="C4428" t="s">
        <v>206</v>
      </c>
      <c r="D4428" t="s">
        <v>127</v>
      </c>
      <c r="E4428" t="s">
        <v>271</v>
      </c>
      <c r="F4428">
        <v>6</v>
      </c>
    </row>
    <row r="4429" spans="1:6" x14ac:dyDescent="0.25">
      <c r="A4429" t="s">
        <v>38</v>
      </c>
      <c r="C4429" t="s">
        <v>206</v>
      </c>
      <c r="D4429" t="s">
        <v>129</v>
      </c>
      <c r="E4429" t="s">
        <v>271</v>
      </c>
      <c r="F4429">
        <v>9</v>
      </c>
    </row>
    <row r="4430" spans="1:6" x14ac:dyDescent="0.25">
      <c r="A4430" t="s">
        <v>38</v>
      </c>
      <c r="C4430" t="s">
        <v>206</v>
      </c>
      <c r="D4430" t="s">
        <v>133</v>
      </c>
      <c r="E4430" t="s">
        <v>271</v>
      </c>
      <c r="F4430">
        <v>19</v>
      </c>
    </row>
    <row r="4431" spans="1:6" x14ac:dyDescent="0.25">
      <c r="A4431" t="s">
        <v>38</v>
      </c>
      <c r="C4431" t="s">
        <v>206</v>
      </c>
      <c r="D4431" t="s">
        <v>135</v>
      </c>
      <c r="E4431" t="s">
        <v>271</v>
      </c>
      <c r="F4431">
        <v>6</v>
      </c>
    </row>
    <row r="4432" spans="1:6" x14ac:dyDescent="0.25">
      <c r="A4432" t="s">
        <v>38</v>
      </c>
      <c r="C4432" t="s">
        <v>206</v>
      </c>
      <c r="D4432" t="s">
        <v>137</v>
      </c>
      <c r="E4432" t="s">
        <v>271</v>
      </c>
      <c r="F4432">
        <v>10</v>
      </c>
    </row>
    <row r="4433" spans="1:6" x14ac:dyDescent="0.25">
      <c r="A4433" t="s">
        <v>38</v>
      </c>
      <c r="C4433" t="s">
        <v>206</v>
      </c>
      <c r="D4433" t="s">
        <v>273</v>
      </c>
      <c r="E4433" t="s">
        <v>271</v>
      </c>
      <c r="F4433">
        <v>8</v>
      </c>
    </row>
    <row r="4434" spans="1:6" x14ac:dyDescent="0.25">
      <c r="A4434" t="s">
        <v>38</v>
      </c>
      <c r="C4434" t="s">
        <v>206</v>
      </c>
      <c r="D4434" t="s">
        <v>273</v>
      </c>
      <c r="E4434" t="s">
        <v>271</v>
      </c>
      <c r="F4434">
        <v>8</v>
      </c>
    </row>
    <row r="4435" spans="1:6" x14ac:dyDescent="0.25">
      <c r="A4435" t="s">
        <v>38</v>
      </c>
      <c r="C4435" t="s">
        <v>206</v>
      </c>
      <c r="D4435" t="s">
        <v>142</v>
      </c>
      <c r="E4435" t="s">
        <v>271</v>
      </c>
      <c r="F4435">
        <v>18</v>
      </c>
    </row>
    <row r="4436" spans="1:6" x14ac:dyDescent="0.25">
      <c r="A4436" t="s">
        <v>38</v>
      </c>
      <c r="C4436" t="s">
        <v>203</v>
      </c>
      <c r="D4436" t="s">
        <v>55</v>
      </c>
      <c r="E4436" t="s">
        <v>271</v>
      </c>
      <c r="F4436">
        <v>18</v>
      </c>
    </row>
    <row r="4437" spans="1:6" x14ac:dyDescent="0.25">
      <c r="A4437" t="s">
        <v>38</v>
      </c>
      <c r="C4437" t="s">
        <v>203</v>
      </c>
      <c r="D4437" t="s">
        <v>57</v>
      </c>
      <c r="E4437" t="s">
        <v>271</v>
      </c>
      <c r="F4437">
        <v>17</v>
      </c>
    </row>
    <row r="4438" spans="1:6" x14ac:dyDescent="0.25">
      <c r="A4438" t="s">
        <v>38</v>
      </c>
      <c r="C4438" t="s">
        <v>203</v>
      </c>
      <c r="D4438" t="s">
        <v>59</v>
      </c>
      <c r="E4438" t="s">
        <v>271</v>
      </c>
      <c r="F4438">
        <v>8</v>
      </c>
    </row>
    <row r="4439" spans="1:6" x14ac:dyDescent="0.25">
      <c r="A4439" t="s">
        <v>38</v>
      </c>
      <c r="C4439" t="s">
        <v>203</v>
      </c>
      <c r="D4439" t="s">
        <v>61</v>
      </c>
      <c r="E4439" t="s">
        <v>271</v>
      </c>
      <c r="F4439">
        <v>39</v>
      </c>
    </row>
    <row r="4440" spans="1:6" x14ac:dyDescent="0.25">
      <c r="A4440" t="s">
        <v>38</v>
      </c>
      <c r="C4440" t="s">
        <v>203</v>
      </c>
      <c r="D4440" t="s">
        <v>63</v>
      </c>
      <c r="E4440" t="s">
        <v>271</v>
      </c>
      <c r="F4440">
        <v>23</v>
      </c>
    </row>
    <row r="4441" spans="1:6" x14ac:dyDescent="0.25">
      <c r="A4441" t="s">
        <v>38</v>
      </c>
      <c r="C4441" t="s">
        <v>203</v>
      </c>
      <c r="D4441" t="s">
        <v>65</v>
      </c>
      <c r="E4441" t="s">
        <v>271</v>
      </c>
      <c r="F4441">
        <v>19</v>
      </c>
    </row>
    <row r="4442" spans="1:6" x14ac:dyDescent="0.25">
      <c r="A4442" t="s">
        <v>38</v>
      </c>
      <c r="C4442" t="s">
        <v>203</v>
      </c>
      <c r="D4442" t="s">
        <v>67</v>
      </c>
      <c r="E4442" t="s">
        <v>271</v>
      </c>
      <c r="F4442">
        <v>94</v>
      </c>
    </row>
    <row r="4443" spans="1:6" x14ac:dyDescent="0.25">
      <c r="A4443" t="s">
        <v>38</v>
      </c>
      <c r="C4443" t="s">
        <v>203</v>
      </c>
      <c r="D4443" t="s">
        <v>69</v>
      </c>
      <c r="E4443" t="s">
        <v>271</v>
      </c>
      <c r="F4443">
        <v>24</v>
      </c>
    </row>
    <row r="4444" spans="1:6" x14ac:dyDescent="0.25">
      <c r="A4444" t="s">
        <v>38</v>
      </c>
      <c r="C4444" t="s">
        <v>203</v>
      </c>
      <c r="D4444" t="s">
        <v>71</v>
      </c>
      <c r="E4444" t="s">
        <v>271</v>
      </c>
      <c r="F4444">
        <v>52</v>
      </c>
    </row>
    <row r="4445" spans="1:6" x14ac:dyDescent="0.25">
      <c r="A4445" t="s">
        <v>38</v>
      </c>
      <c r="C4445" t="s">
        <v>203</v>
      </c>
      <c r="D4445" t="s">
        <v>73</v>
      </c>
      <c r="E4445" t="s">
        <v>271</v>
      </c>
      <c r="F4445">
        <v>24</v>
      </c>
    </row>
    <row r="4446" spans="1:6" x14ac:dyDescent="0.25">
      <c r="A4446" t="s">
        <v>38</v>
      </c>
      <c r="C4446" t="s">
        <v>203</v>
      </c>
      <c r="D4446" t="s">
        <v>75</v>
      </c>
      <c r="E4446" t="s">
        <v>271</v>
      </c>
      <c r="F4446">
        <v>25</v>
      </c>
    </row>
    <row r="4447" spans="1:6" x14ac:dyDescent="0.25">
      <c r="A4447" t="s">
        <v>38</v>
      </c>
      <c r="C4447" t="s">
        <v>203</v>
      </c>
      <c r="D4447" t="s">
        <v>77</v>
      </c>
      <c r="E4447" t="s">
        <v>271</v>
      </c>
      <c r="F4447">
        <v>40</v>
      </c>
    </row>
    <row r="4448" spans="1:6" x14ac:dyDescent="0.25">
      <c r="A4448" t="s">
        <v>38</v>
      </c>
      <c r="C4448" t="s">
        <v>203</v>
      </c>
      <c r="D4448" t="s">
        <v>79</v>
      </c>
      <c r="E4448" t="s">
        <v>271</v>
      </c>
      <c r="F4448">
        <v>44</v>
      </c>
    </row>
    <row r="4449" spans="1:6" x14ac:dyDescent="0.25">
      <c r="A4449" t="s">
        <v>38</v>
      </c>
      <c r="C4449" t="s">
        <v>203</v>
      </c>
      <c r="D4449" t="s">
        <v>81</v>
      </c>
      <c r="E4449" t="s">
        <v>271</v>
      </c>
      <c r="F4449">
        <v>11</v>
      </c>
    </row>
    <row r="4450" spans="1:6" x14ac:dyDescent="0.25">
      <c r="A4450" t="s">
        <v>38</v>
      </c>
      <c r="C4450" t="s">
        <v>203</v>
      </c>
      <c r="D4450" t="s">
        <v>83</v>
      </c>
      <c r="E4450" t="s">
        <v>271</v>
      </c>
      <c r="F4450">
        <v>35</v>
      </c>
    </row>
    <row r="4451" spans="1:6" x14ac:dyDescent="0.25">
      <c r="A4451" t="s">
        <v>38</v>
      </c>
      <c r="C4451" t="s">
        <v>203</v>
      </c>
      <c r="D4451" t="s">
        <v>85</v>
      </c>
      <c r="E4451" t="s">
        <v>271</v>
      </c>
      <c r="F4451">
        <v>12</v>
      </c>
    </row>
    <row r="4452" spans="1:6" x14ac:dyDescent="0.25">
      <c r="A4452" t="s">
        <v>38</v>
      </c>
      <c r="C4452" t="s">
        <v>203</v>
      </c>
      <c r="D4452" t="s">
        <v>87</v>
      </c>
      <c r="E4452" t="s">
        <v>271</v>
      </c>
      <c r="F4452">
        <v>19</v>
      </c>
    </row>
    <row r="4453" spans="1:6" x14ac:dyDescent="0.25">
      <c r="A4453" t="s">
        <v>38</v>
      </c>
      <c r="C4453" t="s">
        <v>203</v>
      </c>
      <c r="D4453" t="s">
        <v>89</v>
      </c>
      <c r="E4453" t="s">
        <v>271</v>
      </c>
      <c r="F4453">
        <v>25</v>
      </c>
    </row>
    <row r="4454" spans="1:6" x14ac:dyDescent="0.25">
      <c r="A4454" t="s">
        <v>38</v>
      </c>
      <c r="C4454" t="s">
        <v>203</v>
      </c>
      <c r="D4454" t="s">
        <v>91</v>
      </c>
      <c r="E4454" t="s">
        <v>271</v>
      </c>
      <c r="F4454">
        <v>12</v>
      </c>
    </row>
    <row r="4455" spans="1:6" x14ac:dyDescent="0.25">
      <c r="A4455" t="s">
        <v>38</v>
      </c>
      <c r="C4455" t="s">
        <v>203</v>
      </c>
      <c r="D4455" t="s">
        <v>93</v>
      </c>
      <c r="E4455" t="s">
        <v>271</v>
      </c>
      <c r="F4455">
        <v>22</v>
      </c>
    </row>
    <row r="4456" spans="1:6" x14ac:dyDescent="0.25">
      <c r="A4456" t="s">
        <v>38</v>
      </c>
      <c r="C4456" t="s">
        <v>203</v>
      </c>
      <c r="D4456" t="s">
        <v>95</v>
      </c>
      <c r="E4456" t="s">
        <v>271</v>
      </c>
      <c r="F4456">
        <v>57</v>
      </c>
    </row>
    <row r="4457" spans="1:6" x14ac:dyDescent="0.25">
      <c r="A4457" t="s">
        <v>38</v>
      </c>
      <c r="C4457" t="s">
        <v>203</v>
      </c>
      <c r="D4457" t="s">
        <v>97</v>
      </c>
      <c r="E4457" t="s">
        <v>271</v>
      </c>
      <c r="F4457">
        <v>24</v>
      </c>
    </row>
    <row r="4458" spans="1:6" x14ac:dyDescent="0.25">
      <c r="A4458" t="s">
        <v>38</v>
      </c>
      <c r="C4458" t="s">
        <v>203</v>
      </c>
      <c r="D4458" t="s">
        <v>99</v>
      </c>
      <c r="E4458" t="s">
        <v>271</v>
      </c>
      <c r="F4458">
        <v>25</v>
      </c>
    </row>
    <row r="4459" spans="1:6" x14ac:dyDescent="0.25">
      <c r="A4459" t="s">
        <v>38</v>
      </c>
      <c r="C4459" t="s">
        <v>203</v>
      </c>
      <c r="D4459" t="s">
        <v>101</v>
      </c>
      <c r="E4459" t="s">
        <v>271</v>
      </c>
      <c r="F4459">
        <v>35</v>
      </c>
    </row>
    <row r="4460" spans="1:6" x14ac:dyDescent="0.25">
      <c r="A4460" t="s">
        <v>38</v>
      </c>
      <c r="C4460" t="s">
        <v>203</v>
      </c>
      <c r="D4460" t="s">
        <v>103</v>
      </c>
      <c r="E4460" t="s">
        <v>271</v>
      </c>
      <c r="F4460">
        <v>11</v>
      </c>
    </row>
    <row r="4461" spans="1:6" x14ac:dyDescent="0.25">
      <c r="A4461" t="s">
        <v>38</v>
      </c>
      <c r="C4461" t="s">
        <v>203</v>
      </c>
      <c r="D4461" t="s">
        <v>105</v>
      </c>
      <c r="E4461" t="s">
        <v>271</v>
      </c>
      <c r="F4461">
        <v>55</v>
      </c>
    </row>
    <row r="4462" spans="1:6" x14ac:dyDescent="0.25">
      <c r="A4462" t="s">
        <v>38</v>
      </c>
      <c r="C4462" t="s">
        <v>203</v>
      </c>
      <c r="D4462" t="s">
        <v>107</v>
      </c>
      <c r="E4462" t="s">
        <v>271</v>
      </c>
      <c r="F4462">
        <v>78</v>
      </c>
    </row>
    <row r="4463" spans="1:6" x14ac:dyDescent="0.25">
      <c r="A4463" t="s">
        <v>38</v>
      </c>
      <c r="C4463" t="s">
        <v>203</v>
      </c>
      <c r="D4463" t="s">
        <v>109</v>
      </c>
      <c r="E4463" t="s">
        <v>271</v>
      </c>
      <c r="F4463">
        <v>42</v>
      </c>
    </row>
    <row r="4464" spans="1:6" x14ac:dyDescent="0.25">
      <c r="A4464" t="s">
        <v>38</v>
      </c>
      <c r="C4464" t="s">
        <v>203</v>
      </c>
      <c r="D4464" t="s">
        <v>111</v>
      </c>
      <c r="E4464" t="s">
        <v>271</v>
      </c>
      <c r="F4464">
        <v>13</v>
      </c>
    </row>
    <row r="4465" spans="1:6" x14ac:dyDescent="0.25">
      <c r="A4465" t="s">
        <v>38</v>
      </c>
      <c r="C4465" t="s">
        <v>203</v>
      </c>
      <c r="D4465" t="s">
        <v>147</v>
      </c>
      <c r="E4465" t="s">
        <v>271</v>
      </c>
      <c r="F4465">
        <v>65</v>
      </c>
    </row>
    <row r="4466" spans="1:6" x14ac:dyDescent="0.25">
      <c r="A4466" t="s">
        <v>38</v>
      </c>
      <c r="C4466" t="s">
        <v>203</v>
      </c>
      <c r="D4466" t="s">
        <v>147</v>
      </c>
      <c r="E4466" t="s">
        <v>271</v>
      </c>
      <c r="F4466">
        <v>39</v>
      </c>
    </row>
    <row r="4467" spans="1:6" x14ac:dyDescent="0.25">
      <c r="A4467" t="s">
        <v>38</v>
      </c>
      <c r="C4467" t="s">
        <v>203</v>
      </c>
      <c r="D4467" t="s">
        <v>115</v>
      </c>
      <c r="E4467" t="s">
        <v>271</v>
      </c>
      <c r="F4467">
        <v>42</v>
      </c>
    </row>
    <row r="4468" spans="1:6" x14ac:dyDescent="0.25">
      <c r="A4468" t="s">
        <v>38</v>
      </c>
      <c r="C4468" t="s">
        <v>203</v>
      </c>
      <c r="D4468" t="s">
        <v>117</v>
      </c>
      <c r="E4468" t="s">
        <v>271</v>
      </c>
      <c r="F4468">
        <v>26</v>
      </c>
    </row>
    <row r="4469" spans="1:6" x14ac:dyDescent="0.25">
      <c r="A4469" t="s">
        <v>38</v>
      </c>
      <c r="C4469" t="s">
        <v>203</v>
      </c>
      <c r="D4469" t="s">
        <v>119</v>
      </c>
      <c r="E4469" t="s">
        <v>271</v>
      </c>
      <c r="F4469">
        <v>30</v>
      </c>
    </row>
    <row r="4470" spans="1:6" x14ac:dyDescent="0.25">
      <c r="A4470" t="s">
        <v>38</v>
      </c>
      <c r="C4470" t="s">
        <v>203</v>
      </c>
      <c r="D4470" t="s">
        <v>121</v>
      </c>
      <c r="E4470" t="s">
        <v>271</v>
      </c>
      <c r="F4470">
        <v>25</v>
      </c>
    </row>
    <row r="4471" spans="1:6" x14ac:dyDescent="0.25">
      <c r="A4471" t="s">
        <v>38</v>
      </c>
      <c r="C4471" t="s">
        <v>203</v>
      </c>
      <c r="D4471" t="s">
        <v>123</v>
      </c>
      <c r="E4471" t="s">
        <v>271</v>
      </c>
      <c r="F4471">
        <v>8</v>
      </c>
    </row>
    <row r="4472" spans="1:6" x14ac:dyDescent="0.25">
      <c r="A4472" t="s">
        <v>38</v>
      </c>
      <c r="C4472" t="s">
        <v>203</v>
      </c>
      <c r="D4472" t="s">
        <v>125</v>
      </c>
      <c r="E4472" t="s">
        <v>271</v>
      </c>
      <c r="F4472">
        <v>3</v>
      </c>
    </row>
    <row r="4473" spans="1:6" x14ac:dyDescent="0.25">
      <c r="A4473" t="s">
        <v>38</v>
      </c>
      <c r="C4473" t="s">
        <v>203</v>
      </c>
      <c r="D4473" t="s">
        <v>127</v>
      </c>
      <c r="E4473" t="s">
        <v>271</v>
      </c>
      <c r="F4473">
        <v>11</v>
      </c>
    </row>
    <row r="4474" spans="1:6" x14ac:dyDescent="0.25">
      <c r="A4474" t="s">
        <v>38</v>
      </c>
      <c r="C4474" t="s">
        <v>203</v>
      </c>
      <c r="D4474" t="s">
        <v>129</v>
      </c>
      <c r="E4474" t="s">
        <v>271</v>
      </c>
      <c r="F4474">
        <v>9</v>
      </c>
    </row>
    <row r="4475" spans="1:6" x14ac:dyDescent="0.25">
      <c r="A4475" t="s">
        <v>38</v>
      </c>
      <c r="C4475" t="s">
        <v>203</v>
      </c>
      <c r="D4475" t="s">
        <v>146</v>
      </c>
      <c r="E4475" t="s">
        <v>271</v>
      </c>
      <c r="F4475">
        <v>6</v>
      </c>
    </row>
    <row r="4476" spans="1:6" x14ac:dyDescent="0.25">
      <c r="A4476" t="s">
        <v>38</v>
      </c>
      <c r="C4476" t="s">
        <v>203</v>
      </c>
      <c r="D4476" t="s">
        <v>133</v>
      </c>
      <c r="E4476" t="s">
        <v>271</v>
      </c>
      <c r="F4476">
        <v>21</v>
      </c>
    </row>
    <row r="4477" spans="1:6" x14ac:dyDescent="0.25">
      <c r="A4477" t="s">
        <v>38</v>
      </c>
      <c r="C4477" t="s">
        <v>203</v>
      </c>
      <c r="D4477" t="s">
        <v>135</v>
      </c>
      <c r="E4477" t="s">
        <v>271</v>
      </c>
      <c r="F4477">
        <v>9</v>
      </c>
    </row>
    <row r="4478" spans="1:6" x14ac:dyDescent="0.25">
      <c r="A4478" t="s">
        <v>38</v>
      </c>
      <c r="C4478" t="s">
        <v>203</v>
      </c>
      <c r="D4478" t="s">
        <v>137</v>
      </c>
      <c r="E4478" t="s">
        <v>271</v>
      </c>
      <c r="F4478">
        <v>7</v>
      </c>
    </row>
    <row r="4479" spans="1:6" x14ac:dyDescent="0.25">
      <c r="A4479" t="s">
        <v>38</v>
      </c>
      <c r="C4479" t="s">
        <v>203</v>
      </c>
      <c r="D4479" t="s">
        <v>273</v>
      </c>
      <c r="E4479" t="s">
        <v>271</v>
      </c>
      <c r="F4479">
        <v>14</v>
      </c>
    </row>
    <row r="4480" spans="1:6" x14ac:dyDescent="0.25">
      <c r="A4480" t="s">
        <v>38</v>
      </c>
      <c r="C4480" t="s">
        <v>203</v>
      </c>
      <c r="D4480" t="s">
        <v>273</v>
      </c>
      <c r="E4480" t="s">
        <v>271</v>
      </c>
      <c r="F4480">
        <v>22</v>
      </c>
    </row>
    <row r="4481" spans="1:6" x14ac:dyDescent="0.25">
      <c r="A4481" t="s">
        <v>38</v>
      </c>
      <c r="C4481" t="s">
        <v>203</v>
      </c>
      <c r="D4481" t="s">
        <v>142</v>
      </c>
      <c r="E4481" t="s">
        <v>271</v>
      </c>
      <c r="F4481">
        <v>30</v>
      </c>
    </row>
    <row r="4482" spans="1:6" x14ac:dyDescent="0.25">
      <c r="A4482" t="s">
        <v>38</v>
      </c>
      <c r="C4482" t="s">
        <v>204</v>
      </c>
      <c r="D4482" t="s">
        <v>55</v>
      </c>
      <c r="E4482" t="s">
        <v>271</v>
      </c>
      <c r="F4482">
        <v>3</v>
      </c>
    </row>
    <row r="4483" spans="1:6" x14ac:dyDescent="0.25">
      <c r="A4483" t="s">
        <v>38</v>
      </c>
      <c r="C4483" t="s">
        <v>204</v>
      </c>
      <c r="D4483" t="s">
        <v>57</v>
      </c>
      <c r="E4483" t="s">
        <v>271</v>
      </c>
      <c r="F4483">
        <v>11</v>
      </c>
    </row>
    <row r="4484" spans="1:6" x14ac:dyDescent="0.25">
      <c r="A4484" t="s">
        <v>38</v>
      </c>
      <c r="C4484" t="s">
        <v>204</v>
      </c>
      <c r="D4484" t="s">
        <v>59</v>
      </c>
      <c r="E4484" t="s">
        <v>271</v>
      </c>
      <c r="F4484">
        <v>11</v>
      </c>
    </row>
    <row r="4485" spans="1:6" x14ac:dyDescent="0.25">
      <c r="A4485" t="s">
        <v>38</v>
      </c>
      <c r="C4485" t="s">
        <v>204</v>
      </c>
      <c r="D4485" t="s">
        <v>61</v>
      </c>
      <c r="E4485" t="s">
        <v>271</v>
      </c>
      <c r="F4485">
        <v>31</v>
      </c>
    </row>
    <row r="4486" spans="1:6" x14ac:dyDescent="0.25">
      <c r="A4486" t="s">
        <v>38</v>
      </c>
      <c r="C4486" t="s">
        <v>204</v>
      </c>
      <c r="D4486" t="s">
        <v>63</v>
      </c>
      <c r="E4486" t="s">
        <v>271</v>
      </c>
      <c r="F4486">
        <v>14</v>
      </c>
    </row>
    <row r="4487" spans="1:6" x14ac:dyDescent="0.25">
      <c r="A4487" t="s">
        <v>38</v>
      </c>
      <c r="C4487" t="s">
        <v>204</v>
      </c>
      <c r="D4487" t="s">
        <v>65</v>
      </c>
      <c r="E4487" t="s">
        <v>271</v>
      </c>
      <c r="F4487">
        <v>14</v>
      </c>
    </row>
    <row r="4488" spans="1:6" x14ac:dyDescent="0.25">
      <c r="A4488" t="s">
        <v>38</v>
      </c>
      <c r="C4488" t="s">
        <v>204</v>
      </c>
      <c r="D4488" t="s">
        <v>67</v>
      </c>
      <c r="E4488" t="s">
        <v>271</v>
      </c>
      <c r="F4488">
        <v>59</v>
      </c>
    </row>
    <row r="4489" spans="1:6" x14ac:dyDescent="0.25">
      <c r="A4489" t="s">
        <v>38</v>
      </c>
      <c r="C4489" t="s">
        <v>204</v>
      </c>
      <c r="D4489" t="s">
        <v>69</v>
      </c>
      <c r="E4489" t="s">
        <v>271</v>
      </c>
      <c r="F4489">
        <v>14</v>
      </c>
    </row>
    <row r="4490" spans="1:6" x14ac:dyDescent="0.25">
      <c r="A4490" t="s">
        <v>38</v>
      </c>
      <c r="C4490" t="s">
        <v>204</v>
      </c>
      <c r="D4490" t="s">
        <v>71</v>
      </c>
      <c r="E4490" t="s">
        <v>271</v>
      </c>
      <c r="F4490">
        <v>43</v>
      </c>
    </row>
    <row r="4491" spans="1:6" x14ac:dyDescent="0.25">
      <c r="A4491" t="s">
        <v>38</v>
      </c>
      <c r="C4491" t="s">
        <v>204</v>
      </c>
      <c r="D4491" t="s">
        <v>73</v>
      </c>
      <c r="E4491" t="s">
        <v>271</v>
      </c>
      <c r="F4491">
        <v>42</v>
      </c>
    </row>
    <row r="4492" spans="1:6" x14ac:dyDescent="0.25">
      <c r="A4492" t="s">
        <v>38</v>
      </c>
      <c r="C4492" t="s">
        <v>204</v>
      </c>
      <c r="D4492" t="s">
        <v>75</v>
      </c>
      <c r="E4492" t="s">
        <v>271</v>
      </c>
      <c r="F4492">
        <v>32</v>
      </c>
    </row>
    <row r="4493" spans="1:6" x14ac:dyDescent="0.25">
      <c r="A4493" t="s">
        <v>38</v>
      </c>
      <c r="C4493" t="s">
        <v>204</v>
      </c>
      <c r="D4493" t="s">
        <v>77</v>
      </c>
      <c r="E4493" t="s">
        <v>271</v>
      </c>
      <c r="F4493">
        <v>71</v>
      </c>
    </row>
    <row r="4494" spans="1:6" x14ac:dyDescent="0.25">
      <c r="A4494" t="s">
        <v>38</v>
      </c>
      <c r="C4494" t="s">
        <v>204</v>
      </c>
      <c r="D4494" t="s">
        <v>79</v>
      </c>
      <c r="E4494" t="s">
        <v>271</v>
      </c>
      <c r="F4494">
        <v>49</v>
      </c>
    </row>
    <row r="4495" spans="1:6" x14ac:dyDescent="0.25">
      <c r="A4495" t="s">
        <v>38</v>
      </c>
      <c r="C4495" t="s">
        <v>204</v>
      </c>
      <c r="D4495" t="s">
        <v>81</v>
      </c>
      <c r="E4495" t="s">
        <v>271</v>
      </c>
      <c r="F4495">
        <v>40</v>
      </c>
    </row>
    <row r="4496" spans="1:6" x14ac:dyDescent="0.25">
      <c r="A4496" t="s">
        <v>38</v>
      </c>
      <c r="C4496" t="s">
        <v>204</v>
      </c>
      <c r="D4496" t="s">
        <v>83</v>
      </c>
      <c r="E4496" t="s">
        <v>271</v>
      </c>
      <c r="F4496">
        <v>35</v>
      </c>
    </row>
    <row r="4497" spans="1:6" x14ac:dyDescent="0.25">
      <c r="A4497" t="s">
        <v>38</v>
      </c>
      <c r="C4497" t="s">
        <v>204</v>
      </c>
      <c r="D4497" t="s">
        <v>85</v>
      </c>
      <c r="E4497" t="s">
        <v>271</v>
      </c>
      <c r="F4497">
        <v>9</v>
      </c>
    </row>
    <row r="4498" spans="1:6" x14ac:dyDescent="0.25">
      <c r="A4498" t="s">
        <v>38</v>
      </c>
      <c r="C4498" t="s">
        <v>204</v>
      </c>
      <c r="D4498" t="s">
        <v>87</v>
      </c>
      <c r="E4498" t="s">
        <v>271</v>
      </c>
      <c r="F4498">
        <v>24</v>
      </c>
    </row>
    <row r="4499" spans="1:6" x14ac:dyDescent="0.25">
      <c r="A4499" t="s">
        <v>38</v>
      </c>
      <c r="C4499" t="s">
        <v>204</v>
      </c>
      <c r="D4499" t="s">
        <v>89</v>
      </c>
      <c r="E4499" t="s">
        <v>271</v>
      </c>
      <c r="F4499">
        <v>33</v>
      </c>
    </row>
    <row r="4500" spans="1:6" x14ac:dyDescent="0.25">
      <c r="A4500" t="s">
        <v>38</v>
      </c>
      <c r="C4500" t="s">
        <v>204</v>
      </c>
      <c r="D4500" t="s">
        <v>91</v>
      </c>
      <c r="E4500" t="s">
        <v>271</v>
      </c>
      <c r="F4500">
        <v>15</v>
      </c>
    </row>
    <row r="4501" spans="1:6" x14ac:dyDescent="0.25">
      <c r="A4501" t="s">
        <v>38</v>
      </c>
      <c r="C4501" t="s">
        <v>204</v>
      </c>
      <c r="D4501" t="s">
        <v>93</v>
      </c>
      <c r="E4501" t="s">
        <v>271</v>
      </c>
      <c r="F4501">
        <v>21</v>
      </c>
    </row>
    <row r="4502" spans="1:6" x14ac:dyDescent="0.25">
      <c r="A4502" t="s">
        <v>38</v>
      </c>
      <c r="C4502" t="s">
        <v>204</v>
      </c>
      <c r="D4502" t="s">
        <v>95</v>
      </c>
      <c r="E4502" t="s">
        <v>271</v>
      </c>
      <c r="F4502">
        <v>44</v>
      </c>
    </row>
    <row r="4503" spans="1:6" x14ac:dyDescent="0.25">
      <c r="A4503" t="s">
        <v>38</v>
      </c>
      <c r="C4503" t="s">
        <v>204</v>
      </c>
      <c r="D4503" t="s">
        <v>97</v>
      </c>
      <c r="E4503" t="s">
        <v>271</v>
      </c>
      <c r="F4503">
        <v>31</v>
      </c>
    </row>
    <row r="4504" spans="1:6" x14ac:dyDescent="0.25">
      <c r="A4504" t="s">
        <v>38</v>
      </c>
      <c r="C4504" t="s">
        <v>204</v>
      </c>
      <c r="D4504" t="s">
        <v>99</v>
      </c>
      <c r="E4504" t="s">
        <v>271</v>
      </c>
      <c r="F4504">
        <v>23</v>
      </c>
    </row>
    <row r="4505" spans="1:6" x14ac:dyDescent="0.25">
      <c r="A4505" t="s">
        <v>38</v>
      </c>
      <c r="C4505" t="s">
        <v>204</v>
      </c>
      <c r="D4505" t="s">
        <v>101</v>
      </c>
      <c r="E4505" t="s">
        <v>271</v>
      </c>
      <c r="F4505">
        <v>51</v>
      </c>
    </row>
    <row r="4506" spans="1:6" x14ac:dyDescent="0.25">
      <c r="A4506" t="s">
        <v>38</v>
      </c>
      <c r="C4506" t="s">
        <v>204</v>
      </c>
      <c r="D4506" t="s">
        <v>103</v>
      </c>
      <c r="E4506" t="s">
        <v>271</v>
      </c>
      <c r="F4506">
        <v>8</v>
      </c>
    </row>
    <row r="4507" spans="1:6" x14ac:dyDescent="0.25">
      <c r="A4507" t="s">
        <v>38</v>
      </c>
      <c r="C4507" t="s">
        <v>204</v>
      </c>
      <c r="D4507" t="s">
        <v>105</v>
      </c>
      <c r="E4507" t="s">
        <v>271</v>
      </c>
      <c r="F4507">
        <v>61</v>
      </c>
    </row>
    <row r="4508" spans="1:6" x14ac:dyDescent="0.25">
      <c r="A4508" t="s">
        <v>38</v>
      </c>
      <c r="C4508" t="s">
        <v>204</v>
      </c>
      <c r="D4508" t="s">
        <v>107</v>
      </c>
      <c r="E4508" t="s">
        <v>271</v>
      </c>
      <c r="F4508">
        <v>45</v>
      </c>
    </row>
    <row r="4509" spans="1:6" x14ac:dyDescent="0.25">
      <c r="A4509" t="s">
        <v>38</v>
      </c>
      <c r="C4509" t="s">
        <v>204</v>
      </c>
      <c r="D4509" t="s">
        <v>109</v>
      </c>
      <c r="E4509" t="s">
        <v>271</v>
      </c>
      <c r="F4509">
        <v>58</v>
      </c>
    </row>
    <row r="4510" spans="1:6" x14ac:dyDescent="0.25">
      <c r="A4510" t="s">
        <v>38</v>
      </c>
      <c r="C4510" t="s">
        <v>204</v>
      </c>
      <c r="D4510" t="s">
        <v>111</v>
      </c>
      <c r="E4510" t="s">
        <v>271</v>
      </c>
      <c r="F4510">
        <v>20</v>
      </c>
    </row>
    <row r="4511" spans="1:6" x14ac:dyDescent="0.25">
      <c r="A4511" t="s">
        <v>38</v>
      </c>
      <c r="C4511" t="s">
        <v>204</v>
      </c>
      <c r="D4511" t="s">
        <v>147</v>
      </c>
      <c r="E4511" t="s">
        <v>271</v>
      </c>
      <c r="F4511">
        <v>62</v>
      </c>
    </row>
    <row r="4512" spans="1:6" x14ac:dyDescent="0.25">
      <c r="A4512" t="s">
        <v>38</v>
      </c>
      <c r="C4512" t="s">
        <v>204</v>
      </c>
      <c r="D4512" t="s">
        <v>147</v>
      </c>
      <c r="E4512" t="s">
        <v>271</v>
      </c>
      <c r="F4512">
        <v>35</v>
      </c>
    </row>
    <row r="4513" spans="1:6" x14ac:dyDescent="0.25">
      <c r="A4513" t="s">
        <v>38</v>
      </c>
      <c r="C4513" t="s">
        <v>204</v>
      </c>
      <c r="D4513" t="s">
        <v>115</v>
      </c>
      <c r="E4513" t="s">
        <v>271</v>
      </c>
      <c r="F4513">
        <v>35</v>
      </c>
    </row>
    <row r="4514" spans="1:6" x14ac:dyDescent="0.25">
      <c r="A4514" t="s">
        <v>38</v>
      </c>
      <c r="C4514" t="s">
        <v>204</v>
      </c>
      <c r="D4514" t="s">
        <v>117</v>
      </c>
      <c r="E4514" t="s">
        <v>271</v>
      </c>
      <c r="F4514">
        <v>13</v>
      </c>
    </row>
    <row r="4515" spans="1:6" x14ac:dyDescent="0.25">
      <c r="A4515" t="s">
        <v>38</v>
      </c>
      <c r="C4515" t="s">
        <v>204</v>
      </c>
      <c r="D4515" t="s">
        <v>119</v>
      </c>
      <c r="E4515" t="s">
        <v>271</v>
      </c>
      <c r="F4515">
        <v>18</v>
      </c>
    </row>
    <row r="4516" spans="1:6" x14ac:dyDescent="0.25">
      <c r="A4516" t="s">
        <v>38</v>
      </c>
      <c r="C4516" t="s">
        <v>204</v>
      </c>
      <c r="D4516" t="s">
        <v>121</v>
      </c>
      <c r="E4516" t="s">
        <v>271</v>
      </c>
      <c r="F4516">
        <v>31</v>
      </c>
    </row>
    <row r="4517" spans="1:6" x14ac:dyDescent="0.25">
      <c r="A4517" t="s">
        <v>38</v>
      </c>
      <c r="C4517" t="s">
        <v>204</v>
      </c>
      <c r="D4517" t="s">
        <v>123</v>
      </c>
      <c r="E4517" t="s">
        <v>271</v>
      </c>
      <c r="F4517">
        <v>6</v>
      </c>
    </row>
    <row r="4518" spans="1:6" x14ac:dyDescent="0.25">
      <c r="A4518" t="s">
        <v>38</v>
      </c>
      <c r="C4518" t="s">
        <v>204</v>
      </c>
      <c r="D4518" t="s">
        <v>125</v>
      </c>
      <c r="E4518" t="s">
        <v>271</v>
      </c>
      <c r="F4518">
        <v>4</v>
      </c>
    </row>
    <row r="4519" spans="1:6" x14ac:dyDescent="0.25">
      <c r="A4519" t="s">
        <v>38</v>
      </c>
      <c r="C4519" t="s">
        <v>204</v>
      </c>
      <c r="D4519" t="s">
        <v>127</v>
      </c>
      <c r="E4519" t="s">
        <v>271</v>
      </c>
      <c r="F4519">
        <v>20</v>
      </c>
    </row>
    <row r="4520" spans="1:6" x14ac:dyDescent="0.25">
      <c r="A4520" t="s">
        <v>38</v>
      </c>
      <c r="C4520" t="s">
        <v>204</v>
      </c>
      <c r="D4520" t="s">
        <v>129</v>
      </c>
      <c r="E4520" t="s">
        <v>271</v>
      </c>
      <c r="F4520">
        <v>5</v>
      </c>
    </row>
    <row r="4521" spans="1:6" x14ac:dyDescent="0.25">
      <c r="A4521" t="s">
        <v>38</v>
      </c>
      <c r="C4521" t="s">
        <v>204</v>
      </c>
      <c r="D4521" t="s">
        <v>146</v>
      </c>
      <c r="E4521" t="s">
        <v>271</v>
      </c>
      <c r="F4521">
        <v>5</v>
      </c>
    </row>
    <row r="4522" spans="1:6" x14ac:dyDescent="0.25">
      <c r="A4522" t="s">
        <v>38</v>
      </c>
      <c r="C4522" t="s">
        <v>204</v>
      </c>
      <c r="D4522" t="s">
        <v>133</v>
      </c>
      <c r="E4522" t="s">
        <v>271</v>
      </c>
      <c r="F4522">
        <v>33</v>
      </c>
    </row>
    <row r="4523" spans="1:6" x14ac:dyDescent="0.25">
      <c r="A4523" t="s">
        <v>38</v>
      </c>
      <c r="C4523" t="s">
        <v>204</v>
      </c>
      <c r="D4523" t="s">
        <v>135</v>
      </c>
      <c r="E4523" t="s">
        <v>271</v>
      </c>
      <c r="F4523">
        <v>9</v>
      </c>
    </row>
    <row r="4524" spans="1:6" x14ac:dyDescent="0.25">
      <c r="A4524" t="s">
        <v>38</v>
      </c>
      <c r="C4524" t="s">
        <v>204</v>
      </c>
      <c r="D4524" t="s">
        <v>137</v>
      </c>
      <c r="E4524" t="s">
        <v>271</v>
      </c>
      <c r="F4524">
        <v>10</v>
      </c>
    </row>
    <row r="4525" spans="1:6" x14ac:dyDescent="0.25">
      <c r="A4525" t="s">
        <v>38</v>
      </c>
      <c r="C4525" t="s">
        <v>204</v>
      </c>
      <c r="D4525" t="s">
        <v>273</v>
      </c>
      <c r="E4525" t="s">
        <v>271</v>
      </c>
      <c r="F4525">
        <v>19</v>
      </c>
    </row>
    <row r="4526" spans="1:6" x14ac:dyDescent="0.25">
      <c r="A4526" t="s">
        <v>38</v>
      </c>
      <c r="C4526" t="s">
        <v>204</v>
      </c>
      <c r="D4526" t="s">
        <v>273</v>
      </c>
      <c r="E4526" t="s">
        <v>271</v>
      </c>
      <c r="F4526">
        <v>10</v>
      </c>
    </row>
    <row r="4527" spans="1:6" x14ac:dyDescent="0.25">
      <c r="A4527" t="s">
        <v>38</v>
      </c>
      <c r="C4527" t="s">
        <v>204</v>
      </c>
      <c r="D4527" t="s">
        <v>142</v>
      </c>
      <c r="E4527" t="s">
        <v>271</v>
      </c>
      <c r="F4527">
        <v>27</v>
      </c>
    </row>
    <row r="4528" spans="1:6" x14ac:dyDescent="0.25">
      <c r="A4528" t="s">
        <v>38</v>
      </c>
      <c r="C4528" t="s">
        <v>205</v>
      </c>
      <c r="D4528" t="s">
        <v>55</v>
      </c>
      <c r="E4528" t="s">
        <v>271</v>
      </c>
      <c r="F4528">
        <v>6</v>
      </c>
    </row>
    <row r="4529" spans="1:6" x14ac:dyDescent="0.25">
      <c r="A4529" t="s">
        <v>38</v>
      </c>
      <c r="C4529" t="s">
        <v>205</v>
      </c>
      <c r="D4529" t="s">
        <v>57</v>
      </c>
      <c r="E4529" t="s">
        <v>271</v>
      </c>
      <c r="F4529">
        <v>12</v>
      </c>
    </row>
    <row r="4530" spans="1:6" x14ac:dyDescent="0.25">
      <c r="A4530" t="s">
        <v>38</v>
      </c>
      <c r="C4530" t="s">
        <v>205</v>
      </c>
      <c r="D4530" t="s">
        <v>59</v>
      </c>
      <c r="E4530" t="s">
        <v>271</v>
      </c>
      <c r="F4530">
        <v>5</v>
      </c>
    </row>
    <row r="4531" spans="1:6" x14ac:dyDescent="0.25">
      <c r="A4531" t="s">
        <v>38</v>
      </c>
      <c r="C4531" t="s">
        <v>205</v>
      </c>
      <c r="D4531" t="s">
        <v>61</v>
      </c>
      <c r="E4531" t="s">
        <v>271</v>
      </c>
      <c r="F4531">
        <v>13</v>
      </c>
    </row>
    <row r="4532" spans="1:6" x14ac:dyDescent="0.25">
      <c r="A4532" t="s">
        <v>38</v>
      </c>
      <c r="C4532" t="s">
        <v>205</v>
      </c>
      <c r="D4532" t="s">
        <v>63</v>
      </c>
      <c r="E4532" t="s">
        <v>271</v>
      </c>
      <c r="F4532">
        <v>6</v>
      </c>
    </row>
    <row r="4533" spans="1:6" x14ac:dyDescent="0.25">
      <c r="A4533" t="s">
        <v>38</v>
      </c>
      <c r="C4533" t="s">
        <v>205</v>
      </c>
      <c r="D4533" t="s">
        <v>65</v>
      </c>
      <c r="E4533" t="s">
        <v>271</v>
      </c>
      <c r="F4533">
        <v>14</v>
      </c>
    </row>
    <row r="4534" spans="1:6" x14ac:dyDescent="0.25">
      <c r="A4534" t="s">
        <v>38</v>
      </c>
      <c r="C4534" t="s">
        <v>205</v>
      </c>
      <c r="D4534" t="s">
        <v>67</v>
      </c>
      <c r="E4534" t="s">
        <v>271</v>
      </c>
      <c r="F4534">
        <v>79</v>
      </c>
    </row>
    <row r="4535" spans="1:6" x14ac:dyDescent="0.25">
      <c r="A4535" t="s">
        <v>38</v>
      </c>
      <c r="C4535" t="s">
        <v>205</v>
      </c>
      <c r="D4535" t="s">
        <v>69</v>
      </c>
      <c r="E4535" t="s">
        <v>271</v>
      </c>
      <c r="F4535">
        <v>18</v>
      </c>
    </row>
    <row r="4536" spans="1:6" x14ac:dyDescent="0.25">
      <c r="A4536" t="s">
        <v>38</v>
      </c>
      <c r="C4536" t="s">
        <v>205</v>
      </c>
      <c r="D4536" t="s">
        <v>71</v>
      </c>
      <c r="E4536" t="s">
        <v>271</v>
      </c>
      <c r="F4536">
        <v>42</v>
      </c>
    </row>
    <row r="4537" spans="1:6" x14ac:dyDescent="0.25">
      <c r="A4537" t="s">
        <v>38</v>
      </c>
      <c r="C4537" t="s">
        <v>205</v>
      </c>
      <c r="D4537" t="s">
        <v>73</v>
      </c>
      <c r="E4537" t="s">
        <v>271</v>
      </c>
      <c r="F4537">
        <v>22</v>
      </c>
    </row>
    <row r="4538" spans="1:6" x14ac:dyDescent="0.25">
      <c r="A4538" t="s">
        <v>38</v>
      </c>
      <c r="C4538" t="s">
        <v>205</v>
      </c>
      <c r="D4538" t="s">
        <v>75</v>
      </c>
      <c r="E4538" t="s">
        <v>271</v>
      </c>
      <c r="F4538">
        <v>6</v>
      </c>
    </row>
    <row r="4539" spans="1:6" x14ac:dyDescent="0.25">
      <c r="A4539" t="s">
        <v>38</v>
      </c>
      <c r="C4539" t="s">
        <v>205</v>
      </c>
      <c r="D4539" t="s">
        <v>77</v>
      </c>
      <c r="E4539" t="s">
        <v>271</v>
      </c>
      <c r="F4539">
        <v>23</v>
      </c>
    </row>
    <row r="4540" spans="1:6" x14ac:dyDescent="0.25">
      <c r="A4540" t="s">
        <v>38</v>
      </c>
      <c r="C4540" t="s">
        <v>205</v>
      </c>
      <c r="D4540" t="s">
        <v>79</v>
      </c>
      <c r="E4540" t="s">
        <v>271</v>
      </c>
      <c r="F4540">
        <v>40</v>
      </c>
    </row>
    <row r="4541" spans="1:6" x14ac:dyDescent="0.25">
      <c r="A4541" t="s">
        <v>38</v>
      </c>
      <c r="C4541" t="s">
        <v>205</v>
      </c>
      <c r="D4541" t="s">
        <v>81</v>
      </c>
      <c r="E4541" t="s">
        <v>271</v>
      </c>
      <c r="F4541">
        <v>20</v>
      </c>
    </row>
    <row r="4542" spans="1:6" x14ac:dyDescent="0.25">
      <c r="A4542" t="s">
        <v>38</v>
      </c>
      <c r="C4542" t="s">
        <v>205</v>
      </c>
      <c r="D4542" t="s">
        <v>83</v>
      </c>
      <c r="E4542" t="s">
        <v>271</v>
      </c>
      <c r="F4542">
        <v>9</v>
      </c>
    </row>
    <row r="4543" spans="1:6" x14ac:dyDescent="0.25">
      <c r="A4543" t="s">
        <v>38</v>
      </c>
      <c r="C4543" t="s">
        <v>205</v>
      </c>
      <c r="D4543" t="s">
        <v>85</v>
      </c>
      <c r="E4543" t="s">
        <v>271</v>
      </c>
      <c r="F4543">
        <v>1</v>
      </c>
    </row>
    <row r="4544" spans="1:6" x14ac:dyDescent="0.25">
      <c r="A4544" t="s">
        <v>38</v>
      </c>
      <c r="C4544" t="s">
        <v>205</v>
      </c>
      <c r="D4544" t="s">
        <v>87</v>
      </c>
      <c r="E4544" t="s">
        <v>271</v>
      </c>
      <c r="F4544">
        <v>15</v>
      </c>
    </row>
    <row r="4545" spans="1:6" x14ac:dyDescent="0.25">
      <c r="A4545" t="s">
        <v>38</v>
      </c>
      <c r="C4545" t="s">
        <v>205</v>
      </c>
      <c r="D4545" t="s">
        <v>89</v>
      </c>
      <c r="E4545" t="s">
        <v>271</v>
      </c>
      <c r="F4545">
        <v>22</v>
      </c>
    </row>
    <row r="4546" spans="1:6" x14ac:dyDescent="0.25">
      <c r="A4546" t="s">
        <v>38</v>
      </c>
      <c r="C4546" t="s">
        <v>205</v>
      </c>
      <c r="D4546" t="s">
        <v>91</v>
      </c>
      <c r="E4546" t="s">
        <v>271</v>
      </c>
      <c r="F4546">
        <v>6</v>
      </c>
    </row>
    <row r="4547" spans="1:6" x14ac:dyDescent="0.25">
      <c r="A4547" t="s">
        <v>38</v>
      </c>
      <c r="C4547" t="s">
        <v>205</v>
      </c>
      <c r="D4547" t="s">
        <v>93</v>
      </c>
      <c r="E4547" t="s">
        <v>271</v>
      </c>
      <c r="F4547">
        <v>15</v>
      </c>
    </row>
    <row r="4548" spans="1:6" x14ac:dyDescent="0.25">
      <c r="A4548" t="s">
        <v>38</v>
      </c>
      <c r="C4548" t="s">
        <v>205</v>
      </c>
      <c r="D4548" t="s">
        <v>95</v>
      </c>
      <c r="E4548" t="s">
        <v>271</v>
      </c>
      <c r="F4548">
        <v>26</v>
      </c>
    </row>
    <row r="4549" spans="1:6" x14ac:dyDescent="0.25">
      <c r="A4549" t="s">
        <v>38</v>
      </c>
      <c r="C4549" t="s">
        <v>205</v>
      </c>
      <c r="D4549" t="s">
        <v>97</v>
      </c>
      <c r="E4549" t="s">
        <v>271</v>
      </c>
      <c r="F4549">
        <v>7</v>
      </c>
    </row>
    <row r="4550" spans="1:6" x14ac:dyDescent="0.25">
      <c r="A4550" t="s">
        <v>38</v>
      </c>
      <c r="C4550" t="s">
        <v>205</v>
      </c>
      <c r="D4550" t="s">
        <v>99</v>
      </c>
      <c r="E4550" t="s">
        <v>271</v>
      </c>
      <c r="F4550">
        <v>15</v>
      </c>
    </row>
    <row r="4551" spans="1:6" x14ac:dyDescent="0.25">
      <c r="A4551" t="s">
        <v>38</v>
      </c>
      <c r="C4551" t="s">
        <v>205</v>
      </c>
      <c r="D4551" t="s">
        <v>101</v>
      </c>
      <c r="E4551" t="s">
        <v>271</v>
      </c>
      <c r="F4551">
        <v>6</v>
      </c>
    </row>
    <row r="4552" spans="1:6" x14ac:dyDescent="0.25">
      <c r="A4552" t="s">
        <v>38</v>
      </c>
      <c r="C4552" t="s">
        <v>205</v>
      </c>
      <c r="D4552" t="s">
        <v>103</v>
      </c>
      <c r="E4552" t="s">
        <v>271</v>
      </c>
      <c r="F4552">
        <v>11</v>
      </c>
    </row>
    <row r="4553" spans="1:6" x14ac:dyDescent="0.25">
      <c r="A4553" t="s">
        <v>38</v>
      </c>
      <c r="C4553" t="s">
        <v>205</v>
      </c>
      <c r="D4553" t="s">
        <v>105</v>
      </c>
      <c r="E4553" t="s">
        <v>271</v>
      </c>
      <c r="F4553">
        <v>28</v>
      </c>
    </row>
    <row r="4554" spans="1:6" x14ac:dyDescent="0.25">
      <c r="A4554" t="s">
        <v>38</v>
      </c>
      <c r="C4554" t="s">
        <v>205</v>
      </c>
      <c r="D4554" t="s">
        <v>107</v>
      </c>
      <c r="E4554" t="s">
        <v>271</v>
      </c>
      <c r="F4554">
        <v>11</v>
      </c>
    </row>
    <row r="4555" spans="1:6" x14ac:dyDescent="0.25">
      <c r="A4555" t="s">
        <v>38</v>
      </c>
      <c r="C4555" t="s">
        <v>205</v>
      </c>
      <c r="D4555" t="s">
        <v>109</v>
      </c>
      <c r="E4555" t="s">
        <v>271</v>
      </c>
      <c r="F4555">
        <v>25</v>
      </c>
    </row>
    <row r="4556" spans="1:6" x14ac:dyDescent="0.25">
      <c r="A4556" t="s">
        <v>38</v>
      </c>
      <c r="C4556" t="s">
        <v>205</v>
      </c>
      <c r="D4556" t="s">
        <v>111</v>
      </c>
      <c r="E4556" t="s">
        <v>271</v>
      </c>
      <c r="F4556">
        <v>7</v>
      </c>
    </row>
    <row r="4557" spans="1:6" x14ac:dyDescent="0.25">
      <c r="A4557" t="s">
        <v>38</v>
      </c>
      <c r="C4557" t="s">
        <v>205</v>
      </c>
      <c r="D4557" t="s">
        <v>147</v>
      </c>
      <c r="E4557" t="s">
        <v>271</v>
      </c>
      <c r="F4557">
        <v>38</v>
      </c>
    </row>
    <row r="4558" spans="1:6" x14ac:dyDescent="0.25">
      <c r="A4558" t="s">
        <v>38</v>
      </c>
      <c r="C4558" t="s">
        <v>205</v>
      </c>
      <c r="D4558" t="s">
        <v>147</v>
      </c>
      <c r="E4558" t="s">
        <v>271</v>
      </c>
      <c r="F4558">
        <v>21</v>
      </c>
    </row>
    <row r="4559" spans="1:6" x14ac:dyDescent="0.25">
      <c r="A4559" t="s">
        <v>38</v>
      </c>
      <c r="C4559" t="s">
        <v>205</v>
      </c>
      <c r="D4559" t="s">
        <v>115</v>
      </c>
      <c r="E4559" t="s">
        <v>271</v>
      </c>
      <c r="F4559">
        <v>17</v>
      </c>
    </row>
    <row r="4560" spans="1:6" x14ac:dyDescent="0.25">
      <c r="A4560" t="s">
        <v>38</v>
      </c>
      <c r="C4560" t="s">
        <v>205</v>
      </c>
      <c r="D4560" t="s">
        <v>117</v>
      </c>
      <c r="E4560" t="s">
        <v>271</v>
      </c>
      <c r="F4560">
        <v>10</v>
      </c>
    </row>
    <row r="4561" spans="1:6" x14ac:dyDescent="0.25">
      <c r="A4561" t="s">
        <v>38</v>
      </c>
      <c r="C4561" t="s">
        <v>205</v>
      </c>
      <c r="D4561" t="s">
        <v>119</v>
      </c>
      <c r="E4561" t="s">
        <v>271</v>
      </c>
      <c r="F4561">
        <v>14</v>
      </c>
    </row>
    <row r="4562" spans="1:6" x14ac:dyDescent="0.25">
      <c r="A4562" t="s">
        <v>38</v>
      </c>
      <c r="C4562" t="s">
        <v>205</v>
      </c>
      <c r="D4562" t="s">
        <v>121</v>
      </c>
      <c r="E4562" t="s">
        <v>271</v>
      </c>
      <c r="F4562">
        <v>22</v>
      </c>
    </row>
    <row r="4563" spans="1:6" x14ac:dyDescent="0.25">
      <c r="A4563" t="s">
        <v>38</v>
      </c>
      <c r="C4563" t="s">
        <v>205</v>
      </c>
      <c r="D4563" t="s">
        <v>123</v>
      </c>
      <c r="E4563" t="s">
        <v>271</v>
      </c>
      <c r="F4563">
        <v>9</v>
      </c>
    </row>
    <row r="4564" spans="1:6" x14ac:dyDescent="0.25">
      <c r="A4564" t="s">
        <v>38</v>
      </c>
      <c r="C4564" t="s">
        <v>205</v>
      </c>
      <c r="D4564" t="s">
        <v>125</v>
      </c>
      <c r="E4564" t="s">
        <v>271</v>
      </c>
      <c r="F4564">
        <v>1</v>
      </c>
    </row>
    <row r="4565" spans="1:6" x14ac:dyDescent="0.25">
      <c r="A4565" t="s">
        <v>38</v>
      </c>
      <c r="C4565" t="s">
        <v>205</v>
      </c>
      <c r="D4565" t="s">
        <v>127</v>
      </c>
      <c r="E4565" t="s">
        <v>271</v>
      </c>
      <c r="F4565">
        <v>9</v>
      </c>
    </row>
    <row r="4566" spans="1:6" x14ac:dyDescent="0.25">
      <c r="A4566" t="s">
        <v>38</v>
      </c>
      <c r="C4566" t="s">
        <v>205</v>
      </c>
      <c r="D4566" t="s">
        <v>129</v>
      </c>
      <c r="E4566" t="s">
        <v>271</v>
      </c>
      <c r="F4566">
        <v>8</v>
      </c>
    </row>
    <row r="4567" spans="1:6" x14ac:dyDescent="0.25">
      <c r="A4567" t="s">
        <v>38</v>
      </c>
      <c r="C4567" t="s">
        <v>205</v>
      </c>
      <c r="D4567" t="s">
        <v>146</v>
      </c>
      <c r="E4567" t="s">
        <v>271</v>
      </c>
      <c r="F4567">
        <v>6</v>
      </c>
    </row>
    <row r="4568" spans="1:6" x14ac:dyDescent="0.25">
      <c r="A4568" t="s">
        <v>38</v>
      </c>
      <c r="C4568" t="s">
        <v>205</v>
      </c>
      <c r="D4568" t="s">
        <v>133</v>
      </c>
      <c r="E4568" t="s">
        <v>271</v>
      </c>
      <c r="F4568">
        <v>16</v>
      </c>
    </row>
    <row r="4569" spans="1:6" x14ac:dyDescent="0.25">
      <c r="A4569" t="s">
        <v>38</v>
      </c>
      <c r="C4569" t="s">
        <v>205</v>
      </c>
      <c r="D4569" t="s">
        <v>135</v>
      </c>
      <c r="E4569" t="s">
        <v>271</v>
      </c>
      <c r="F4569">
        <v>7</v>
      </c>
    </row>
    <row r="4570" spans="1:6" x14ac:dyDescent="0.25">
      <c r="A4570" t="s">
        <v>38</v>
      </c>
      <c r="C4570" t="s">
        <v>205</v>
      </c>
      <c r="D4570" t="s">
        <v>137</v>
      </c>
      <c r="E4570" t="s">
        <v>271</v>
      </c>
      <c r="F4570">
        <v>5</v>
      </c>
    </row>
    <row r="4571" spans="1:6" x14ac:dyDescent="0.25">
      <c r="A4571" t="s">
        <v>38</v>
      </c>
      <c r="C4571" t="s">
        <v>205</v>
      </c>
      <c r="D4571" t="s">
        <v>273</v>
      </c>
      <c r="E4571" t="s">
        <v>271</v>
      </c>
      <c r="F4571">
        <v>8</v>
      </c>
    </row>
    <row r="4572" spans="1:6" x14ac:dyDescent="0.25">
      <c r="A4572" t="s">
        <v>38</v>
      </c>
      <c r="C4572" t="s">
        <v>205</v>
      </c>
      <c r="D4572" t="s">
        <v>273</v>
      </c>
      <c r="E4572" t="s">
        <v>271</v>
      </c>
      <c r="F4572">
        <v>10</v>
      </c>
    </row>
    <row r="4573" spans="1:6" x14ac:dyDescent="0.25">
      <c r="A4573" t="s">
        <v>38</v>
      </c>
      <c r="C4573" t="s">
        <v>205</v>
      </c>
      <c r="D4573" t="s">
        <v>142</v>
      </c>
      <c r="E4573" t="s">
        <v>271</v>
      </c>
      <c r="F4573">
        <v>20</v>
      </c>
    </row>
    <row r="4574" spans="1:6" x14ac:dyDescent="0.25">
      <c r="A4574" t="s">
        <v>39</v>
      </c>
      <c r="C4574" t="s">
        <v>179</v>
      </c>
      <c r="D4574" t="s">
        <v>55</v>
      </c>
      <c r="E4574" t="s">
        <v>271</v>
      </c>
      <c r="F4574">
        <v>6</v>
      </c>
    </row>
    <row r="4575" spans="1:6" x14ac:dyDescent="0.25">
      <c r="A4575" t="s">
        <v>39</v>
      </c>
      <c r="C4575" t="s">
        <v>179</v>
      </c>
      <c r="D4575" t="s">
        <v>57</v>
      </c>
      <c r="E4575" t="s">
        <v>271</v>
      </c>
      <c r="F4575">
        <v>11</v>
      </c>
    </row>
    <row r="4576" spans="1:6" x14ac:dyDescent="0.25">
      <c r="A4576" t="s">
        <v>39</v>
      </c>
      <c r="C4576" t="s">
        <v>179</v>
      </c>
      <c r="D4576" t="s">
        <v>59</v>
      </c>
      <c r="E4576" t="s">
        <v>271</v>
      </c>
      <c r="F4576">
        <v>2</v>
      </c>
    </row>
    <row r="4577" spans="1:6" x14ac:dyDescent="0.25">
      <c r="A4577" t="s">
        <v>39</v>
      </c>
      <c r="C4577" t="s">
        <v>179</v>
      </c>
      <c r="D4577" t="s">
        <v>61</v>
      </c>
      <c r="E4577" t="s">
        <v>271</v>
      </c>
      <c r="F4577">
        <v>18</v>
      </c>
    </row>
    <row r="4578" spans="1:6" x14ac:dyDescent="0.25">
      <c r="A4578" t="s">
        <v>39</v>
      </c>
      <c r="C4578" t="s">
        <v>179</v>
      </c>
      <c r="D4578" t="s">
        <v>63</v>
      </c>
      <c r="E4578" t="s">
        <v>271</v>
      </c>
      <c r="F4578">
        <v>7</v>
      </c>
    </row>
    <row r="4579" spans="1:6" x14ac:dyDescent="0.25">
      <c r="A4579" t="s">
        <v>39</v>
      </c>
      <c r="C4579" t="s">
        <v>179</v>
      </c>
      <c r="D4579" t="s">
        <v>65</v>
      </c>
      <c r="E4579" t="s">
        <v>271</v>
      </c>
      <c r="F4579">
        <v>3</v>
      </c>
    </row>
    <row r="4580" spans="1:6" x14ac:dyDescent="0.25">
      <c r="A4580" t="s">
        <v>39</v>
      </c>
      <c r="C4580" t="s">
        <v>179</v>
      </c>
      <c r="D4580" t="s">
        <v>67</v>
      </c>
      <c r="E4580" t="s">
        <v>271</v>
      </c>
      <c r="F4580">
        <v>55</v>
      </c>
    </row>
    <row r="4581" spans="1:6" x14ac:dyDescent="0.25">
      <c r="A4581" t="s">
        <v>39</v>
      </c>
      <c r="C4581" t="s">
        <v>179</v>
      </c>
      <c r="D4581" t="s">
        <v>69</v>
      </c>
      <c r="E4581" t="s">
        <v>271</v>
      </c>
      <c r="F4581">
        <v>15</v>
      </c>
    </row>
    <row r="4582" spans="1:6" x14ac:dyDescent="0.25">
      <c r="A4582" t="s">
        <v>39</v>
      </c>
      <c r="C4582" t="s">
        <v>179</v>
      </c>
      <c r="D4582" t="s">
        <v>71</v>
      </c>
      <c r="E4582" t="s">
        <v>271</v>
      </c>
      <c r="F4582">
        <v>27</v>
      </c>
    </row>
    <row r="4583" spans="1:6" x14ac:dyDescent="0.25">
      <c r="A4583" t="s">
        <v>39</v>
      </c>
      <c r="C4583" t="s">
        <v>179</v>
      </c>
      <c r="D4583" t="s">
        <v>73</v>
      </c>
      <c r="E4583" t="s">
        <v>271</v>
      </c>
      <c r="F4583">
        <v>21</v>
      </c>
    </row>
    <row r="4584" spans="1:6" x14ac:dyDescent="0.25">
      <c r="A4584" t="s">
        <v>39</v>
      </c>
      <c r="C4584" t="s">
        <v>179</v>
      </c>
      <c r="D4584" t="s">
        <v>75</v>
      </c>
      <c r="E4584" t="s">
        <v>271</v>
      </c>
      <c r="F4584">
        <v>13</v>
      </c>
    </row>
    <row r="4585" spans="1:6" x14ac:dyDescent="0.25">
      <c r="A4585" t="s">
        <v>39</v>
      </c>
      <c r="C4585" t="s">
        <v>179</v>
      </c>
      <c r="D4585" t="s">
        <v>77</v>
      </c>
      <c r="E4585" t="s">
        <v>271</v>
      </c>
      <c r="F4585">
        <v>23</v>
      </c>
    </row>
    <row r="4586" spans="1:6" x14ac:dyDescent="0.25">
      <c r="A4586" t="s">
        <v>39</v>
      </c>
      <c r="C4586" t="s">
        <v>179</v>
      </c>
      <c r="D4586" t="s">
        <v>79</v>
      </c>
      <c r="E4586" t="s">
        <v>271</v>
      </c>
      <c r="F4586">
        <v>20</v>
      </c>
    </row>
    <row r="4587" spans="1:6" x14ac:dyDescent="0.25">
      <c r="A4587" t="s">
        <v>39</v>
      </c>
      <c r="C4587" t="s">
        <v>179</v>
      </c>
      <c r="D4587" t="s">
        <v>81</v>
      </c>
      <c r="E4587" t="s">
        <v>271</v>
      </c>
      <c r="F4587">
        <v>11</v>
      </c>
    </row>
    <row r="4588" spans="1:6" x14ac:dyDescent="0.25">
      <c r="A4588" t="s">
        <v>39</v>
      </c>
      <c r="C4588" t="s">
        <v>179</v>
      </c>
      <c r="D4588" t="s">
        <v>83</v>
      </c>
      <c r="E4588" t="s">
        <v>271</v>
      </c>
      <c r="F4588">
        <v>11</v>
      </c>
    </row>
    <row r="4589" spans="1:6" x14ac:dyDescent="0.25">
      <c r="A4589" t="s">
        <v>39</v>
      </c>
      <c r="C4589" t="s">
        <v>179</v>
      </c>
      <c r="D4589" t="s">
        <v>85</v>
      </c>
      <c r="E4589" t="s">
        <v>271</v>
      </c>
      <c r="F4589">
        <v>2</v>
      </c>
    </row>
    <row r="4590" spans="1:6" x14ac:dyDescent="0.25">
      <c r="A4590" t="s">
        <v>39</v>
      </c>
      <c r="C4590" t="s">
        <v>179</v>
      </c>
      <c r="D4590" t="s">
        <v>87</v>
      </c>
      <c r="E4590" t="s">
        <v>271</v>
      </c>
      <c r="F4590">
        <v>18</v>
      </c>
    </row>
    <row r="4591" spans="1:6" x14ac:dyDescent="0.25">
      <c r="A4591" t="s">
        <v>39</v>
      </c>
      <c r="C4591" t="s">
        <v>179</v>
      </c>
      <c r="D4591" t="s">
        <v>89</v>
      </c>
      <c r="E4591" t="s">
        <v>271</v>
      </c>
      <c r="F4591">
        <v>8</v>
      </c>
    </row>
    <row r="4592" spans="1:6" x14ac:dyDescent="0.25">
      <c r="A4592" t="s">
        <v>39</v>
      </c>
      <c r="C4592" t="s">
        <v>179</v>
      </c>
      <c r="D4592" t="s">
        <v>91</v>
      </c>
      <c r="E4592" t="s">
        <v>271</v>
      </c>
      <c r="F4592">
        <v>4</v>
      </c>
    </row>
    <row r="4593" spans="1:6" x14ac:dyDescent="0.25">
      <c r="A4593" t="s">
        <v>39</v>
      </c>
      <c r="C4593" t="s">
        <v>179</v>
      </c>
      <c r="D4593" t="s">
        <v>93</v>
      </c>
      <c r="E4593" t="s">
        <v>271</v>
      </c>
      <c r="F4593">
        <v>12</v>
      </c>
    </row>
    <row r="4594" spans="1:6" x14ac:dyDescent="0.25">
      <c r="A4594" t="s">
        <v>39</v>
      </c>
      <c r="C4594" t="s">
        <v>179</v>
      </c>
      <c r="D4594" t="s">
        <v>95</v>
      </c>
      <c r="E4594" t="s">
        <v>271</v>
      </c>
      <c r="F4594">
        <v>22</v>
      </c>
    </row>
    <row r="4595" spans="1:6" x14ac:dyDescent="0.25">
      <c r="A4595" t="s">
        <v>39</v>
      </c>
      <c r="C4595" t="s">
        <v>179</v>
      </c>
      <c r="D4595" t="s">
        <v>97</v>
      </c>
      <c r="E4595" t="s">
        <v>271</v>
      </c>
      <c r="F4595">
        <v>13</v>
      </c>
    </row>
    <row r="4596" spans="1:6" x14ac:dyDescent="0.25">
      <c r="A4596" t="s">
        <v>39</v>
      </c>
      <c r="C4596" t="s">
        <v>179</v>
      </c>
      <c r="D4596" t="s">
        <v>99</v>
      </c>
      <c r="E4596" t="s">
        <v>271</v>
      </c>
      <c r="F4596">
        <v>9</v>
      </c>
    </row>
    <row r="4597" spans="1:6" x14ac:dyDescent="0.25">
      <c r="A4597" t="s">
        <v>39</v>
      </c>
      <c r="C4597" t="s">
        <v>179</v>
      </c>
      <c r="D4597" t="s">
        <v>101</v>
      </c>
      <c r="E4597" t="s">
        <v>271</v>
      </c>
      <c r="F4597">
        <v>18</v>
      </c>
    </row>
    <row r="4598" spans="1:6" x14ac:dyDescent="0.25">
      <c r="A4598" t="s">
        <v>39</v>
      </c>
      <c r="C4598" t="s">
        <v>179</v>
      </c>
      <c r="D4598" t="s">
        <v>103</v>
      </c>
      <c r="E4598" t="s">
        <v>271</v>
      </c>
      <c r="F4598">
        <v>7</v>
      </c>
    </row>
    <row r="4599" spans="1:6" x14ac:dyDescent="0.25">
      <c r="A4599" t="s">
        <v>39</v>
      </c>
      <c r="C4599" t="s">
        <v>179</v>
      </c>
      <c r="D4599" t="s">
        <v>105</v>
      </c>
      <c r="E4599" t="s">
        <v>271</v>
      </c>
      <c r="F4599">
        <v>13</v>
      </c>
    </row>
    <row r="4600" spans="1:6" x14ac:dyDescent="0.25">
      <c r="A4600" t="s">
        <v>39</v>
      </c>
      <c r="C4600" t="s">
        <v>179</v>
      </c>
      <c r="D4600" t="s">
        <v>107</v>
      </c>
      <c r="E4600" t="s">
        <v>271</v>
      </c>
      <c r="F4600">
        <v>23</v>
      </c>
    </row>
    <row r="4601" spans="1:6" x14ac:dyDescent="0.25">
      <c r="A4601" t="s">
        <v>39</v>
      </c>
      <c r="C4601" t="s">
        <v>179</v>
      </c>
      <c r="D4601" t="s">
        <v>109</v>
      </c>
      <c r="E4601" t="s">
        <v>271</v>
      </c>
      <c r="F4601">
        <v>11</v>
      </c>
    </row>
    <row r="4602" spans="1:6" x14ac:dyDescent="0.25">
      <c r="A4602" t="s">
        <v>39</v>
      </c>
      <c r="C4602" t="s">
        <v>179</v>
      </c>
      <c r="D4602" t="s">
        <v>111</v>
      </c>
      <c r="E4602" t="s">
        <v>271</v>
      </c>
      <c r="F4602">
        <v>2</v>
      </c>
    </row>
    <row r="4603" spans="1:6" x14ac:dyDescent="0.25">
      <c r="A4603" t="s">
        <v>39</v>
      </c>
      <c r="C4603" t="s">
        <v>179</v>
      </c>
      <c r="D4603" t="s">
        <v>147</v>
      </c>
      <c r="E4603" t="s">
        <v>271</v>
      </c>
      <c r="F4603">
        <v>42</v>
      </c>
    </row>
    <row r="4604" spans="1:6" x14ac:dyDescent="0.25">
      <c r="A4604" t="s">
        <v>39</v>
      </c>
      <c r="C4604" t="s">
        <v>179</v>
      </c>
      <c r="D4604" t="s">
        <v>147</v>
      </c>
      <c r="E4604" t="s">
        <v>271</v>
      </c>
      <c r="F4604">
        <v>12</v>
      </c>
    </row>
    <row r="4605" spans="1:6" x14ac:dyDescent="0.25">
      <c r="A4605" t="s">
        <v>39</v>
      </c>
      <c r="C4605" t="s">
        <v>179</v>
      </c>
      <c r="D4605" t="s">
        <v>115</v>
      </c>
      <c r="E4605" t="s">
        <v>271</v>
      </c>
      <c r="F4605">
        <v>13</v>
      </c>
    </row>
    <row r="4606" spans="1:6" x14ac:dyDescent="0.25">
      <c r="A4606" t="s">
        <v>39</v>
      </c>
      <c r="C4606" t="s">
        <v>179</v>
      </c>
      <c r="D4606" t="s">
        <v>117</v>
      </c>
      <c r="E4606" t="s">
        <v>271</v>
      </c>
      <c r="F4606">
        <v>12</v>
      </c>
    </row>
    <row r="4607" spans="1:6" x14ac:dyDescent="0.25">
      <c r="A4607" t="s">
        <v>39</v>
      </c>
      <c r="C4607" t="s">
        <v>179</v>
      </c>
      <c r="D4607" t="s">
        <v>119</v>
      </c>
      <c r="E4607" t="s">
        <v>271</v>
      </c>
      <c r="F4607">
        <v>25</v>
      </c>
    </row>
    <row r="4608" spans="1:6" x14ac:dyDescent="0.25">
      <c r="A4608" t="s">
        <v>39</v>
      </c>
      <c r="C4608" t="s">
        <v>179</v>
      </c>
      <c r="D4608" t="s">
        <v>121</v>
      </c>
      <c r="E4608" t="s">
        <v>271</v>
      </c>
      <c r="F4608">
        <v>13</v>
      </c>
    </row>
    <row r="4609" spans="1:6" x14ac:dyDescent="0.25">
      <c r="A4609" t="s">
        <v>39</v>
      </c>
      <c r="C4609" t="s">
        <v>179</v>
      </c>
      <c r="D4609" t="s">
        <v>123</v>
      </c>
      <c r="E4609" t="s">
        <v>271</v>
      </c>
      <c r="F4609">
        <v>6</v>
      </c>
    </row>
    <row r="4610" spans="1:6" x14ac:dyDescent="0.25">
      <c r="A4610" t="s">
        <v>39</v>
      </c>
      <c r="C4610" t="s">
        <v>179</v>
      </c>
      <c r="D4610" t="s">
        <v>127</v>
      </c>
      <c r="E4610" t="s">
        <v>271</v>
      </c>
      <c r="F4610">
        <v>12</v>
      </c>
    </row>
    <row r="4611" spans="1:6" x14ac:dyDescent="0.25">
      <c r="A4611" t="s">
        <v>39</v>
      </c>
      <c r="C4611" t="s">
        <v>179</v>
      </c>
      <c r="D4611" t="s">
        <v>129</v>
      </c>
      <c r="E4611" t="s">
        <v>271</v>
      </c>
      <c r="F4611">
        <v>12</v>
      </c>
    </row>
    <row r="4612" spans="1:6" x14ac:dyDescent="0.25">
      <c r="A4612" t="s">
        <v>39</v>
      </c>
      <c r="C4612" t="s">
        <v>179</v>
      </c>
      <c r="D4612" t="s">
        <v>146</v>
      </c>
      <c r="E4612" t="s">
        <v>271</v>
      </c>
      <c r="F4612">
        <v>4</v>
      </c>
    </row>
    <row r="4613" spans="1:6" x14ac:dyDescent="0.25">
      <c r="A4613" t="s">
        <v>39</v>
      </c>
      <c r="C4613" t="s">
        <v>179</v>
      </c>
      <c r="D4613" t="s">
        <v>133</v>
      </c>
      <c r="E4613" t="s">
        <v>271</v>
      </c>
      <c r="F4613">
        <v>14</v>
      </c>
    </row>
    <row r="4614" spans="1:6" x14ac:dyDescent="0.25">
      <c r="A4614" t="s">
        <v>39</v>
      </c>
      <c r="C4614" t="s">
        <v>179</v>
      </c>
      <c r="D4614" t="s">
        <v>135</v>
      </c>
      <c r="E4614" t="s">
        <v>271</v>
      </c>
      <c r="F4614">
        <v>13</v>
      </c>
    </row>
    <row r="4615" spans="1:6" x14ac:dyDescent="0.25">
      <c r="A4615" t="s">
        <v>39</v>
      </c>
      <c r="C4615" t="s">
        <v>179</v>
      </c>
      <c r="D4615" t="s">
        <v>137</v>
      </c>
      <c r="E4615" t="s">
        <v>271</v>
      </c>
      <c r="F4615">
        <v>6</v>
      </c>
    </row>
    <row r="4616" spans="1:6" x14ac:dyDescent="0.25">
      <c r="A4616" t="s">
        <v>39</v>
      </c>
      <c r="C4616" t="s">
        <v>179</v>
      </c>
      <c r="D4616" t="s">
        <v>273</v>
      </c>
      <c r="E4616" t="s">
        <v>271</v>
      </c>
      <c r="F4616">
        <v>13</v>
      </c>
    </row>
    <row r="4617" spans="1:6" x14ac:dyDescent="0.25">
      <c r="A4617" t="s">
        <v>39</v>
      </c>
      <c r="C4617" t="s">
        <v>179</v>
      </c>
      <c r="D4617" t="s">
        <v>273</v>
      </c>
      <c r="E4617" t="s">
        <v>271</v>
      </c>
      <c r="F4617">
        <v>3</v>
      </c>
    </row>
    <row r="4618" spans="1:6" x14ac:dyDescent="0.25">
      <c r="A4618" t="s">
        <v>39</v>
      </c>
      <c r="C4618" t="s">
        <v>179</v>
      </c>
      <c r="D4618" t="s">
        <v>142</v>
      </c>
      <c r="E4618" t="s">
        <v>271</v>
      </c>
      <c r="F4618">
        <v>19</v>
      </c>
    </row>
    <row r="4619" spans="1:6" x14ac:dyDescent="0.25">
      <c r="A4619" t="s">
        <v>39</v>
      </c>
      <c r="C4619" t="s">
        <v>180</v>
      </c>
      <c r="D4619" t="s">
        <v>55</v>
      </c>
      <c r="E4619" t="s">
        <v>271</v>
      </c>
      <c r="F4619">
        <v>13</v>
      </c>
    </row>
    <row r="4620" spans="1:6" x14ac:dyDescent="0.25">
      <c r="A4620" t="s">
        <v>39</v>
      </c>
      <c r="C4620" t="s">
        <v>180</v>
      </c>
      <c r="D4620" t="s">
        <v>57</v>
      </c>
      <c r="E4620" t="s">
        <v>271</v>
      </c>
      <c r="F4620">
        <v>12</v>
      </c>
    </row>
    <row r="4621" spans="1:6" x14ac:dyDescent="0.25">
      <c r="A4621" t="s">
        <v>39</v>
      </c>
      <c r="C4621" t="s">
        <v>180</v>
      </c>
      <c r="D4621" t="s">
        <v>59</v>
      </c>
      <c r="E4621" t="s">
        <v>271</v>
      </c>
      <c r="F4621">
        <v>9</v>
      </c>
    </row>
    <row r="4622" spans="1:6" x14ac:dyDescent="0.25">
      <c r="A4622" t="s">
        <v>39</v>
      </c>
      <c r="C4622" t="s">
        <v>180</v>
      </c>
      <c r="D4622" t="s">
        <v>61</v>
      </c>
      <c r="E4622" t="s">
        <v>271</v>
      </c>
      <c r="F4622">
        <v>15</v>
      </c>
    </row>
    <row r="4623" spans="1:6" x14ac:dyDescent="0.25">
      <c r="A4623" t="s">
        <v>39</v>
      </c>
      <c r="C4623" t="s">
        <v>180</v>
      </c>
      <c r="D4623" t="s">
        <v>63</v>
      </c>
      <c r="E4623" t="s">
        <v>271</v>
      </c>
      <c r="F4623">
        <v>14</v>
      </c>
    </row>
    <row r="4624" spans="1:6" x14ac:dyDescent="0.25">
      <c r="A4624" t="s">
        <v>39</v>
      </c>
      <c r="C4624" t="s">
        <v>180</v>
      </c>
      <c r="D4624" t="s">
        <v>65</v>
      </c>
      <c r="E4624" t="s">
        <v>271</v>
      </c>
      <c r="F4624">
        <v>15</v>
      </c>
    </row>
    <row r="4625" spans="1:6" x14ac:dyDescent="0.25">
      <c r="A4625" t="s">
        <v>39</v>
      </c>
      <c r="C4625" t="s">
        <v>180</v>
      </c>
      <c r="D4625" t="s">
        <v>67</v>
      </c>
      <c r="E4625" t="s">
        <v>271</v>
      </c>
      <c r="F4625">
        <v>78</v>
      </c>
    </row>
    <row r="4626" spans="1:6" x14ac:dyDescent="0.25">
      <c r="A4626" t="s">
        <v>39</v>
      </c>
      <c r="C4626" t="s">
        <v>180</v>
      </c>
      <c r="D4626" t="s">
        <v>69</v>
      </c>
      <c r="E4626" t="s">
        <v>271</v>
      </c>
      <c r="F4626">
        <v>23</v>
      </c>
    </row>
    <row r="4627" spans="1:6" x14ac:dyDescent="0.25">
      <c r="A4627" t="s">
        <v>39</v>
      </c>
      <c r="C4627" t="s">
        <v>180</v>
      </c>
      <c r="D4627" t="s">
        <v>71</v>
      </c>
      <c r="E4627" t="s">
        <v>271</v>
      </c>
      <c r="F4627">
        <v>39</v>
      </c>
    </row>
    <row r="4628" spans="1:6" x14ac:dyDescent="0.25">
      <c r="A4628" t="s">
        <v>39</v>
      </c>
      <c r="C4628" t="s">
        <v>180</v>
      </c>
      <c r="D4628" t="s">
        <v>73</v>
      </c>
      <c r="E4628" t="s">
        <v>271</v>
      </c>
      <c r="F4628">
        <v>38</v>
      </c>
    </row>
    <row r="4629" spans="1:6" x14ac:dyDescent="0.25">
      <c r="A4629" t="s">
        <v>39</v>
      </c>
      <c r="C4629" t="s">
        <v>180</v>
      </c>
      <c r="D4629" t="s">
        <v>75</v>
      </c>
      <c r="E4629" t="s">
        <v>271</v>
      </c>
      <c r="F4629">
        <v>41</v>
      </c>
    </row>
    <row r="4630" spans="1:6" x14ac:dyDescent="0.25">
      <c r="A4630" t="s">
        <v>39</v>
      </c>
      <c r="C4630" t="s">
        <v>180</v>
      </c>
      <c r="D4630" t="s">
        <v>77</v>
      </c>
      <c r="E4630" t="s">
        <v>271</v>
      </c>
      <c r="F4630">
        <v>26</v>
      </c>
    </row>
    <row r="4631" spans="1:6" x14ac:dyDescent="0.25">
      <c r="A4631" t="s">
        <v>39</v>
      </c>
      <c r="C4631" t="s">
        <v>180</v>
      </c>
      <c r="D4631" t="s">
        <v>79</v>
      </c>
      <c r="E4631" t="s">
        <v>271</v>
      </c>
      <c r="F4631">
        <v>43</v>
      </c>
    </row>
    <row r="4632" spans="1:6" x14ac:dyDescent="0.25">
      <c r="A4632" t="s">
        <v>39</v>
      </c>
      <c r="C4632" t="s">
        <v>180</v>
      </c>
      <c r="D4632" t="s">
        <v>81</v>
      </c>
      <c r="E4632" t="s">
        <v>271</v>
      </c>
      <c r="F4632">
        <v>23</v>
      </c>
    </row>
    <row r="4633" spans="1:6" x14ac:dyDescent="0.25">
      <c r="A4633" t="s">
        <v>39</v>
      </c>
      <c r="C4633" t="s">
        <v>180</v>
      </c>
      <c r="D4633" t="s">
        <v>83</v>
      </c>
      <c r="E4633" t="s">
        <v>271</v>
      </c>
      <c r="F4633">
        <v>24</v>
      </c>
    </row>
    <row r="4634" spans="1:6" x14ac:dyDescent="0.25">
      <c r="A4634" t="s">
        <v>39</v>
      </c>
      <c r="C4634" t="s">
        <v>180</v>
      </c>
      <c r="D4634" t="s">
        <v>85</v>
      </c>
      <c r="E4634" t="s">
        <v>271</v>
      </c>
      <c r="F4634">
        <v>11</v>
      </c>
    </row>
    <row r="4635" spans="1:6" x14ac:dyDescent="0.25">
      <c r="A4635" t="s">
        <v>39</v>
      </c>
      <c r="C4635" t="s">
        <v>180</v>
      </c>
      <c r="D4635" t="s">
        <v>87</v>
      </c>
      <c r="E4635" t="s">
        <v>271</v>
      </c>
      <c r="F4635">
        <v>29</v>
      </c>
    </row>
    <row r="4636" spans="1:6" x14ac:dyDescent="0.25">
      <c r="A4636" t="s">
        <v>39</v>
      </c>
      <c r="C4636" t="s">
        <v>180</v>
      </c>
      <c r="D4636" t="s">
        <v>89</v>
      </c>
      <c r="E4636" t="s">
        <v>271</v>
      </c>
      <c r="F4636">
        <v>20</v>
      </c>
    </row>
    <row r="4637" spans="1:6" x14ac:dyDescent="0.25">
      <c r="A4637" t="s">
        <v>39</v>
      </c>
      <c r="C4637" t="s">
        <v>180</v>
      </c>
      <c r="D4637" t="s">
        <v>91</v>
      </c>
      <c r="E4637" t="s">
        <v>271</v>
      </c>
      <c r="F4637">
        <v>21</v>
      </c>
    </row>
    <row r="4638" spans="1:6" x14ac:dyDescent="0.25">
      <c r="A4638" t="s">
        <v>39</v>
      </c>
      <c r="C4638" t="s">
        <v>180</v>
      </c>
      <c r="D4638" t="s">
        <v>93</v>
      </c>
      <c r="E4638" t="s">
        <v>271</v>
      </c>
      <c r="F4638">
        <v>47</v>
      </c>
    </row>
    <row r="4639" spans="1:6" x14ac:dyDescent="0.25">
      <c r="A4639" t="s">
        <v>39</v>
      </c>
      <c r="C4639" t="s">
        <v>180</v>
      </c>
      <c r="D4639" t="s">
        <v>95</v>
      </c>
      <c r="E4639" t="s">
        <v>271</v>
      </c>
      <c r="F4639">
        <v>43</v>
      </c>
    </row>
    <row r="4640" spans="1:6" x14ac:dyDescent="0.25">
      <c r="A4640" t="s">
        <v>39</v>
      </c>
      <c r="C4640" t="s">
        <v>180</v>
      </c>
      <c r="D4640" t="s">
        <v>97</v>
      </c>
      <c r="E4640" t="s">
        <v>271</v>
      </c>
      <c r="F4640">
        <v>36</v>
      </c>
    </row>
    <row r="4641" spans="1:6" x14ac:dyDescent="0.25">
      <c r="A4641" t="s">
        <v>39</v>
      </c>
      <c r="C4641" t="s">
        <v>180</v>
      </c>
      <c r="D4641" t="s">
        <v>99</v>
      </c>
      <c r="E4641" t="s">
        <v>271</v>
      </c>
      <c r="F4641">
        <v>21</v>
      </c>
    </row>
    <row r="4642" spans="1:6" x14ac:dyDescent="0.25">
      <c r="A4642" t="s">
        <v>39</v>
      </c>
      <c r="C4642" t="s">
        <v>180</v>
      </c>
      <c r="D4642" t="s">
        <v>101</v>
      </c>
      <c r="E4642" t="s">
        <v>271</v>
      </c>
      <c r="F4642">
        <v>59</v>
      </c>
    </row>
    <row r="4643" spans="1:6" x14ac:dyDescent="0.25">
      <c r="A4643" t="s">
        <v>39</v>
      </c>
      <c r="C4643" t="s">
        <v>180</v>
      </c>
      <c r="D4643" t="s">
        <v>103</v>
      </c>
      <c r="E4643" t="s">
        <v>271</v>
      </c>
      <c r="F4643">
        <v>9</v>
      </c>
    </row>
    <row r="4644" spans="1:6" x14ac:dyDescent="0.25">
      <c r="A4644" t="s">
        <v>39</v>
      </c>
      <c r="C4644" t="s">
        <v>180</v>
      </c>
      <c r="D4644" t="s">
        <v>105</v>
      </c>
      <c r="E4644" t="s">
        <v>271</v>
      </c>
      <c r="F4644">
        <v>31</v>
      </c>
    </row>
    <row r="4645" spans="1:6" x14ac:dyDescent="0.25">
      <c r="A4645" t="s">
        <v>39</v>
      </c>
      <c r="C4645" t="s">
        <v>180</v>
      </c>
      <c r="D4645" t="s">
        <v>107</v>
      </c>
      <c r="E4645" t="s">
        <v>271</v>
      </c>
      <c r="F4645">
        <v>85</v>
      </c>
    </row>
    <row r="4646" spans="1:6" x14ac:dyDescent="0.25">
      <c r="A4646" t="s">
        <v>39</v>
      </c>
      <c r="C4646" t="s">
        <v>180</v>
      </c>
      <c r="D4646" t="s">
        <v>109</v>
      </c>
      <c r="E4646" t="s">
        <v>271</v>
      </c>
      <c r="F4646">
        <v>81</v>
      </c>
    </row>
    <row r="4647" spans="1:6" x14ac:dyDescent="0.25">
      <c r="A4647" t="s">
        <v>39</v>
      </c>
      <c r="C4647" t="s">
        <v>180</v>
      </c>
      <c r="D4647" t="s">
        <v>111</v>
      </c>
      <c r="E4647" t="s">
        <v>271</v>
      </c>
      <c r="F4647">
        <v>11</v>
      </c>
    </row>
    <row r="4648" spans="1:6" x14ac:dyDescent="0.25">
      <c r="A4648" t="s">
        <v>39</v>
      </c>
      <c r="C4648" t="s">
        <v>180</v>
      </c>
      <c r="D4648" t="s">
        <v>147</v>
      </c>
      <c r="E4648" t="s">
        <v>271</v>
      </c>
      <c r="F4648">
        <v>73</v>
      </c>
    </row>
    <row r="4649" spans="1:6" x14ac:dyDescent="0.25">
      <c r="A4649" t="s">
        <v>39</v>
      </c>
      <c r="C4649" t="s">
        <v>180</v>
      </c>
      <c r="D4649" t="s">
        <v>147</v>
      </c>
      <c r="E4649" t="s">
        <v>271</v>
      </c>
      <c r="F4649">
        <v>44</v>
      </c>
    </row>
    <row r="4650" spans="1:6" x14ac:dyDescent="0.25">
      <c r="A4650" t="s">
        <v>39</v>
      </c>
      <c r="C4650" t="s">
        <v>180</v>
      </c>
      <c r="D4650" t="s">
        <v>115</v>
      </c>
      <c r="E4650" t="s">
        <v>271</v>
      </c>
      <c r="F4650">
        <v>25</v>
      </c>
    </row>
    <row r="4651" spans="1:6" x14ac:dyDescent="0.25">
      <c r="A4651" t="s">
        <v>39</v>
      </c>
      <c r="C4651" t="s">
        <v>180</v>
      </c>
      <c r="D4651" t="s">
        <v>117</v>
      </c>
      <c r="E4651" t="s">
        <v>271</v>
      </c>
      <c r="F4651">
        <v>28</v>
      </c>
    </row>
    <row r="4652" spans="1:6" x14ac:dyDescent="0.25">
      <c r="A4652" t="s">
        <v>39</v>
      </c>
      <c r="C4652" t="s">
        <v>180</v>
      </c>
      <c r="D4652" t="s">
        <v>119</v>
      </c>
      <c r="E4652" t="s">
        <v>271</v>
      </c>
      <c r="F4652">
        <v>35</v>
      </c>
    </row>
    <row r="4653" spans="1:6" x14ac:dyDescent="0.25">
      <c r="A4653" t="s">
        <v>39</v>
      </c>
      <c r="C4653" t="s">
        <v>180</v>
      </c>
      <c r="D4653" t="s">
        <v>121</v>
      </c>
      <c r="E4653" t="s">
        <v>271</v>
      </c>
      <c r="F4653">
        <v>33</v>
      </c>
    </row>
    <row r="4654" spans="1:6" x14ac:dyDescent="0.25">
      <c r="A4654" t="s">
        <v>39</v>
      </c>
      <c r="C4654" t="s">
        <v>180</v>
      </c>
      <c r="D4654" t="s">
        <v>123</v>
      </c>
      <c r="E4654" t="s">
        <v>271</v>
      </c>
      <c r="F4654">
        <v>20</v>
      </c>
    </row>
    <row r="4655" spans="1:6" x14ac:dyDescent="0.25">
      <c r="A4655" t="s">
        <v>39</v>
      </c>
      <c r="C4655" t="s">
        <v>180</v>
      </c>
      <c r="D4655" t="s">
        <v>127</v>
      </c>
      <c r="E4655" t="s">
        <v>271</v>
      </c>
      <c r="F4655">
        <v>22</v>
      </c>
    </row>
    <row r="4656" spans="1:6" x14ac:dyDescent="0.25">
      <c r="A4656" t="s">
        <v>39</v>
      </c>
      <c r="C4656" t="s">
        <v>180</v>
      </c>
      <c r="D4656" t="s">
        <v>129</v>
      </c>
      <c r="E4656" t="s">
        <v>271</v>
      </c>
      <c r="F4656">
        <v>9</v>
      </c>
    </row>
    <row r="4657" spans="1:6" x14ac:dyDescent="0.25">
      <c r="A4657" t="s">
        <v>39</v>
      </c>
      <c r="C4657" t="s">
        <v>180</v>
      </c>
      <c r="D4657" t="s">
        <v>146</v>
      </c>
      <c r="E4657" t="s">
        <v>271</v>
      </c>
      <c r="F4657">
        <v>3</v>
      </c>
    </row>
    <row r="4658" spans="1:6" x14ac:dyDescent="0.25">
      <c r="A4658" t="s">
        <v>39</v>
      </c>
      <c r="C4658" t="s">
        <v>180</v>
      </c>
      <c r="D4658" t="s">
        <v>133</v>
      </c>
      <c r="E4658" t="s">
        <v>271</v>
      </c>
      <c r="F4658">
        <v>24</v>
      </c>
    </row>
    <row r="4659" spans="1:6" x14ac:dyDescent="0.25">
      <c r="A4659" t="s">
        <v>39</v>
      </c>
      <c r="C4659" t="s">
        <v>180</v>
      </c>
      <c r="D4659" t="s">
        <v>135</v>
      </c>
      <c r="E4659" t="s">
        <v>271</v>
      </c>
      <c r="F4659">
        <v>10</v>
      </c>
    </row>
    <row r="4660" spans="1:6" x14ac:dyDescent="0.25">
      <c r="A4660" t="s">
        <v>39</v>
      </c>
      <c r="C4660" t="s">
        <v>180</v>
      </c>
      <c r="D4660" t="s">
        <v>137</v>
      </c>
      <c r="E4660" t="s">
        <v>271</v>
      </c>
      <c r="F4660">
        <v>16</v>
      </c>
    </row>
    <row r="4661" spans="1:6" x14ac:dyDescent="0.25">
      <c r="A4661" t="s">
        <v>39</v>
      </c>
      <c r="C4661" t="s">
        <v>180</v>
      </c>
      <c r="D4661" t="s">
        <v>273</v>
      </c>
      <c r="E4661" t="s">
        <v>271</v>
      </c>
      <c r="F4661">
        <v>20</v>
      </c>
    </row>
    <row r="4662" spans="1:6" x14ac:dyDescent="0.25">
      <c r="A4662" t="s">
        <v>39</v>
      </c>
      <c r="C4662" t="s">
        <v>180</v>
      </c>
      <c r="D4662" t="s">
        <v>273</v>
      </c>
      <c r="E4662" t="s">
        <v>271</v>
      </c>
      <c r="F4662">
        <v>11</v>
      </c>
    </row>
    <row r="4663" spans="1:6" x14ac:dyDescent="0.25">
      <c r="A4663" t="s">
        <v>39</v>
      </c>
      <c r="C4663" t="s">
        <v>180</v>
      </c>
      <c r="D4663" t="s">
        <v>142</v>
      </c>
      <c r="E4663" t="s">
        <v>271</v>
      </c>
      <c r="F4663">
        <v>29</v>
      </c>
    </row>
    <row r="4664" spans="1:6" x14ac:dyDescent="0.25">
      <c r="A4664" t="s">
        <v>39</v>
      </c>
      <c r="C4664" t="s">
        <v>181</v>
      </c>
      <c r="D4664" t="s">
        <v>55</v>
      </c>
      <c r="E4664" t="s">
        <v>271</v>
      </c>
      <c r="F4664">
        <v>12</v>
      </c>
    </row>
    <row r="4665" spans="1:6" x14ac:dyDescent="0.25">
      <c r="A4665" t="s">
        <v>39</v>
      </c>
      <c r="C4665" t="s">
        <v>181</v>
      </c>
      <c r="D4665" t="s">
        <v>57</v>
      </c>
      <c r="E4665" t="s">
        <v>271</v>
      </c>
      <c r="F4665">
        <v>22</v>
      </c>
    </row>
    <row r="4666" spans="1:6" x14ac:dyDescent="0.25">
      <c r="A4666" t="s">
        <v>39</v>
      </c>
      <c r="C4666" t="s">
        <v>181</v>
      </c>
      <c r="D4666" t="s">
        <v>59</v>
      </c>
      <c r="E4666" t="s">
        <v>271</v>
      </c>
      <c r="F4666">
        <v>9</v>
      </c>
    </row>
    <row r="4667" spans="1:6" x14ac:dyDescent="0.25">
      <c r="A4667" t="s">
        <v>39</v>
      </c>
      <c r="C4667" t="s">
        <v>181</v>
      </c>
      <c r="D4667" t="s">
        <v>61</v>
      </c>
      <c r="E4667" t="s">
        <v>271</v>
      </c>
      <c r="F4667">
        <v>34</v>
      </c>
    </row>
    <row r="4668" spans="1:6" x14ac:dyDescent="0.25">
      <c r="A4668" t="s">
        <v>39</v>
      </c>
      <c r="C4668" t="s">
        <v>181</v>
      </c>
      <c r="D4668" t="s">
        <v>63</v>
      </c>
      <c r="E4668" t="s">
        <v>271</v>
      </c>
      <c r="F4668">
        <v>10</v>
      </c>
    </row>
    <row r="4669" spans="1:6" x14ac:dyDescent="0.25">
      <c r="A4669" t="s">
        <v>39</v>
      </c>
      <c r="C4669" t="s">
        <v>181</v>
      </c>
      <c r="D4669" t="s">
        <v>65</v>
      </c>
      <c r="E4669" t="s">
        <v>271</v>
      </c>
      <c r="F4669">
        <v>10</v>
      </c>
    </row>
    <row r="4670" spans="1:6" x14ac:dyDescent="0.25">
      <c r="A4670" t="s">
        <v>39</v>
      </c>
      <c r="C4670" t="s">
        <v>181</v>
      </c>
      <c r="D4670" t="s">
        <v>67</v>
      </c>
      <c r="E4670" t="s">
        <v>271</v>
      </c>
      <c r="F4670">
        <v>73</v>
      </c>
    </row>
    <row r="4671" spans="1:6" x14ac:dyDescent="0.25">
      <c r="A4671" t="s">
        <v>39</v>
      </c>
      <c r="C4671" t="s">
        <v>181</v>
      </c>
      <c r="D4671" t="s">
        <v>69</v>
      </c>
      <c r="E4671" t="s">
        <v>271</v>
      </c>
      <c r="F4671">
        <v>15</v>
      </c>
    </row>
    <row r="4672" spans="1:6" x14ac:dyDescent="0.25">
      <c r="A4672" t="s">
        <v>39</v>
      </c>
      <c r="C4672" t="s">
        <v>181</v>
      </c>
      <c r="D4672" t="s">
        <v>71</v>
      </c>
      <c r="E4672" t="s">
        <v>271</v>
      </c>
      <c r="F4672">
        <v>37</v>
      </c>
    </row>
    <row r="4673" spans="1:6" x14ac:dyDescent="0.25">
      <c r="A4673" t="s">
        <v>39</v>
      </c>
      <c r="C4673" t="s">
        <v>181</v>
      </c>
      <c r="D4673" t="s">
        <v>73</v>
      </c>
      <c r="E4673" t="s">
        <v>271</v>
      </c>
      <c r="F4673">
        <v>28</v>
      </c>
    </row>
    <row r="4674" spans="1:6" x14ac:dyDescent="0.25">
      <c r="A4674" t="s">
        <v>39</v>
      </c>
      <c r="C4674" t="s">
        <v>181</v>
      </c>
      <c r="D4674" t="s">
        <v>75</v>
      </c>
      <c r="E4674" t="s">
        <v>271</v>
      </c>
      <c r="F4674">
        <v>25</v>
      </c>
    </row>
    <row r="4675" spans="1:6" x14ac:dyDescent="0.25">
      <c r="A4675" t="s">
        <v>39</v>
      </c>
      <c r="C4675" t="s">
        <v>181</v>
      </c>
      <c r="D4675" t="s">
        <v>77</v>
      </c>
      <c r="E4675" t="s">
        <v>271</v>
      </c>
      <c r="F4675">
        <v>50</v>
      </c>
    </row>
    <row r="4676" spans="1:6" x14ac:dyDescent="0.25">
      <c r="A4676" t="s">
        <v>39</v>
      </c>
      <c r="C4676" t="s">
        <v>181</v>
      </c>
      <c r="D4676" t="s">
        <v>79</v>
      </c>
      <c r="E4676" t="s">
        <v>271</v>
      </c>
      <c r="F4676">
        <v>49</v>
      </c>
    </row>
    <row r="4677" spans="1:6" x14ac:dyDescent="0.25">
      <c r="A4677" t="s">
        <v>39</v>
      </c>
      <c r="C4677" t="s">
        <v>181</v>
      </c>
      <c r="D4677" t="s">
        <v>81</v>
      </c>
      <c r="E4677" t="s">
        <v>271</v>
      </c>
      <c r="F4677">
        <v>36</v>
      </c>
    </row>
    <row r="4678" spans="1:6" x14ac:dyDescent="0.25">
      <c r="A4678" t="s">
        <v>39</v>
      </c>
      <c r="C4678" t="s">
        <v>181</v>
      </c>
      <c r="D4678" t="s">
        <v>83</v>
      </c>
      <c r="E4678" t="s">
        <v>271</v>
      </c>
      <c r="F4678">
        <v>34</v>
      </c>
    </row>
    <row r="4679" spans="1:6" x14ac:dyDescent="0.25">
      <c r="A4679" t="s">
        <v>39</v>
      </c>
      <c r="C4679" t="s">
        <v>181</v>
      </c>
      <c r="D4679" t="s">
        <v>85</v>
      </c>
      <c r="E4679" t="s">
        <v>271</v>
      </c>
      <c r="F4679">
        <v>11</v>
      </c>
    </row>
    <row r="4680" spans="1:6" x14ac:dyDescent="0.25">
      <c r="A4680" t="s">
        <v>39</v>
      </c>
      <c r="C4680" t="s">
        <v>181</v>
      </c>
      <c r="D4680" t="s">
        <v>87</v>
      </c>
      <c r="E4680" t="s">
        <v>271</v>
      </c>
      <c r="F4680">
        <v>44</v>
      </c>
    </row>
    <row r="4681" spans="1:6" x14ac:dyDescent="0.25">
      <c r="A4681" t="s">
        <v>39</v>
      </c>
      <c r="C4681" t="s">
        <v>181</v>
      </c>
      <c r="D4681" t="s">
        <v>89</v>
      </c>
      <c r="E4681" t="s">
        <v>271</v>
      </c>
      <c r="F4681">
        <v>42</v>
      </c>
    </row>
    <row r="4682" spans="1:6" x14ac:dyDescent="0.25">
      <c r="A4682" t="s">
        <v>39</v>
      </c>
      <c r="C4682" t="s">
        <v>181</v>
      </c>
      <c r="D4682" t="s">
        <v>91</v>
      </c>
      <c r="E4682" t="s">
        <v>271</v>
      </c>
      <c r="F4682">
        <v>23</v>
      </c>
    </row>
    <row r="4683" spans="1:6" x14ac:dyDescent="0.25">
      <c r="A4683" t="s">
        <v>39</v>
      </c>
      <c r="C4683" t="s">
        <v>181</v>
      </c>
      <c r="D4683" t="s">
        <v>93</v>
      </c>
      <c r="E4683" t="s">
        <v>271</v>
      </c>
      <c r="F4683">
        <v>32</v>
      </c>
    </row>
    <row r="4684" spans="1:6" x14ac:dyDescent="0.25">
      <c r="A4684" t="s">
        <v>39</v>
      </c>
      <c r="C4684" t="s">
        <v>181</v>
      </c>
      <c r="D4684" t="s">
        <v>95</v>
      </c>
      <c r="E4684" t="s">
        <v>271</v>
      </c>
      <c r="F4684">
        <v>63</v>
      </c>
    </row>
    <row r="4685" spans="1:6" x14ac:dyDescent="0.25">
      <c r="A4685" t="s">
        <v>39</v>
      </c>
      <c r="C4685" t="s">
        <v>181</v>
      </c>
      <c r="D4685" t="s">
        <v>97</v>
      </c>
      <c r="E4685" t="s">
        <v>271</v>
      </c>
      <c r="F4685">
        <v>30</v>
      </c>
    </row>
    <row r="4686" spans="1:6" x14ac:dyDescent="0.25">
      <c r="A4686" t="s">
        <v>39</v>
      </c>
      <c r="C4686" t="s">
        <v>181</v>
      </c>
      <c r="D4686" t="s">
        <v>99</v>
      </c>
      <c r="E4686" t="s">
        <v>271</v>
      </c>
      <c r="F4686">
        <v>22</v>
      </c>
    </row>
    <row r="4687" spans="1:6" x14ac:dyDescent="0.25">
      <c r="A4687" t="s">
        <v>39</v>
      </c>
      <c r="C4687" t="s">
        <v>181</v>
      </c>
      <c r="D4687" t="s">
        <v>101</v>
      </c>
      <c r="E4687" t="s">
        <v>271</v>
      </c>
      <c r="F4687">
        <v>44</v>
      </c>
    </row>
    <row r="4688" spans="1:6" x14ac:dyDescent="0.25">
      <c r="A4688" t="s">
        <v>39</v>
      </c>
      <c r="C4688" t="s">
        <v>181</v>
      </c>
      <c r="D4688" t="s">
        <v>103</v>
      </c>
      <c r="E4688" t="s">
        <v>271</v>
      </c>
      <c r="F4688">
        <v>12</v>
      </c>
    </row>
    <row r="4689" spans="1:6" x14ac:dyDescent="0.25">
      <c r="A4689" t="s">
        <v>39</v>
      </c>
      <c r="C4689" t="s">
        <v>181</v>
      </c>
      <c r="D4689" t="s">
        <v>105</v>
      </c>
      <c r="E4689" t="s">
        <v>271</v>
      </c>
      <c r="F4689">
        <v>27</v>
      </c>
    </row>
    <row r="4690" spans="1:6" x14ac:dyDescent="0.25">
      <c r="A4690" t="s">
        <v>39</v>
      </c>
      <c r="C4690" t="s">
        <v>181</v>
      </c>
      <c r="D4690" t="s">
        <v>107</v>
      </c>
      <c r="E4690" t="s">
        <v>271</v>
      </c>
      <c r="F4690">
        <v>48</v>
      </c>
    </row>
    <row r="4691" spans="1:6" x14ac:dyDescent="0.25">
      <c r="A4691" t="s">
        <v>39</v>
      </c>
      <c r="C4691" t="s">
        <v>181</v>
      </c>
      <c r="D4691" t="s">
        <v>109</v>
      </c>
      <c r="E4691" t="s">
        <v>271</v>
      </c>
      <c r="F4691">
        <v>50</v>
      </c>
    </row>
    <row r="4692" spans="1:6" x14ac:dyDescent="0.25">
      <c r="A4692" t="s">
        <v>39</v>
      </c>
      <c r="C4692" t="s">
        <v>181</v>
      </c>
      <c r="D4692" t="s">
        <v>111</v>
      </c>
      <c r="E4692" t="s">
        <v>271</v>
      </c>
      <c r="F4692">
        <v>18</v>
      </c>
    </row>
    <row r="4693" spans="1:6" x14ac:dyDescent="0.25">
      <c r="A4693" t="s">
        <v>39</v>
      </c>
      <c r="C4693" t="s">
        <v>181</v>
      </c>
      <c r="D4693" t="s">
        <v>147</v>
      </c>
      <c r="E4693" t="s">
        <v>271</v>
      </c>
      <c r="F4693">
        <v>49</v>
      </c>
    </row>
    <row r="4694" spans="1:6" x14ac:dyDescent="0.25">
      <c r="A4694" t="s">
        <v>39</v>
      </c>
      <c r="C4694" t="s">
        <v>181</v>
      </c>
      <c r="D4694" t="s">
        <v>147</v>
      </c>
      <c r="E4694" t="s">
        <v>271</v>
      </c>
      <c r="F4694">
        <v>32</v>
      </c>
    </row>
    <row r="4695" spans="1:6" x14ac:dyDescent="0.25">
      <c r="A4695" t="s">
        <v>39</v>
      </c>
      <c r="C4695" t="s">
        <v>181</v>
      </c>
      <c r="D4695" t="s">
        <v>115</v>
      </c>
      <c r="E4695" t="s">
        <v>271</v>
      </c>
      <c r="F4695">
        <v>24</v>
      </c>
    </row>
    <row r="4696" spans="1:6" x14ac:dyDescent="0.25">
      <c r="A4696" t="s">
        <v>39</v>
      </c>
      <c r="C4696" t="s">
        <v>181</v>
      </c>
      <c r="D4696" t="s">
        <v>117</v>
      </c>
      <c r="E4696" t="s">
        <v>271</v>
      </c>
      <c r="F4696">
        <v>14</v>
      </c>
    </row>
    <row r="4697" spans="1:6" x14ac:dyDescent="0.25">
      <c r="A4697" t="s">
        <v>39</v>
      </c>
      <c r="C4697" t="s">
        <v>181</v>
      </c>
      <c r="D4697" t="s">
        <v>119</v>
      </c>
      <c r="E4697" t="s">
        <v>271</v>
      </c>
      <c r="F4697">
        <v>38</v>
      </c>
    </row>
    <row r="4698" spans="1:6" x14ac:dyDescent="0.25">
      <c r="A4698" t="s">
        <v>39</v>
      </c>
      <c r="C4698" t="s">
        <v>181</v>
      </c>
      <c r="D4698" t="s">
        <v>121</v>
      </c>
      <c r="E4698" t="s">
        <v>271</v>
      </c>
      <c r="F4698">
        <v>29</v>
      </c>
    </row>
    <row r="4699" spans="1:6" x14ac:dyDescent="0.25">
      <c r="A4699" t="s">
        <v>39</v>
      </c>
      <c r="C4699" t="s">
        <v>181</v>
      </c>
      <c r="D4699" t="s">
        <v>123</v>
      </c>
      <c r="E4699" t="s">
        <v>271</v>
      </c>
      <c r="F4699">
        <v>19</v>
      </c>
    </row>
    <row r="4700" spans="1:6" x14ac:dyDescent="0.25">
      <c r="A4700" t="s">
        <v>39</v>
      </c>
      <c r="C4700" t="s">
        <v>181</v>
      </c>
      <c r="D4700" t="s">
        <v>125</v>
      </c>
      <c r="E4700" t="s">
        <v>271</v>
      </c>
      <c r="F4700">
        <v>4</v>
      </c>
    </row>
    <row r="4701" spans="1:6" x14ac:dyDescent="0.25">
      <c r="A4701" t="s">
        <v>39</v>
      </c>
      <c r="C4701" t="s">
        <v>181</v>
      </c>
      <c r="D4701" t="s">
        <v>127</v>
      </c>
      <c r="E4701" t="s">
        <v>271</v>
      </c>
      <c r="F4701">
        <v>20</v>
      </c>
    </row>
    <row r="4702" spans="1:6" x14ac:dyDescent="0.25">
      <c r="A4702" t="s">
        <v>39</v>
      </c>
      <c r="C4702" t="s">
        <v>181</v>
      </c>
      <c r="D4702" t="s">
        <v>129</v>
      </c>
      <c r="E4702" t="s">
        <v>271</v>
      </c>
      <c r="F4702">
        <v>25</v>
      </c>
    </row>
    <row r="4703" spans="1:6" x14ac:dyDescent="0.25">
      <c r="A4703" t="s">
        <v>39</v>
      </c>
      <c r="C4703" t="s">
        <v>181</v>
      </c>
      <c r="D4703" t="s">
        <v>146</v>
      </c>
      <c r="E4703" t="s">
        <v>271</v>
      </c>
      <c r="F4703">
        <v>7</v>
      </c>
    </row>
    <row r="4704" spans="1:6" x14ac:dyDescent="0.25">
      <c r="A4704" t="s">
        <v>39</v>
      </c>
      <c r="C4704" t="s">
        <v>181</v>
      </c>
      <c r="D4704" t="s">
        <v>133</v>
      </c>
      <c r="E4704" t="s">
        <v>271</v>
      </c>
      <c r="F4704">
        <v>17</v>
      </c>
    </row>
    <row r="4705" spans="1:6" x14ac:dyDescent="0.25">
      <c r="A4705" t="s">
        <v>39</v>
      </c>
      <c r="C4705" t="s">
        <v>181</v>
      </c>
      <c r="D4705" t="s">
        <v>135</v>
      </c>
      <c r="E4705" t="s">
        <v>271</v>
      </c>
      <c r="F4705">
        <v>10</v>
      </c>
    </row>
    <row r="4706" spans="1:6" x14ac:dyDescent="0.25">
      <c r="A4706" t="s">
        <v>39</v>
      </c>
      <c r="C4706" t="s">
        <v>181</v>
      </c>
      <c r="D4706" t="s">
        <v>137</v>
      </c>
      <c r="E4706" t="s">
        <v>271</v>
      </c>
      <c r="F4706">
        <v>26</v>
      </c>
    </row>
    <row r="4707" spans="1:6" x14ac:dyDescent="0.25">
      <c r="A4707" t="s">
        <v>39</v>
      </c>
      <c r="C4707" t="s">
        <v>181</v>
      </c>
      <c r="D4707" t="s">
        <v>273</v>
      </c>
      <c r="E4707" t="s">
        <v>271</v>
      </c>
      <c r="F4707">
        <v>8</v>
      </c>
    </row>
    <row r="4708" spans="1:6" x14ac:dyDescent="0.25">
      <c r="A4708" t="s">
        <v>39</v>
      </c>
      <c r="C4708" t="s">
        <v>181</v>
      </c>
      <c r="D4708" t="s">
        <v>273</v>
      </c>
      <c r="E4708" t="s">
        <v>271</v>
      </c>
      <c r="F4708">
        <v>14</v>
      </c>
    </row>
    <row r="4709" spans="1:6" x14ac:dyDescent="0.25">
      <c r="A4709" t="s">
        <v>39</v>
      </c>
      <c r="C4709" t="s">
        <v>181</v>
      </c>
      <c r="D4709" t="s">
        <v>142</v>
      </c>
      <c r="E4709" t="s">
        <v>271</v>
      </c>
      <c r="F4709">
        <v>28</v>
      </c>
    </row>
    <row r="4710" spans="1:6" x14ac:dyDescent="0.25">
      <c r="A4710" t="s">
        <v>39</v>
      </c>
      <c r="C4710" t="s">
        <v>182</v>
      </c>
      <c r="D4710" t="s">
        <v>55</v>
      </c>
      <c r="E4710" t="s">
        <v>271</v>
      </c>
      <c r="F4710">
        <v>12</v>
      </c>
    </row>
    <row r="4711" spans="1:6" x14ac:dyDescent="0.25">
      <c r="A4711" t="s">
        <v>39</v>
      </c>
      <c r="C4711" t="s">
        <v>182</v>
      </c>
      <c r="D4711" t="s">
        <v>57</v>
      </c>
      <c r="E4711" t="s">
        <v>271</v>
      </c>
      <c r="F4711">
        <v>10</v>
      </c>
    </row>
    <row r="4712" spans="1:6" x14ac:dyDescent="0.25">
      <c r="A4712" t="s">
        <v>39</v>
      </c>
      <c r="C4712" t="s">
        <v>182</v>
      </c>
      <c r="D4712" t="s">
        <v>59</v>
      </c>
      <c r="E4712" t="s">
        <v>271</v>
      </c>
      <c r="F4712">
        <v>9</v>
      </c>
    </row>
    <row r="4713" spans="1:6" x14ac:dyDescent="0.25">
      <c r="A4713" t="s">
        <v>39</v>
      </c>
      <c r="C4713" t="s">
        <v>182</v>
      </c>
      <c r="D4713" t="s">
        <v>61</v>
      </c>
      <c r="E4713" t="s">
        <v>271</v>
      </c>
      <c r="F4713">
        <v>27</v>
      </c>
    </row>
    <row r="4714" spans="1:6" x14ac:dyDescent="0.25">
      <c r="A4714" t="s">
        <v>39</v>
      </c>
      <c r="C4714" t="s">
        <v>182</v>
      </c>
      <c r="D4714" t="s">
        <v>63</v>
      </c>
      <c r="E4714" t="s">
        <v>271</v>
      </c>
      <c r="F4714">
        <v>10</v>
      </c>
    </row>
    <row r="4715" spans="1:6" x14ac:dyDescent="0.25">
      <c r="A4715" t="s">
        <v>39</v>
      </c>
      <c r="C4715" t="s">
        <v>182</v>
      </c>
      <c r="D4715" t="s">
        <v>65</v>
      </c>
      <c r="E4715" t="s">
        <v>271</v>
      </c>
      <c r="F4715">
        <v>5</v>
      </c>
    </row>
    <row r="4716" spans="1:6" x14ac:dyDescent="0.25">
      <c r="A4716" t="s">
        <v>39</v>
      </c>
      <c r="C4716" t="s">
        <v>182</v>
      </c>
      <c r="D4716" t="s">
        <v>67</v>
      </c>
      <c r="E4716" t="s">
        <v>271</v>
      </c>
      <c r="F4716">
        <v>74</v>
      </c>
    </row>
    <row r="4717" spans="1:6" x14ac:dyDescent="0.25">
      <c r="A4717" t="s">
        <v>39</v>
      </c>
      <c r="C4717" t="s">
        <v>182</v>
      </c>
      <c r="D4717" t="s">
        <v>69</v>
      </c>
      <c r="E4717" t="s">
        <v>271</v>
      </c>
      <c r="F4717">
        <v>13</v>
      </c>
    </row>
    <row r="4718" spans="1:6" x14ac:dyDescent="0.25">
      <c r="A4718" t="s">
        <v>39</v>
      </c>
      <c r="C4718" t="s">
        <v>182</v>
      </c>
      <c r="D4718" t="s">
        <v>71</v>
      </c>
      <c r="E4718" t="s">
        <v>271</v>
      </c>
      <c r="F4718">
        <v>37</v>
      </c>
    </row>
    <row r="4719" spans="1:6" x14ac:dyDescent="0.25">
      <c r="A4719" t="s">
        <v>39</v>
      </c>
      <c r="C4719" t="s">
        <v>182</v>
      </c>
      <c r="D4719" t="s">
        <v>73</v>
      </c>
      <c r="E4719" t="s">
        <v>271</v>
      </c>
      <c r="F4719">
        <v>37</v>
      </c>
    </row>
    <row r="4720" spans="1:6" x14ac:dyDescent="0.25">
      <c r="A4720" t="s">
        <v>39</v>
      </c>
      <c r="C4720" t="s">
        <v>182</v>
      </c>
      <c r="D4720" t="s">
        <v>75</v>
      </c>
      <c r="E4720" t="s">
        <v>271</v>
      </c>
      <c r="F4720">
        <v>12</v>
      </c>
    </row>
    <row r="4721" spans="1:6" x14ac:dyDescent="0.25">
      <c r="A4721" t="s">
        <v>39</v>
      </c>
      <c r="C4721" t="s">
        <v>182</v>
      </c>
      <c r="D4721" t="s">
        <v>77</v>
      </c>
      <c r="E4721" t="s">
        <v>271</v>
      </c>
      <c r="F4721">
        <v>27</v>
      </c>
    </row>
    <row r="4722" spans="1:6" x14ac:dyDescent="0.25">
      <c r="A4722" t="s">
        <v>39</v>
      </c>
      <c r="C4722" t="s">
        <v>182</v>
      </c>
      <c r="D4722" t="s">
        <v>79</v>
      </c>
      <c r="E4722" t="s">
        <v>271</v>
      </c>
      <c r="F4722">
        <v>41</v>
      </c>
    </row>
    <row r="4723" spans="1:6" x14ac:dyDescent="0.25">
      <c r="A4723" t="s">
        <v>39</v>
      </c>
      <c r="C4723" t="s">
        <v>182</v>
      </c>
      <c r="D4723" t="s">
        <v>81</v>
      </c>
      <c r="E4723" t="s">
        <v>271</v>
      </c>
      <c r="F4723">
        <v>18</v>
      </c>
    </row>
    <row r="4724" spans="1:6" x14ac:dyDescent="0.25">
      <c r="A4724" t="s">
        <v>39</v>
      </c>
      <c r="C4724" t="s">
        <v>182</v>
      </c>
      <c r="D4724" t="s">
        <v>83</v>
      </c>
      <c r="E4724" t="s">
        <v>271</v>
      </c>
      <c r="F4724">
        <v>24</v>
      </c>
    </row>
    <row r="4725" spans="1:6" x14ac:dyDescent="0.25">
      <c r="A4725" t="s">
        <v>39</v>
      </c>
      <c r="C4725" t="s">
        <v>182</v>
      </c>
      <c r="D4725" t="s">
        <v>85</v>
      </c>
      <c r="E4725" t="s">
        <v>271</v>
      </c>
      <c r="F4725">
        <v>7</v>
      </c>
    </row>
    <row r="4726" spans="1:6" x14ac:dyDescent="0.25">
      <c r="A4726" t="s">
        <v>39</v>
      </c>
      <c r="C4726" t="s">
        <v>182</v>
      </c>
      <c r="D4726" t="s">
        <v>87</v>
      </c>
      <c r="E4726" t="s">
        <v>271</v>
      </c>
      <c r="F4726">
        <v>28</v>
      </c>
    </row>
    <row r="4727" spans="1:6" x14ac:dyDescent="0.25">
      <c r="A4727" t="s">
        <v>39</v>
      </c>
      <c r="C4727" t="s">
        <v>182</v>
      </c>
      <c r="D4727" t="s">
        <v>89</v>
      </c>
      <c r="E4727" t="s">
        <v>271</v>
      </c>
      <c r="F4727">
        <v>23</v>
      </c>
    </row>
    <row r="4728" spans="1:6" x14ac:dyDescent="0.25">
      <c r="A4728" t="s">
        <v>39</v>
      </c>
      <c r="C4728" t="s">
        <v>182</v>
      </c>
      <c r="D4728" t="s">
        <v>91</v>
      </c>
      <c r="E4728" t="s">
        <v>271</v>
      </c>
      <c r="F4728">
        <v>5</v>
      </c>
    </row>
    <row r="4729" spans="1:6" x14ac:dyDescent="0.25">
      <c r="A4729" t="s">
        <v>39</v>
      </c>
      <c r="C4729" t="s">
        <v>182</v>
      </c>
      <c r="D4729" t="s">
        <v>93</v>
      </c>
      <c r="E4729" t="s">
        <v>271</v>
      </c>
      <c r="F4729">
        <v>14</v>
      </c>
    </row>
    <row r="4730" spans="1:6" x14ac:dyDescent="0.25">
      <c r="A4730" t="s">
        <v>39</v>
      </c>
      <c r="C4730" t="s">
        <v>182</v>
      </c>
      <c r="D4730" t="s">
        <v>95</v>
      </c>
      <c r="E4730" t="s">
        <v>271</v>
      </c>
      <c r="F4730">
        <v>31</v>
      </c>
    </row>
    <row r="4731" spans="1:6" x14ac:dyDescent="0.25">
      <c r="A4731" t="s">
        <v>39</v>
      </c>
      <c r="C4731" t="s">
        <v>182</v>
      </c>
      <c r="D4731" t="s">
        <v>97</v>
      </c>
      <c r="E4731" t="s">
        <v>271</v>
      </c>
      <c r="F4731">
        <v>14</v>
      </c>
    </row>
    <row r="4732" spans="1:6" x14ac:dyDescent="0.25">
      <c r="A4732" t="s">
        <v>39</v>
      </c>
      <c r="C4732" t="s">
        <v>182</v>
      </c>
      <c r="D4732" t="s">
        <v>99</v>
      </c>
      <c r="E4732" t="s">
        <v>271</v>
      </c>
      <c r="F4732">
        <v>13</v>
      </c>
    </row>
    <row r="4733" spans="1:6" x14ac:dyDescent="0.25">
      <c r="A4733" t="s">
        <v>39</v>
      </c>
      <c r="C4733" t="s">
        <v>182</v>
      </c>
      <c r="D4733" t="s">
        <v>101</v>
      </c>
      <c r="E4733" t="s">
        <v>271</v>
      </c>
      <c r="F4733">
        <v>26</v>
      </c>
    </row>
    <row r="4734" spans="1:6" x14ac:dyDescent="0.25">
      <c r="A4734" t="s">
        <v>39</v>
      </c>
      <c r="C4734" t="s">
        <v>182</v>
      </c>
      <c r="D4734" t="s">
        <v>103</v>
      </c>
      <c r="E4734" t="s">
        <v>271</v>
      </c>
      <c r="F4734">
        <v>17</v>
      </c>
    </row>
    <row r="4735" spans="1:6" x14ac:dyDescent="0.25">
      <c r="A4735" t="s">
        <v>39</v>
      </c>
      <c r="C4735" t="s">
        <v>182</v>
      </c>
      <c r="D4735" t="s">
        <v>105</v>
      </c>
      <c r="E4735" t="s">
        <v>271</v>
      </c>
      <c r="F4735">
        <v>19</v>
      </c>
    </row>
    <row r="4736" spans="1:6" x14ac:dyDescent="0.25">
      <c r="A4736" t="s">
        <v>39</v>
      </c>
      <c r="C4736" t="s">
        <v>182</v>
      </c>
      <c r="D4736" t="s">
        <v>107</v>
      </c>
      <c r="E4736" t="s">
        <v>271</v>
      </c>
      <c r="F4736">
        <v>26</v>
      </c>
    </row>
    <row r="4737" spans="1:6" x14ac:dyDescent="0.25">
      <c r="A4737" t="s">
        <v>39</v>
      </c>
      <c r="C4737" t="s">
        <v>182</v>
      </c>
      <c r="D4737" t="s">
        <v>109</v>
      </c>
      <c r="E4737" t="s">
        <v>271</v>
      </c>
      <c r="F4737">
        <v>20</v>
      </c>
    </row>
    <row r="4738" spans="1:6" x14ac:dyDescent="0.25">
      <c r="A4738" t="s">
        <v>39</v>
      </c>
      <c r="C4738" t="s">
        <v>182</v>
      </c>
      <c r="D4738" t="s">
        <v>111</v>
      </c>
      <c r="E4738" t="s">
        <v>271</v>
      </c>
      <c r="F4738">
        <v>8</v>
      </c>
    </row>
    <row r="4739" spans="1:6" x14ac:dyDescent="0.25">
      <c r="A4739" t="s">
        <v>39</v>
      </c>
      <c r="C4739" t="s">
        <v>182</v>
      </c>
      <c r="D4739" t="s">
        <v>147</v>
      </c>
      <c r="E4739" t="s">
        <v>271</v>
      </c>
      <c r="F4739">
        <v>38</v>
      </c>
    </row>
    <row r="4740" spans="1:6" x14ac:dyDescent="0.25">
      <c r="A4740" t="s">
        <v>39</v>
      </c>
      <c r="C4740" t="s">
        <v>182</v>
      </c>
      <c r="D4740" t="s">
        <v>147</v>
      </c>
      <c r="E4740" t="s">
        <v>271</v>
      </c>
      <c r="F4740">
        <v>30</v>
      </c>
    </row>
    <row r="4741" spans="1:6" x14ac:dyDescent="0.25">
      <c r="A4741" t="s">
        <v>39</v>
      </c>
      <c r="C4741" t="s">
        <v>182</v>
      </c>
      <c r="D4741" t="s">
        <v>115</v>
      </c>
      <c r="E4741" t="s">
        <v>271</v>
      </c>
      <c r="F4741">
        <v>19</v>
      </c>
    </row>
    <row r="4742" spans="1:6" x14ac:dyDescent="0.25">
      <c r="A4742" t="s">
        <v>39</v>
      </c>
      <c r="C4742" t="s">
        <v>182</v>
      </c>
      <c r="D4742" t="s">
        <v>117</v>
      </c>
      <c r="E4742" t="s">
        <v>271</v>
      </c>
      <c r="F4742">
        <v>11</v>
      </c>
    </row>
    <row r="4743" spans="1:6" x14ac:dyDescent="0.25">
      <c r="A4743" t="s">
        <v>39</v>
      </c>
      <c r="C4743" t="s">
        <v>182</v>
      </c>
      <c r="D4743" t="s">
        <v>119</v>
      </c>
      <c r="E4743" t="s">
        <v>271</v>
      </c>
      <c r="F4743">
        <v>14</v>
      </c>
    </row>
    <row r="4744" spans="1:6" x14ac:dyDescent="0.25">
      <c r="A4744" t="s">
        <v>39</v>
      </c>
      <c r="C4744" t="s">
        <v>182</v>
      </c>
      <c r="D4744" t="s">
        <v>121</v>
      </c>
      <c r="E4744" t="s">
        <v>271</v>
      </c>
      <c r="F4744">
        <v>29</v>
      </c>
    </row>
    <row r="4745" spans="1:6" x14ac:dyDescent="0.25">
      <c r="A4745" t="s">
        <v>39</v>
      </c>
      <c r="C4745" t="s">
        <v>182</v>
      </c>
      <c r="D4745" t="s">
        <v>123</v>
      </c>
      <c r="E4745" t="s">
        <v>271</v>
      </c>
      <c r="F4745">
        <v>14</v>
      </c>
    </row>
    <row r="4746" spans="1:6" x14ac:dyDescent="0.25">
      <c r="A4746" t="s">
        <v>39</v>
      </c>
      <c r="C4746" t="s">
        <v>182</v>
      </c>
      <c r="D4746" t="s">
        <v>125</v>
      </c>
      <c r="E4746" t="s">
        <v>271</v>
      </c>
      <c r="F4746">
        <v>2</v>
      </c>
    </row>
    <row r="4747" spans="1:6" x14ac:dyDescent="0.25">
      <c r="A4747" t="s">
        <v>39</v>
      </c>
      <c r="C4747" t="s">
        <v>182</v>
      </c>
      <c r="D4747" t="s">
        <v>127</v>
      </c>
      <c r="E4747" t="s">
        <v>271</v>
      </c>
      <c r="F4747">
        <v>6</v>
      </c>
    </row>
    <row r="4748" spans="1:6" x14ac:dyDescent="0.25">
      <c r="A4748" t="s">
        <v>39</v>
      </c>
      <c r="C4748" t="s">
        <v>182</v>
      </c>
      <c r="D4748" t="s">
        <v>129</v>
      </c>
      <c r="E4748" t="s">
        <v>271</v>
      </c>
      <c r="F4748">
        <v>10</v>
      </c>
    </row>
    <row r="4749" spans="1:6" x14ac:dyDescent="0.25">
      <c r="A4749" t="s">
        <v>39</v>
      </c>
      <c r="C4749" t="s">
        <v>182</v>
      </c>
      <c r="D4749" t="s">
        <v>146</v>
      </c>
      <c r="E4749" t="s">
        <v>271</v>
      </c>
      <c r="F4749">
        <v>6</v>
      </c>
    </row>
    <row r="4750" spans="1:6" x14ac:dyDescent="0.25">
      <c r="A4750" t="s">
        <v>39</v>
      </c>
      <c r="C4750" t="s">
        <v>182</v>
      </c>
      <c r="D4750" t="s">
        <v>133</v>
      </c>
      <c r="E4750" t="s">
        <v>271</v>
      </c>
      <c r="F4750">
        <v>23</v>
      </c>
    </row>
    <row r="4751" spans="1:6" x14ac:dyDescent="0.25">
      <c r="A4751" t="s">
        <v>39</v>
      </c>
      <c r="C4751" t="s">
        <v>182</v>
      </c>
      <c r="D4751" t="s">
        <v>135</v>
      </c>
      <c r="E4751" t="s">
        <v>271</v>
      </c>
      <c r="F4751">
        <v>17</v>
      </c>
    </row>
    <row r="4752" spans="1:6" x14ac:dyDescent="0.25">
      <c r="A4752" t="s">
        <v>39</v>
      </c>
      <c r="C4752" t="s">
        <v>182</v>
      </c>
      <c r="D4752" t="s">
        <v>137</v>
      </c>
      <c r="E4752" t="s">
        <v>271</v>
      </c>
      <c r="F4752">
        <v>8</v>
      </c>
    </row>
    <row r="4753" spans="1:6" x14ac:dyDescent="0.25">
      <c r="A4753" t="s">
        <v>39</v>
      </c>
      <c r="C4753" t="s">
        <v>182</v>
      </c>
      <c r="D4753" t="s">
        <v>273</v>
      </c>
      <c r="E4753" t="s">
        <v>271</v>
      </c>
      <c r="F4753">
        <v>13</v>
      </c>
    </row>
    <row r="4754" spans="1:6" x14ac:dyDescent="0.25">
      <c r="A4754" t="s">
        <v>39</v>
      </c>
      <c r="C4754" t="s">
        <v>182</v>
      </c>
      <c r="D4754" t="s">
        <v>273</v>
      </c>
      <c r="E4754" t="s">
        <v>271</v>
      </c>
      <c r="F4754">
        <v>7</v>
      </c>
    </row>
    <row r="4755" spans="1:6" x14ac:dyDescent="0.25">
      <c r="A4755" t="s">
        <v>39</v>
      </c>
      <c r="C4755" t="s">
        <v>182</v>
      </c>
      <c r="D4755" t="s">
        <v>142</v>
      </c>
      <c r="E4755" t="s">
        <v>271</v>
      </c>
      <c r="F4755">
        <v>20</v>
      </c>
    </row>
    <row r="4756" spans="1:6" x14ac:dyDescent="0.25">
      <c r="A4756" t="s">
        <v>40</v>
      </c>
      <c r="C4756" t="s">
        <v>183</v>
      </c>
      <c r="D4756" t="s">
        <v>55</v>
      </c>
      <c r="E4756" t="s">
        <v>271</v>
      </c>
      <c r="F4756">
        <v>7</v>
      </c>
    </row>
    <row r="4757" spans="1:6" x14ac:dyDescent="0.25">
      <c r="A4757" t="s">
        <v>40</v>
      </c>
      <c r="C4757" t="s">
        <v>183</v>
      </c>
      <c r="D4757" t="s">
        <v>57</v>
      </c>
      <c r="E4757" t="s">
        <v>271</v>
      </c>
      <c r="F4757">
        <v>8</v>
      </c>
    </row>
    <row r="4758" spans="1:6" x14ac:dyDescent="0.25">
      <c r="A4758" t="s">
        <v>40</v>
      </c>
      <c r="C4758" t="s">
        <v>183</v>
      </c>
      <c r="D4758" t="s">
        <v>59</v>
      </c>
      <c r="E4758" t="s">
        <v>271</v>
      </c>
      <c r="F4758">
        <v>2</v>
      </c>
    </row>
    <row r="4759" spans="1:6" x14ac:dyDescent="0.25">
      <c r="A4759" t="s">
        <v>40</v>
      </c>
      <c r="C4759" t="s">
        <v>183</v>
      </c>
      <c r="D4759" t="s">
        <v>61</v>
      </c>
      <c r="E4759" t="s">
        <v>271</v>
      </c>
      <c r="F4759">
        <v>8</v>
      </c>
    </row>
    <row r="4760" spans="1:6" x14ac:dyDescent="0.25">
      <c r="A4760" t="s">
        <v>40</v>
      </c>
      <c r="C4760" t="s">
        <v>183</v>
      </c>
      <c r="D4760" t="s">
        <v>63</v>
      </c>
      <c r="E4760" t="s">
        <v>271</v>
      </c>
      <c r="F4760">
        <v>5</v>
      </c>
    </row>
    <row r="4761" spans="1:6" x14ac:dyDescent="0.25">
      <c r="A4761" t="s">
        <v>40</v>
      </c>
      <c r="C4761" t="s">
        <v>183</v>
      </c>
      <c r="D4761" t="s">
        <v>65</v>
      </c>
      <c r="E4761" t="s">
        <v>271</v>
      </c>
      <c r="F4761">
        <v>7</v>
      </c>
    </row>
    <row r="4762" spans="1:6" x14ac:dyDescent="0.25">
      <c r="A4762" t="s">
        <v>40</v>
      </c>
      <c r="C4762" t="s">
        <v>183</v>
      </c>
      <c r="D4762" t="s">
        <v>67</v>
      </c>
      <c r="E4762" t="s">
        <v>271</v>
      </c>
      <c r="F4762">
        <v>33</v>
      </c>
    </row>
    <row r="4763" spans="1:6" x14ac:dyDescent="0.25">
      <c r="A4763" t="s">
        <v>40</v>
      </c>
      <c r="C4763" t="s">
        <v>183</v>
      </c>
      <c r="D4763" t="s">
        <v>69</v>
      </c>
      <c r="E4763" t="s">
        <v>271</v>
      </c>
      <c r="F4763">
        <v>9</v>
      </c>
    </row>
    <row r="4764" spans="1:6" x14ac:dyDescent="0.25">
      <c r="A4764" t="s">
        <v>40</v>
      </c>
      <c r="C4764" t="s">
        <v>183</v>
      </c>
      <c r="D4764" t="s">
        <v>71</v>
      </c>
      <c r="E4764" t="s">
        <v>271</v>
      </c>
      <c r="F4764">
        <v>12</v>
      </c>
    </row>
    <row r="4765" spans="1:6" x14ac:dyDescent="0.25">
      <c r="A4765" t="s">
        <v>40</v>
      </c>
      <c r="C4765" t="s">
        <v>183</v>
      </c>
      <c r="D4765" t="s">
        <v>73</v>
      </c>
      <c r="E4765" t="s">
        <v>271</v>
      </c>
      <c r="F4765">
        <v>10</v>
      </c>
    </row>
    <row r="4766" spans="1:6" x14ac:dyDescent="0.25">
      <c r="A4766" t="s">
        <v>40</v>
      </c>
      <c r="C4766" t="s">
        <v>183</v>
      </c>
      <c r="D4766" t="s">
        <v>75</v>
      </c>
      <c r="E4766" t="s">
        <v>271</v>
      </c>
      <c r="F4766">
        <v>14</v>
      </c>
    </row>
    <row r="4767" spans="1:6" x14ac:dyDescent="0.25">
      <c r="A4767" t="s">
        <v>40</v>
      </c>
      <c r="C4767" t="s">
        <v>183</v>
      </c>
      <c r="D4767" t="s">
        <v>77</v>
      </c>
      <c r="E4767" t="s">
        <v>271</v>
      </c>
      <c r="F4767">
        <v>17</v>
      </c>
    </row>
    <row r="4768" spans="1:6" x14ac:dyDescent="0.25">
      <c r="A4768" t="s">
        <v>40</v>
      </c>
      <c r="C4768" t="s">
        <v>183</v>
      </c>
      <c r="D4768" t="s">
        <v>79</v>
      </c>
      <c r="E4768" t="s">
        <v>271</v>
      </c>
      <c r="F4768">
        <v>20</v>
      </c>
    </row>
    <row r="4769" spans="1:6" x14ac:dyDescent="0.25">
      <c r="A4769" t="s">
        <v>40</v>
      </c>
      <c r="C4769" t="s">
        <v>183</v>
      </c>
      <c r="D4769" t="s">
        <v>81</v>
      </c>
      <c r="E4769" t="s">
        <v>271</v>
      </c>
      <c r="F4769">
        <v>3</v>
      </c>
    </row>
    <row r="4770" spans="1:6" x14ac:dyDescent="0.25">
      <c r="A4770" t="s">
        <v>40</v>
      </c>
      <c r="C4770" t="s">
        <v>183</v>
      </c>
      <c r="D4770" t="s">
        <v>83</v>
      </c>
      <c r="E4770" t="s">
        <v>271</v>
      </c>
      <c r="F4770">
        <v>6</v>
      </c>
    </row>
    <row r="4771" spans="1:6" x14ac:dyDescent="0.25">
      <c r="A4771" t="s">
        <v>40</v>
      </c>
      <c r="C4771" t="s">
        <v>183</v>
      </c>
      <c r="D4771" t="s">
        <v>85</v>
      </c>
      <c r="E4771" t="s">
        <v>271</v>
      </c>
      <c r="F4771">
        <v>7</v>
      </c>
    </row>
    <row r="4772" spans="1:6" x14ac:dyDescent="0.25">
      <c r="A4772" t="s">
        <v>40</v>
      </c>
      <c r="C4772" t="s">
        <v>183</v>
      </c>
      <c r="D4772" t="s">
        <v>87</v>
      </c>
      <c r="E4772" t="s">
        <v>271</v>
      </c>
      <c r="F4772">
        <v>6</v>
      </c>
    </row>
    <row r="4773" spans="1:6" x14ac:dyDescent="0.25">
      <c r="A4773" t="s">
        <v>40</v>
      </c>
      <c r="C4773" t="s">
        <v>183</v>
      </c>
      <c r="D4773" t="s">
        <v>89</v>
      </c>
      <c r="E4773" t="s">
        <v>271</v>
      </c>
      <c r="F4773">
        <v>10</v>
      </c>
    </row>
    <row r="4774" spans="1:6" x14ac:dyDescent="0.25">
      <c r="A4774" t="s">
        <v>40</v>
      </c>
      <c r="C4774" t="s">
        <v>183</v>
      </c>
      <c r="D4774" t="s">
        <v>91</v>
      </c>
      <c r="E4774" t="s">
        <v>271</v>
      </c>
      <c r="F4774">
        <v>3</v>
      </c>
    </row>
    <row r="4775" spans="1:6" x14ac:dyDescent="0.25">
      <c r="A4775" t="s">
        <v>40</v>
      </c>
      <c r="C4775" t="s">
        <v>183</v>
      </c>
      <c r="D4775" t="s">
        <v>93</v>
      </c>
      <c r="E4775" t="s">
        <v>271</v>
      </c>
      <c r="F4775">
        <v>5</v>
      </c>
    </row>
    <row r="4776" spans="1:6" x14ac:dyDescent="0.25">
      <c r="A4776" t="s">
        <v>40</v>
      </c>
      <c r="C4776" t="s">
        <v>183</v>
      </c>
      <c r="D4776" t="s">
        <v>95</v>
      </c>
      <c r="E4776" t="s">
        <v>271</v>
      </c>
      <c r="F4776">
        <v>22</v>
      </c>
    </row>
    <row r="4777" spans="1:6" x14ac:dyDescent="0.25">
      <c r="A4777" t="s">
        <v>40</v>
      </c>
      <c r="C4777" t="s">
        <v>183</v>
      </c>
      <c r="D4777" t="s">
        <v>97</v>
      </c>
      <c r="E4777" t="s">
        <v>271</v>
      </c>
      <c r="F4777">
        <v>5</v>
      </c>
    </row>
    <row r="4778" spans="1:6" x14ac:dyDescent="0.25">
      <c r="A4778" t="s">
        <v>40</v>
      </c>
      <c r="C4778" t="s">
        <v>183</v>
      </c>
      <c r="D4778" t="s">
        <v>99</v>
      </c>
      <c r="E4778" t="s">
        <v>271</v>
      </c>
      <c r="F4778">
        <v>6</v>
      </c>
    </row>
    <row r="4779" spans="1:6" x14ac:dyDescent="0.25">
      <c r="A4779" t="s">
        <v>40</v>
      </c>
      <c r="C4779" t="s">
        <v>183</v>
      </c>
      <c r="D4779" t="s">
        <v>101</v>
      </c>
      <c r="E4779" t="s">
        <v>271</v>
      </c>
      <c r="F4779">
        <v>8</v>
      </c>
    </row>
    <row r="4780" spans="1:6" x14ac:dyDescent="0.25">
      <c r="A4780" t="s">
        <v>40</v>
      </c>
      <c r="C4780" t="s">
        <v>183</v>
      </c>
      <c r="D4780" t="s">
        <v>103</v>
      </c>
      <c r="E4780" t="s">
        <v>271</v>
      </c>
      <c r="F4780">
        <v>5</v>
      </c>
    </row>
    <row r="4781" spans="1:6" x14ac:dyDescent="0.25">
      <c r="A4781" t="s">
        <v>40</v>
      </c>
      <c r="C4781" t="s">
        <v>183</v>
      </c>
      <c r="D4781" t="s">
        <v>105</v>
      </c>
      <c r="E4781" t="s">
        <v>271</v>
      </c>
      <c r="F4781">
        <v>14</v>
      </c>
    </row>
    <row r="4782" spans="1:6" x14ac:dyDescent="0.25">
      <c r="A4782" t="s">
        <v>40</v>
      </c>
      <c r="C4782" t="s">
        <v>183</v>
      </c>
      <c r="D4782" t="s">
        <v>107</v>
      </c>
      <c r="E4782" t="s">
        <v>271</v>
      </c>
      <c r="F4782">
        <v>8</v>
      </c>
    </row>
    <row r="4783" spans="1:6" x14ac:dyDescent="0.25">
      <c r="A4783" t="s">
        <v>40</v>
      </c>
      <c r="C4783" t="s">
        <v>183</v>
      </c>
      <c r="D4783" t="s">
        <v>109</v>
      </c>
      <c r="E4783" t="s">
        <v>271</v>
      </c>
      <c r="F4783">
        <v>10</v>
      </c>
    </row>
    <row r="4784" spans="1:6" x14ac:dyDescent="0.25">
      <c r="A4784" t="s">
        <v>40</v>
      </c>
      <c r="C4784" t="s">
        <v>183</v>
      </c>
      <c r="D4784" t="s">
        <v>111</v>
      </c>
      <c r="E4784" t="s">
        <v>271</v>
      </c>
      <c r="F4784">
        <v>5</v>
      </c>
    </row>
    <row r="4785" spans="1:6" x14ac:dyDescent="0.25">
      <c r="A4785" t="s">
        <v>40</v>
      </c>
      <c r="C4785" t="s">
        <v>183</v>
      </c>
      <c r="D4785" t="s">
        <v>147</v>
      </c>
      <c r="E4785" t="s">
        <v>271</v>
      </c>
      <c r="F4785">
        <v>11</v>
      </c>
    </row>
    <row r="4786" spans="1:6" x14ac:dyDescent="0.25">
      <c r="A4786" t="s">
        <v>40</v>
      </c>
      <c r="C4786" t="s">
        <v>183</v>
      </c>
      <c r="D4786" t="s">
        <v>147</v>
      </c>
      <c r="E4786" t="s">
        <v>271</v>
      </c>
      <c r="F4786">
        <v>8</v>
      </c>
    </row>
    <row r="4787" spans="1:6" x14ac:dyDescent="0.25">
      <c r="A4787" t="s">
        <v>40</v>
      </c>
      <c r="C4787" t="s">
        <v>183</v>
      </c>
      <c r="D4787" t="s">
        <v>115</v>
      </c>
      <c r="E4787" t="s">
        <v>271</v>
      </c>
      <c r="F4787">
        <v>13</v>
      </c>
    </row>
    <row r="4788" spans="1:6" x14ac:dyDescent="0.25">
      <c r="A4788" t="s">
        <v>40</v>
      </c>
      <c r="C4788" t="s">
        <v>183</v>
      </c>
      <c r="D4788" t="s">
        <v>117</v>
      </c>
      <c r="E4788" t="s">
        <v>271</v>
      </c>
      <c r="F4788">
        <v>8</v>
      </c>
    </row>
    <row r="4789" spans="1:6" x14ac:dyDescent="0.25">
      <c r="A4789" t="s">
        <v>40</v>
      </c>
      <c r="C4789" t="s">
        <v>183</v>
      </c>
      <c r="D4789" t="s">
        <v>119</v>
      </c>
      <c r="E4789" t="s">
        <v>271</v>
      </c>
      <c r="F4789">
        <v>6</v>
      </c>
    </row>
    <row r="4790" spans="1:6" x14ac:dyDescent="0.25">
      <c r="A4790" t="s">
        <v>40</v>
      </c>
      <c r="C4790" t="s">
        <v>183</v>
      </c>
      <c r="D4790" t="s">
        <v>121</v>
      </c>
      <c r="E4790" t="s">
        <v>271</v>
      </c>
      <c r="F4790">
        <v>11</v>
      </c>
    </row>
    <row r="4791" spans="1:6" x14ac:dyDescent="0.25">
      <c r="A4791" t="s">
        <v>40</v>
      </c>
      <c r="C4791" t="s">
        <v>183</v>
      </c>
      <c r="D4791" t="s">
        <v>123</v>
      </c>
      <c r="E4791" t="s">
        <v>271</v>
      </c>
      <c r="F4791">
        <v>7</v>
      </c>
    </row>
    <row r="4792" spans="1:6" x14ac:dyDescent="0.25">
      <c r="A4792" t="s">
        <v>40</v>
      </c>
      <c r="C4792" t="s">
        <v>183</v>
      </c>
      <c r="D4792" t="s">
        <v>127</v>
      </c>
      <c r="E4792" t="s">
        <v>271</v>
      </c>
      <c r="F4792">
        <v>3</v>
      </c>
    </row>
    <row r="4793" spans="1:6" x14ac:dyDescent="0.25">
      <c r="A4793" t="s">
        <v>40</v>
      </c>
      <c r="C4793" t="s">
        <v>183</v>
      </c>
      <c r="D4793" t="s">
        <v>129</v>
      </c>
      <c r="E4793" t="s">
        <v>271</v>
      </c>
      <c r="F4793">
        <v>8</v>
      </c>
    </row>
    <row r="4794" spans="1:6" x14ac:dyDescent="0.25">
      <c r="A4794" t="s">
        <v>40</v>
      </c>
      <c r="C4794" t="s">
        <v>183</v>
      </c>
      <c r="D4794" t="s">
        <v>133</v>
      </c>
      <c r="E4794" t="s">
        <v>271</v>
      </c>
      <c r="F4794">
        <v>9</v>
      </c>
    </row>
    <row r="4795" spans="1:6" x14ac:dyDescent="0.25">
      <c r="A4795" t="s">
        <v>40</v>
      </c>
      <c r="C4795" t="s">
        <v>183</v>
      </c>
      <c r="D4795" t="s">
        <v>135</v>
      </c>
      <c r="E4795" t="s">
        <v>271</v>
      </c>
      <c r="F4795">
        <v>6</v>
      </c>
    </row>
    <row r="4796" spans="1:6" x14ac:dyDescent="0.25">
      <c r="A4796" t="s">
        <v>40</v>
      </c>
      <c r="C4796" t="s">
        <v>183</v>
      </c>
      <c r="D4796" t="s">
        <v>137</v>
      </c>
      <c r="E4796" t="s">
        <v>271</v>
      </c>
      <c r="F4796">
        <v>4</v>
      </c>
    </row>
    <row r="4797" spans="1:6" x14ac:dyDescent="0.25">
      <c r="A4797" t="s">
        <v>40</v>
      </c>
      <c r="C4797" t="s">
        <v>183</v>
      </c>
      <c r="D4797" t="s">
        <v>273</v>
      </c>
      <c r="E4797" t="s">
        <v>271</v>
      </c>
      <c r="F4797">
        <v>5</v>
      </c>
    </row>
    <row r="4798" spans="1:6" x14ac:dyDescent="0.25">
      <c r="A4798" t="s">
        <v>40</v>
      </c>
      <c r="C4798" t="s">
        <v>183</v>
      </c>
      <c r="D4798" t="s">
        <v>273</v>
      </c>
      <c r="E4798" t="s">
        <v>271</v>
      </c>
      <c r="F4798">
        <v>1</v>
      </c>
    </row>
    <row r="4799" spans="1:6" x14ac:dyDescent="0.25">
      <c r="A4799" t="s">
        <v>40</v>
      </c>
      <c r="C4799" t="s">
        <v>183</v>
      </c>
      <c r="D4799" t="s">
        <v>142</v>
      </c>
      <c r="E4799" t="s">
        <v>271</v>
      </c>
      <c r="F4799">
        <v>5</v>
      </c>
    </row>
    <row r="4800" spans="1:6" x14ac:dyDescent="0.25">
      <c r="A4800" t="s">
        <v>40</v>
      </c>
      <c r="C4800" t="s">
        <v>184</v>
      </c>
      <c r="D4800" t="s">
        <v>55</v>
      </c>
      <c r="E4800" t="s">
        <v>271</v>
      </c>
      <c r="F4800">
        <v>8</v>
      </c>
    </row>
    <row r="4801" spans="1:6" x14ac:dyDescent="0.25">
      <c r="A4801" t="s">
        <v>40</v>
      </c>
      <c r="C4801" t="s">
        <v>184</v>
      </c>
      <c r="D4801" t="s">
        <v>57</v>
      </c>
      <c r="E4801" t="s">
        <v>271</v>
      </c>
      <c r="F4801">
        <v>11</v>
      </c>
    </row>
    <row r="4802" spans="1:6" x14ac:dyDescent="0.25">
      <c r="A4802" t="s">
        <v>40</v>
      </c>
      <c r="C4802" t="s">
        <v>184</v>
      </c>
      <c r="D4802" t="s">
        <v>59</v>
      </c>
      <c r="E4802" t="s">
        <v>271</v>
      </c>
      <c r="F4802">
        <v>6</v>
      </c>
    </row>
    <row r="4803" spans="1:6" x14ac:dyDescent="0.25">
      <c r="A4803" t="s">
        <v>40</v>
      </c>
      <c r="C4803" t="s">
        <v>184</v>
      </c>
      <c r="D4803" t="s">
        <v>61</v>
      </c>
      <c r="E4803" t="s">
        <v>271</v>
      </c>
      <c r="F4803">
        <v>12</v>
      </c>
    </row>
    <row r="4804" spans="1:6" x14ac:dyDescent="0.25">
      <c r="A4804" t="s">
        <v>40</v>
      </c>
      <c r="C4804" t="s">
        <v>184</v>
      </c>
      <c r="D4804" t="s">
        <v>63</v>
      </c>
      <c r="E4804" t="s">
        <v>271</v>
      </c>
      <c r="F4804">
        <v>4</v>
      </c>
    </row>
    <row r="4805" spans="1:6" x14ac:dyDescent="0.25">
      <c r="A4805" t="s">
        <v>40</v>
      </c>
      <c r="C4805" t="s">
        <v>184</v>
      </c>
      <c r="D4805" t="s">
        <v>65</v>
      </c>
      <c r="E4805" t="s">
        <v>271</v>
      </c>
      <c r="F4805">
        <v>5</v>
      </c>
    </row>
    <row r="4806" spans="1:6" x14ac:dyDescent="0.25">
      <c r="A4806" t="s">
        <v>40</v>
      </c>
      <c r="C4806" t="s">
        <v>184</v>
      </c>
      <c r="D4806" t="s">
        <v>67</v>
      </c>
      <c r="E4806" t="s">
        <v>271</v>
      </c>
      <c r="F4806">
        <v>66</v>
      </c>
    </row>
    <row r="4807" spans="1:6" x14ac:dyDescent="0.25">
      <c r="A4807" t="s">
        <v>40</v>
      </c>
      <c r="C4807" t="s">
        <v>184</v>
      </c>
      <c r="D4807" t="s">
        <v>69</v>
      </c>
      <c r="E4807" t="s">
        <v>271</v>
      </c>
      <c r="F4807">
        <v>9</v>
      </c>
    </row>
    <row r="4808" spans="1:6" x14ac:dyDescent="0.25">
      <c r="A4808" t="s">
        <v>40</v>
      </c>
      <c r="C4808" t="s">
        <v>184</v>
      </c>
      <c r="D4808" t="s">
        <v>71</v>
      </c>
      <c r="E4808" t="s">
        <v>271</v>
      </c>
      <c r="F4808">
        <v>24</v>
      </c>
    </row>
    <row r="4809" spans="1:6" x14ac:dyDescent="0.25">
      <c r="A4809" t="s">
        <v>40</v>
      </c>
      <c r="C4809" t="s">
        <v>184</v>
      </c>
      <c r="D4809" t="s">
        <v>73</v>
      </c>
      <c r="E4809" t="s">
        <v>271</v>
      </c>
      <c r="F4809">
        <v>11</v>
      </c>
    </row>
    <row r="4810" spans="1:6" x14ac:dyDescent="0.25">
      <c r="A4810" t="s">
        <v>40</v>
      </c>
      <c r="C4810" t="s">
        <v>184</v>
      </c>
      <c r="D4810" t="s">
        <v>75</v>
      </c>
      <c r="E4810" t="s">
        <v>271</v>
      </c>
      <c r="F4810">
        <v>11</v>
      </c>
    </row>
    <row r="4811" spans="1:6" x14ac:dyDescent="0.25">
      <c r="A4811" t="s">
        <v>40</v>
      </c>
      <c r="C4811" t="s">
        <v>184</v>
      </c>
      <c r="D4811" t="s">
        <v>77</v>
      </c>
      <c r="E4811" t="s">
        <v>271</v>
      </c>
      <c r="F4811">
        <v>22</v>
      </c>
    </row>
    <row r="4812" spans="1:6" x14ac:dyDescent="0.25">
      <c r="A4812" t="s">
        <v>40</v>
      </c>
      <c r="C4812" t="s">
        <v>184</v>
      </c>
      <c r="D4812" t="s">
        <v>79</v>
      </c>
      <c r="E4812" t="s">
        <v>271</v>
      </c>
      <c r="F4812">
        <v>26</v>
      </c>
    </row>
    <row r="4813" spans="1:6" x14ac:dyDescent="0.25">
      <c r="A4813" t="s">
        <v>40</v>
      </c>
      <c r="C4813" t="s">
        <v>184</v>
      </c>
      <c r="D4813" t="s">
        <v>81</v>
      </c>
      <c r="E4813" t="s">
        <v>271</v>
      </c>
      <c r="F4813">
        <v>4</v>
      </c>
    </row>
    <row r="4814" spans="1:6" x14ac:dyDescent="0.25">
      <c r="A4814" t="s">
        <v>40</v>
      </c>
      <c r="C4814" t="s">
        <v>184</v>
      </c>
      <c r="D4814" t="s">
        <v>83</v>
      </c>
      <c r="E4814" t="s">
        <v>271</v>
      </c>
      <c r="F4814">
        <v>9</v>
      </c>
    </row>
    <row r="4815" spans="1:6" x14ac:dyDescent="0.25">
      <c r="A4815" t="s">
        <v>40</v>
      </c>
      <c r="C4815" t="s">
        <v>184</v>
      </c>
      <c r="D4815" t="s">
        <v>85</v>
      </c>
      <c r="E4815" t="s">
        <v>271</v>
      </c>
      <c r="F4815">
        <v>5</v>
      </c>
    </row>
    <row r="4816" spans="1:6" x14ac:dyDescent="0.25">
      <c r="A4816" t="s">
        <v>40</v>
      </c>
      <c r="C4816" t="s">
        <v>184</v>
      </c>
      <c r="D4816" t="s">
        <v>87</v>
      </c>
      <c r="E4816" t="s">
        <v>271</v>
      </c>
      <c r="F4816">
        <v>12</v>
      </c>
    </row>
    <row r="4817" spans="1:6" x14ac:dyDescent="0.25">
      <c r="A4817" t="s">
        <v>40</v>
      </c>
      <c r="C4817" t="s">
        <v>184</v>
      </c>
      <c r="D4817" t="s">
        <v>89</v>
      </c>
      <c r="E4817" t="s">
        <v>271</v>
      </c>
      <c r="F4817">
        <v>8</v>
      </c>
    </row>
    <row r="4818" spans="1:6" x14ac:dyDescent="0.25">
      <c r="A4818" t="s">
        <v>40</v>
      </c>
      <c r="C4818" t="s">
        <v>184</v>
      </c>
      <c r="D4818" t="s">
        <v>91</v>
      </c>
      <c r="E4818" t="s">
        <v>271</v>
      </c>
      <c r="F4818">
        <v>4</v>
      </c>
    </row>
    <row r="4819" spans="1:6" x14ac:dyDescent="0.25">
      <c r="A4819" t="s">
        <v>40</v>
      </c>
      <c r="C4819" t="s">
        <v>184</v>
      </c>
      <c r="D4819" t="s">
        <v>93</v>
      </c>
      <c r="E4819" t="s">
        <v>271</v>
      </c>
      <c r="F4819">
        <v>9</v>
      </c>
    </row>
    <row r="4820" spans="1:6" x14ac:dyDescent="0.25">
      <c r="A4820" t="s">
        <v>40</v>
      </c>
      <c r="C4820" t="s">
        <v>184</v>
      </c>
      <c r="D4820" t="s">
        <v>95</v>
      </c>
      <c r="E4820" t="s">
        <v>271</v>
      </c>
      <c r="F4820">
        <v>27</v>
      </c>
    </row>
    <row r="4821" spans="1:6" x14ac:dyDescent="0.25">
      <c r="A4821" t="s">
        <v>40</v>
      </c>
      <c r="C4821" t="s">
        <v>184</v>
      </c>
      <c r="D4821" t="s">
        <v>97</v>
      </c>
      <c r="E4821" t="s">
        <v>271</v>
      </c>
      <c r="F4821">
        <v>8</v>
      </c>
    </row>
    <row r="4822" spans="1:6" x14ac:dyDescent="0.25">
      <c r="A4822" t="s">
        <v>40</v>
      </c>
      <c r="C4822" t="s">
        <v>184</v>
      </c>
      <c r="D4822" t="s">
        <v>99</v>
      </c>
      <c r="E4822" t="s">
        <v>271</v>
      </c>
      <c r="F4822">
        <v>7</v>
      </c>
    </row>
    <row r="4823" spans="1:6" x14ac:dyDescent="0.25">
      <c r="A4823" t="s">
        <v>40</v>
      </c>
      <c r="C4823" t="s">
        <v>184</v>
      </c>
      <c r="D4823" t="s">
        <v>101</v>
      </c>
      <c r="E4823" t="s">
        <v>271</v>
      </c>
      <c r="F4823">
        <v>16</v>
      </c>
    </row>
    <row r="4824" spans="1:6" x14ac:dyDescent="0.25">
      <c r="A4824" t="s">
        <v>40</v>
      </c>
      <c r="C4824" t="s">
        <v>184</v>
      </c>
      <c r="D4824" t="s">
        <v>103</v>
      </c>
      <c r="E4824" t="s">
        <v>271</v>
      </c>
      <c r="F4824">
        <v>8</v>
      </c>
    </row>
    <row r="4825" spans="1:6" x14ac:dyDescent="0.25">
      <c r="A4825" t="s">
        <v>40</v>
      </c>
      <c r="C4825" t="s">
        <v>184</v>
      </c>
      <c r="D4825" t="s">
        <v>105</v>
      </c>
      <c r="E4825" t="s">
        <v>271</v>
      </c>
      <c r="F4825">
        <v>20</v>
      </c>
    </row>
    <row r="4826" spans="1:6" x14ac:dyDescent="0.25">
      <c r="A4826" t="s">
        <v>40</v>
      </c>
      <c r="C4826" t="s">
        <v>184</v>
      </c>
      <c r="D4826" t="s">
        <v>107</v>
      </c>
      <c r="E4826" t="s">
        <v>271</v>
      </c>
      <c r="F4826">
        <v>16</v>
      </c>
    </row>
    <row r="4827" spans="1:6" x14ac:dyDescent="0.25">
      <c r="A4827" t="s">
        <v>40</v>
      </c>
      <c r="C4827" t="s">
        <v>184</v>
      </c>
      <c r="D4827" t="s">
        <v>109</v>
      </c>
      <c r="E4827" t="s">
        <v>271</v>
      </c>
      <c r="F4827">
        <v>8</v>
      </c>
    </row>
    <row r="4828" spans="1:6" x14ac:dyDescent="0.25">
      <c r="A4828" t="s">
        <v>40</v>
      </c>
      <c r="C4828" t="s">
        <v>184</v>
      </c>
      <c r="D4828" t="s">
        <v>111</v>
      </c>
      <c r="E4828" t="s">
        <v>271</v>
      </c>
      <c r="F4828">
        <v>1</v>
      </c>
    </row>
    <row r="4829" spans="1:6" x14ac:dyDescent="0.25">
      <c r="A4829" t="s">
        <v>40</v>
      </c>
      <c r="C4829" t="s">
        <v>184</v>
      </c>
      <c r="D4829" t="s">
        <v>147</v>
      </c>
      <c r="E4829" t="s">
        <v>271</v>
      </c>
      <c r="F4829">
        <v>26</v>
      </c>
    </row>
    <row r="4830" spans="1:6" x14ac:dyDescent="0.25">
      <c r="A4830" t="s">
        <v>40</v>
      </c>
      <c r="C4830" t="s">
        <v>184</v>
      </c>
      <c r="D4830" t="s">
        <v>147</v>
      </c>
      <c r="E4830" t="s">
        <v>271</v>
      </c>
      <c r="F4830">
        <v>17</v>
      </c>
    </row>
    <row r="4831" spans="1:6" x14ac:dyDescent="0.25">
      <c r="A4831" t="s">
        <v>40</v>
      </c>
      <c r="C4831" t="s">
        <v>184</v>
      </c>
      <c r="D4831" t="s">
        <v>115</v>
      </c>
      <c r="E4831" t="s">
        <v>271</v>
      </c>
      <c r="F4831">
        <v>24</v>
      </c>
    </row>
    <row r="4832" spans="1:6" x14ac:dyDescent="0.25">
      <c r="A4832" t="s">
        <v>40</v>
      </c>
      <c r="C4832" t="s">
        <v>184</v>
      </c>
      <c r="D4832" t="s">
        <v>117</v>
      </c>
      <c r="E4832" t="s">
        <v>271</v>
      </c>
      <c r="F4832">
        <v>10</v>
      </c>
    </row>
    <row r="4833" spans="1:6" x14ac:dyDescent="0.25">
      <c r="A4833" t="s">
        <v>40</v>
      </c>
      <c r="C4833" t="s">
        <v>184</v>
      </c>
      <c r="D4833" t="s">
        <v>119</v>
      </c>
      <c r="E4833" t="s">
        <v>271</v>
      </c>
      <c r="F4833">
        <v>16</v>
      </c>
    </row>
    <row r="4834" spans="1:6" x14ac:dyDescent="0.25">
      <c r="A4834" t="s">
        <v>40</v>
      </c>
      <c r="C4834" t="s">
        <v>184</v>
      </c>
      <c r="D4834" t="s">
        <v>121</v>
      </c>
      <c r="E4834" t="s">
        <v>271</v>
      </c>
      <c r="F4834">
        <v>16</v>
      </c>
    </row>
    <row r="4835" spans="1:6" x14ac:dyDescent="0.25">
      <c r="A4835" t="s">
        <v>40</v>
      </c>
      <c r="C4835" t="s">
        <v>184</v>
      </c>
      <c r="D4835" t="s">
        <v>123</v>
      </c>
      <c r="E4835" t="s">
        <v>271</v>
      </c>
      <c r="F4835">
        <v>4</v>
      </c>
    </row>
    <row r="4836" spans="1:6" x14ac:dyDescent="0.25">
      <c r="A4836" t="s">
        <v>40</v>
      </c>
      <c r="C4836" t="s">
        <v>184</v>
      </c>
      <c r="D4836" t="s">
        <v>127</v>
      </c>
      <c r="E4836" t="s">
        <v>271</v>
      </c>
      <c r="F4836">
        <v>9</v>
      </c>
    </row>
    <row r="4837" spans="1:6" x14ac:dyDescent="0.25">
      <c r="A4837" t="s">
        <v>40</v>
      </c>
      <c r="C4837" t="s">
        <v>184</v>
      </c>
      <c r="D4837" t="s">
        <v>129</v>
      </c>
      <c r="E4837" t="s">
        <v>271</v>
      </c>
      <c r="F4837">
        <v>10</v>
      </c>
    </row>
    <row r="4838" spans="1:6" x14ac:dyDescent="0.25">
      <c r="A4838" t="s">
        <v>40</v>
      </c>
      <c r="C4838" t="s">
        <v>184</v>
      </c>
      <c r="D4838" t="s">
        <v>146</v>
      </c>
      <c r="E4838" t="s">
        <v>271</v>
      </c>
      <c r="F4838">
        <v>2</v>
      </c>
    </row>
    <row r="4839" spans="1:6" x14ac:dyDescent="0.25">
      <c r="A4839" t="s">
        <v>40</v>
      </c>
      <c r="C4839" t="s">
        <v>184</v>
      </c>
      <c r="D4839" t="s">
        <v>133</v>
      </c>
      <c r="E4839" t="s">
        <v>271</v>
      </c>
      <c r="F4839">
        <v>16</v>
      </c>
    </row>
    <row r="4840" spans="1:6" x14ac:dyDescent="0.25">
      <c r="A4840" t="s">
        <v>40</v>
      </c>
      <c r="C4840" t="s">
        <v>184</v>
      </c>
      <c r="D4840" t="s">
        <v>135</v>
      </c>
      <c r="E4840" t="s">
        <v>271</v>
      </c>
      <c r="F4840">
        <v>5</v>
      </c>
    </row>
    <row r="4841" spans="1:6" x14ac:dyDescent="0.25">
      <c r="A4841" t="s">
        <v>40</v>
      </c>
      <c r="C4841" t="s">
        <v>184</v>
      </c>
      <c r="D4841" t="s">
        <v>137</v>
      </c>
      <c r="E4841" t="s">
        <v>271</v>
      </c>
      <c r="F4841">
        <v>5</v>
      </c>
    </row>
    <row r="4842" spans="1:6" x14ac:dyDescent="0.25">
      <c r="A4842" t="s">
        <v>40</v>
      </c>
      <c r="C4842" t="s">
        <v>184</v>
      </c>
      <c r="D4842" t="s">
        <v>273</v>
      </c>
      <c r="E4842" t="s">
        <v>271</v>
      </c>
      <c r="F4842">
        <v>7</v>
      </c>
    </row>
    <row r="4843" spans="1:6" x14ac:dyDescent="0.25">
      <c r="A4843" t="s">
        <v>40</v>
      </c>
      <c r="C4843" t="s">
        <v>184</v>
      </c>
      <c r="D4843" t="s">
        <v>273</v>
      </c>
      <c r="E4843" t="s">
        <v>271</v>
      </c>
      <c r="F4843">
        <v>6</v>
      </c>
    </row>
    <row r="4844" spans="1:6" x14ac:dyDescent="0.25">
      <c r="A4844" t="s">
        <v>40</v>
      </c>
      <c r="C4844" t="s">
        <v>184</v>
      </c>
      <c r="D4844" t="s">
        <v>142</v>
      </c>
      <c r="E4844" t="s">
        <v>271</v>
      </c>
      <c r="F4844">
        <v>20</v>
      </c>
    </row>
    <row r="4845" spans="1:6" x14ac:dyDescent="0.25">
      <c r="A4845" t="s">
        <v>40</v>
      </c>
      <c r="C4845" t="s">
        <v>185</v>
      </c>
      <c r="D4845" t="s">
        <v>55</v>
      </c>
      <c r="E4845" t="s">
        <v>271</v>
      </c>
      <c r="F4845">
        <v>11</v>
      </c>
    </row>
    <row r="4846" spans="1:6" x14ac:dyDescent="0.25">
      <c r="A4846" t="s">
        <v>40</v>
      </c>
      <c r="C4846" t="s">
        <v>185</v>
      </c>
      <c r="D4846" t="s">
        <v>57</v>
      </c>
      <c r="E4846" t="s">
        <v>271</v>
      </c>
      <c r="F4846">
        <v>31</v>
      </c>
    </row>
    <row r="4847" spans="1:6" x14ac:dyDescent="0.25">
      <c r="A4847" t="s">
        <v>40</v>
      </c>
      <c r="C4847" t="s">
        <v>185</v>
      </c>
      <c r="D4847" t="s">
        <v>59</v>
      </c>
      <c r="E4847" t="s">
        <v>271</v>
      </c>
      <c r="F4847">
        <v>6</v>
      </c>
    </row>
    <row r="4848" spans="1:6" x14ac:dyDescent="0.25">
      <c r="A4848" t="s">
        <v>40</v>
      </c>
      <c r="C4848" t="s">
        <v>185</v>
      </c>
      <c r="D4848" t="s">
        <v>61</v>
      </c>
      <c r="E4848" t="s">
        <v>271</v>
      </c>
      <c r="F4848">
        <v>28</v>
      </c>
    </row>
    <row r="4849" spans="1:6" x14ac:dyDescent="0.25">
      <c r="A4849" t="s">
        <v>40</v>
      </c>
      <c r="C4849" t="s">
        <v>185</v>
      </c>
      <c r="D4849" t="s">
        <v>63</v>
      </c>
      <c r="E4849" t="s">
        <v>271</v>
      </c>
      <c r="F4849">
        <v>9</v>
      </c>
    </row>
    <row r="4850" spans="1:6" x14ac:dyDescent="0.25">
      <c r="A4850" t="s">
        <v>40</v>
      </c>
      <c r="C4850" t="s">
        <v>185</v>
      </c>
      <c r="D4850" t="s">
        <v>65</v>
      </c>
      <c r="E4850" t="s">
        <v>271</v>
      </c>
      <c r="F4850">
        <v>14</v>
      </c>
    </row>
    <row r="4851" spans="1:6" x14ac:dyDescent="0.25">
      <c r="A4851" t="s">
        <v>40</v>
      </c>
      <c r="C4851" t="s">
        <v>185</v>
      </c>
      <c r="D4851" t="s">
        <v>67</v>
      </c>
      <c r="E4851" t="s">
        <v>271</v>
      </c>
      <c r="F4851">
        <v>58</v>
      </c>
    </row>
    <row r="4852" spans="1:6" x14ac:dyDescent="0.25">
      <c r="A4852" t="s">
        <v>40</v>
      </c>
      <c r="C4852" t="s">
        <v>185</v>
      </c>
      <c r="D4852" t="s">
        <v>69</v>
      </c>
      <c r="E4852" t="s">
        <v>271</v>
      </c>
      <c r="F4852">
        <v>13</v>
      </c>
    </row>
    <row r="4853" spans="1:6" x14ac:dyDescent="0.25">
      <c r="A4853" t="s">
        <v>40</v>
      </c>
      <c r="C4853" t="s">
        <v>185</v>
      </c>
      <c r="D4853" t="s">
        <v>71</v>
      </c>
      <c r="E4853" t="s">
        <v>271</v>
      </c>
      <c r="F4853">
        <v>34</v>
      </c>
    </row>
    <row r="4854" spans="1:6" x14ac:dyDescent="0.25">
      <c r="A4854" t="s">
        <v>40</v>
      </c>
      <c r="C4854" t="s">
        <v>185</v>
      </c>
      <c r="D4854" t="s">
        <v>73</v>
      </c>
      <c r="E4854" t="s">
        <v>271</v>
      </c>
      <c r="F4854">
        <v>34</v>
      </c>
    </row>
    <row r="4855" spans="1:6" x14ac:dyDescent="0.25">
      <c r="A4855" t="s">
        <v>40</v>
      </c>
      <c r="C4855" t="s">
        <v>185</v>
      </c>
      <c r="D4855" t="s">
        <v>75</v>
      </c>
      <c r="E4855" t="s">
        <v>271</v>
      </c>
      <c r="F4855">
        <v>17</v>
      </c>
    </row>
    <row r="4856" spans="1:6" x14ac:dyDescent="0.25">
      <c r="A4856" t="s">
        <v>40</v>
      </c>
      <c r="C4856" t="s">
        <v>185</v>
      </c>
      <c r="D4856" t="s">
        <v>77</v>
      </c>
      <c r="E4856" t="s">
        <v>271</v>
      </c>
      <c r="F4856">
        <v>53</v>
      </c>
    </row>
    <row r="4857" spans="1:6" x14ac:dyDescent="0.25">
      <c r="A4857" t="s">
        <v>40</v>
      </c>
      <c r="C4857" t="s">
        <v>185</v>
      </c>
      <c r="D4857" t="s">
        <v>79</v>
      </c>
      <c r="E4857" t="s">
        <v>271</v>
      </c>
      <c r="F4857">
        <v>49</v>
      </c>
    </row>
    <row r="4858" spans="1:6" x14ac:dyDescent="0.25">
      <c r="A4858" t="s">
        <v>40</v>
      </c>
      <c r="C4858" t="s">
        <v>185</v>
      </c>
      <c r="D4858" t="s">
        <v>81</v>
      </c>
      <c r="E4858" t="s">
        <v>271</v>
      </c>
      <c r="F4858">
        <v>26</v>
      </c>
    </row>
    <row r="4859" spans="1:6" x14ac:dyDescent="0.25">
      <c r="A4859" t="s">
        <v>40</v>
      </c>
      <c r="C4859" t="s">
        <v>185</v>
      </c>
      <c r="D4859" t="s">
        <v>83</v>
      </c>
      <c r="E4859" t="s">
        <v>271</v>
      </c>
      <c r="F4859">
        <v>26</v>
      </c>
    </row>
    <row r="4860" spans="1:6" x14ac:dyDescent="0.25">
      <c r="A4860" t="s">
        <v>40</v>
      </c>
      <c r="C4860" t="s">
        <v>185</v>
      </c>
      <c r="D4860" t="s">
        <v>85</v>
      </c>
      <c r="E4860" t="s">
        <v>271</v>
      </c>
      <c r="F4860">
        <v>13</v>
      </c>
    </row>
    <row r="4861" spans="1:6" x14ac:dyDescent="0.25">
      <c r="A4861" t="s">
        <v>40</v>
      </c>
      <c r="C4861" t="s">
        <v>185</v>
      </c>
      <c r="D4861" t="s">
        <v>87</v>
      </c>
      <c r="E4861" t="s">
        <v>271</v>
      </c>
      <c r="F4861">
        <v>17</v>
      </c>
    </row>
    <row r="4862" spans="1:6" x14ac:dyDescent="0.25">
      <c r="A4862" t="s">
        <v>40</v>
      </c>
      <c r="C4862" t="s">
        <v>185</v>
      </c>
      <c r="D4862" t="s">
        <v>89</v>
      </c>
      <c r="E4862" t="s">
        <v>271</v>
      </c>
      <c r="F4862">
        <v>30</v>
      </c>
    </row>
    <row r="4863" spans="1:6" x14ac:dyDescent="0.25">
      <c r="A4863" t="s">
        <v>40</v>
      </c>
      <c r="C4863" t="s">
        <v>185</v>
      </c>
      <c r="D4863" t="s">
        <v>91</v>
      </c>
      <c r="E4863" t="s">
        <v>271</v>
      </c>
      <c r="F4863">
        <v>11</v>
      </c>
    </row>
    <row r="4864" spans="1:6" x14ac:dyDescent="0.25">
      <c r="A4864" t="s">
        <v>40</v>
      </c>
      <c r="C4864" t="s">
        <v>185</v>
      </c>
      <c r="D4864" t="s">
        <v>93</v>
      </c>
      <c r="E4864" t="s">
        <v>271</v>
      </c>
      <c r="F4864">
        <v>10</v>
      </c>
    </row>
    <row r="4865" spans="1:6" x14ac:dyDescent="0.25">
      <c r="A4865" t="s">
        <v>40</v>
      </c>
      <c r="C4865" t="s">
        <v>185</v>
      </c>
      <c r="D4865" t="s">
        <v>95</v>
      </c>
      <c r="E4865" t="s">
        <v>271</v>
      </c>
      <c r="F4865">
        <v>23</v>
      </c>
    </row>
    <row r="4866" spans="1:6" x14ac:dyDescent="0.25">
      <c r="A4866" t="s">
        <v>40</v>
      </c>
      <c r="C4866" t="s">
        <v>185</v>
      </c>
      <c r="D4866" t="s">
        <v>97</v>
      </c>
      <c r="E4866" t="s">
        <v>271</v>
      </c>
      <c r="F4866">
        <v>9</v>
      </c>
    </row>
    <row r="4867" spans="1:6" x14ac:dyDescent="0.25">
      <c r="A4867" t="s">
        <v>40</v>
      </c>
      <c r="C4867" t="s">
        <v>185</v>
      </c>
      <c r="D4867" t="s">
        <v>99</v>
      </c>
      <c r="E4867" t="s">
        <v>271</v>
      </c>
      <c r="F4867">
        <v>17</v>
      </c>
    </row>
    <row r="4868" spans="1:6" x14ac:dyDescent="0.25">
      <c r="A4868" t="s">
        <v>40</v>
      </c>
      <c r="C4868" t="s">
        <v>185</v>
      </c>
      <c r="D4868" t="s">
        <v>101</v>
      </c>
      <c r="E4868" t="s">
        <v>271</v>
      </c>
      <c r="F4868">
        <v>33</v>
      </c>
    </row>
    <row r="4869" spans="1:6" x14ac:dyDescent="0.25">
      <c r="A4869" t="s">
        <v>40</v>
      </c>
      <c r="C4869" t="s">
        <v>185</v>
      </c>
      <c r="D4869" t="s">
        <v>103</v>
      </c>
      <c r="E4869" t="s">
        <v>271</v>
      </c>
      <c r="F4869">
        <v>11</v>
      </c>
    </row>
    <row r="4870" spans="1:6" x14ac:dyDescent="0.25">
      <c r="A4870" t="s">
        <v>40</v>
      </c>
      <c r="C4870" t="s">
        <v>185</v>
      </c>
      <c r="D4870" t="s">
        <v>105</v>
      </c>
      <c r="E4870" t="s">
        <v>271</v>
      </c>
      <c r="F4870">
        <v>33</v>
      </c>
    </row>
    <row r="4871" spans="1:6" x14ac:dyDescent="0.25">
      <c r="A4871" t="s">
        <v>40</v>
      </c>
      <c r="C4871" t="s">
        <v>185</v>
      </c>
      <c r="D4871" t="s">
        <v>107</v>
      </c>
      <c r="E4871" t="s">
        <v>271</v>
      </c>
      <c r="F4871">
        <v>39</v>
      </c>
    </row>
    <row r="4872" spans="1:6" x14ac:dyDescent="0.25">
      <c r="A4872" t="s">
        <v>40</v>
      </c>
      <c r="C4872" t="s">
        <v>185</v>
      </c>
      <c r="D4872" t="s">
        <v>109</v>
      </c>
      <c r="E4872" t="s">
        <v>271</v>
      </c>
      <c r="F4872">
        <v>31</v>
      </c>
    </row>
    <row r="4873" spans="1:6" x14ac:dyDescent="0.25">
      <c r="A4873" t="s">
        <v>40</v>
      </c>
      <c r="C4873" t="s">
        <v>185</v>
      </c>
      <c r="D4873" t="s">
        <v>111</v>
      </c>
      <c r="E4873" t="s">
        <v>271</v>
      </c>
      <c r="F4873">
        <v>5</v>
      </c>
    </row>
    <row r="4874" spans="1:6" x14ac:dyDescent="0.25">
      <c r="A4874" t="s">
        <v>40</v>
      </c>
      <c r="C4874" t="s">
        <v>185</v>
      </c>
      <c r="D4874" t="s">
        <v>147</v>
      </c>
      <c r="E4874" t="s">
        <v>271</v>
      </c>
      <c r="F4874">
        <v>28</v>
      </c>
    </row>
    <row r="4875" spans="1:6" x14ac:dyDescent="0.25">
      <c r="A4875" t="s">
        <v>40</v>
      </c>
      <c r="C4875" t="s">
        <v>185</v>
      </c>
      <c r="D4875" t="s">
        <v>147</v>
      </c>
      <c r="E4875" t="s">
        <v>271</v>
      </c>
      <c r="F4875">
        <v>7</v>
      </c>
    </row>
    <row r="4876" spans="1:6" x14ac:dyDescent="0.25">
      <c r="A4876" t="s">
        <v>40</v>
      </c>
      <c r="C4876" t="s">
        <v>185</v>
      </c>
      <c r="D4876" t="s">
        <v>115</v>
      </c>
      <c r="E4876" t="s">
        <v>271</v>
      </c>
      <c r="F4876">
        <v>26</v>
      </c>
    </row>
    <row r="4877" spans="1:6" x14ac:dyDescent="0.25">
      <c r="A4877" t="s">
        <v>40</v>
      </c>
      <c r="C4877" t="s">
        <v>185</v>
      </c>
      <c r="D4877" t="s">
        <v>117</v>
      </c>
      <c r="E4877" t="s">
        <v>271</v>
      </c>
      <c r="F4877">
        <v>10</v>
      </c>
    </row>
    <row r="4878" spans="1:6" x14ac:dyDescent="0.25">
      <c r="A4878" t="s">
        <v>40</v>
      </c>
      <c r="C4878" t="s">
        <v>185</v>
      </c>
      <c r="D4878" t="s">
        <v>119</v>
      </c>
      <c r="E4878" t="s">
        <v>271</v>
      </c>
      <c r="F4878">
        <v>14</v>
      </c>
    </row>
    <row r="4879" spans="1:6" x14ac:dyDescent="0.25">
      <c r="A4879" t="s">
        <v>40</v>
      </c>
      <c r="C4879" t="s">
        <v>185</v>
      </c>
      <c r="D4879" t="s">
        <v>121</v>
      </c>
      <c r="E4879" t="s">
        <v>271</v>
      </c>
      <c r="F4879">
        <v>29</v>
      </c>
    </row>
    <row r="4880" spans="1:6" x14ac:dyDescent="0.25">
      <c r="A4880" t="s">
        <v>40</v>
      </c>
      <c r="C4880" t="s">
        <v>185</v>
      </c>
      <c r="D4880" t="s">
        <v>123</v>
      </c>
      <c r="E4880" t="s">
        <v>271</v>
      </c>
      <c r="F4880">
        <v>13</v>
      </c>
    </row>
    <row r="4881" spans="1:6" x14ac:dyDescent="0.25">
      <c r="A4881" t="s">
        <v>40</v>
      </c>
      <c r="C4881" t="s">
        <v>185</v>
      </c>
      <c r="D4881" t="s">
        <v>127</v>
      </c>
      <c r="E4881" t="s">
        <v>271</v>
      </c>
      <c r="F4881">
        <v>11</v>
      </c>
    </row>
    <row r="4882" spans="1:6" x14ac:dyDescent="0.25">
      <c r="A4882" t="s">
        <v>40</v>
      </c>
      <c r="C4882" t="s">
        <v>185</v>
      </c>
      <c r="D4882" t="s">
        <v>129</v>
      </c>
      <c r="E4882" t="s">
        <v>271</v>
      </c>
      <c r="F4882">
        <v>15</v>
      </c>
    </row>
    <row r="4883" spans="1:6" x14ac:dyDescent="0.25">
      <c r="A4883" t="s">
        <v>40</v>
      </c>
      <c r="C4883" t="s">
        <v>185</v>
      </c>
      <c r="D4883" t="s">
        <v>146</v>
      </c>
      <c r="E4883" t="s">
        <v>271</v>
      </c>
      <c r="F4883">
        <v>5</v>
      </c>
    </row>
    <row r="4884" spans="1:6" x14ac:dyDescent="0.25">
      <c r="A4884" t="s">
        <v>40</v>
      </c>
      <c r="C4884" t="s">
        <v>185</v>
      </c>
      <c r="D4884" t="s">
        <v>133</v>
      </c>
      <c r="E4884" t="s">
        <v>271</v>
      </c>
      <c r="F4884">
        <v>24</v>
      </c>
    </row>
    <row r="4885" spans="1:6" x14ac:dyDescent="0.25">
      <c r="A4885" t="s">
        <v>40</v>
      </c>
      <c r="C4885" t="s">
        <v>185</v>
      </c>
      <c r="D4885" t="s">
        <v>135</v>
      </c>
      <c r="E4885" t="s">
        <v>271</v>
      </c>
      <c r="F4885">
        <v>13</v>
      </c>
    </row>
    <row r="4886" spans="1:6" x14ac:dyDescent="0.25">
      <c r="A4886" t="s">
        <v>40</v>
      </c>
      <c r="C4886" t="s">
        <v>185</v>
      </c>
      <c r="D4886" t="s">
        <v>137</v>
      </c>
      <c r="E4886" t="s">
        <v>271</v>
      </c>
      <c r="F4886">
        <v>8</v>
      </c>
    </row>
    <row r="4887" spans="1:6" x14ac:dyDescent="0.25">
      <c r="A4887" t="s">
        <v>40</v>
      </c>
      <c r="C4887" t="s">
        <v>185</v>
      </c>
      <c r="D4887" t="s">
        <v>273</v>
      </c>
      <c r="E4887" t="s">
        <v>271</v>
      </c>
      <c r="F4887">
        <v>8</v>
      </c>
    </row>
    <row r="4888" spans="1:6" x14ac:dyDescent="0.25">
      <c r="A4888" t="s">
        <v>40</v>
      </c>
      <c r="C4888" t="s">
        <v>185</v>
      </c>
      <c r="D4888" t="s">
        <v>273</v>
      </c>
      <c r="E4888" t="s">
        <v>271</v>
      </c>
      <c r="F4888">
        <v>13</v>
      </c>
    </row>
    <row r="4889" spans="1:6" x14ac:dyDescent="0.25">
      <c r="A4889" t="s">
        <v>40</v>
      </c>
      <c r="C4889" t="s">
        <v>185</v>
      </c>
      <c r="D4889" t="s">
        <v>142</v>
      </c>
      <c r="E4889" t="s">
        <v>271</v>
      </c>
      <c r="F4889">
        <v>18</v>
      </c>
    </row>
    <row r="4890" spans="1:6" x14ac:dyDescent="0.25">
      <c r="A4890" t="s">
        <v>40</v>
      </c>
      <c r="C4890" t="s">
        <v>186</v>
      </c>
      <c r="D4890" t="s">
        <v>55</v>
      </c>
      <c r="E4890" t="s">
        <v>271</v>
      </c>
      <c r="F4890">
        <v>8</v>
      </c>
    </row>
    <row r="4891" spans="1:6" x14ac:dyDescent="0.25">
      <c r="A4891" t="s">
        <v>40</v>
      </c>
      <c r="C4891" t="s">
        <v>186</v>
      </c>
      <c r="D4891" t="s">
        <v>57</v>
      </c>
      <c r="E4891" t="s">
        <v>271</v>
      </c>
      <c r="F4891">
        <v>14</v>
      </c>
    </row>
    <row r="4892" spans="1:6" x14ac:dyDescent="0.25">
      <c r="A4892" t="s">
        <v>40</v>
      </c>
      <c r="C4892" t="s">
        <v>186</v>
      </c>
      <c r="D4892" t="s">
        <v>59</v>
      </c>
      <c r="E4892" t="s">
        <v>271</v>
      </c>
      <c r="F4892">
        <v>2</v>
      </c>
    </row>
    <row r="4893" spans="1:6" x14ac:dyDescent="0.25">
      <c r="A4893" t="s">
        <v>40</v>
      </c>
      <c r="C4893" t="s">
        <v>186</v>
      </c>
      <c r="D4893" t="s">
        <v>61</v>
      </c>
      <c r="E4893" t="s">
        <v>271</v>
      </c>
      <c r="F4893">
        <v>25</v>
      </c>
    </row>
    <row r="4894" spans="1:6" x14ac:dyDescent="0.25">
      <c r="A4894" t="s">
        <v>40</v>
      </c>
      <c r="C4894" t="s">
        <v>186</v>
      </c>
      <c r="D4894" t="s">
        <v>63</v>
      </c>
      <c r="E4894" t="s">
        <v>271</v>
      </c>
      <c r="F4894">
        <v>6</v>
      </c>
    </row>
    <row r="4895" spans="1:6" x14ac:dyDescent="0.25">
      <c r="A4895" t="s">
        <v>40</v>
      </c>
      <c r="C4895" t="s">
        <v>186</v>
      </c>
      <c r="D4895" t="s">
        <v>65</v>
      </c>
      <c r="E4895" t="s">
        <v>271</v>
      </c>
      <c r="F4895">
        <v>6</v>
      </c>
    </row>
    <row r="4896" spans="1:6" x14ac:dyDescent="0.25">
      <c r="A4896" t="s">
        <v>40</v>
      </c>
      <c r="C4896" t="s">
        <v>186</v>
      </c>
      <c r="D4896" t="s">
        <v>67</v>
      </c>
      <c r="E4896" t="s">
        <v>271</v>
      </c>
      <c r="F4896">
        <v>54</v>
      </c>
    </row>
    <row r="4897" spans="1:6" x14ac:dyDescent="0.25">
      <c r="A4897" t="s">
        <v>40</v>
      </c>
      <c r="C4897" t="s">
        <v>186</v>
      </c>
      <c r="D4897" t="s">
        <v>69</v>
      </c>
      <c r="E4897" t="s">
        <v>271</v>
      </c>
      <c r="F4897">
        <v>10</v>
      </c>
    </row>
    <row r="4898" spans="1:6" x14ac:dyDescent="0.25">
      <c r="A4898" t="s">
        <v>40</v>
      </c>
      <c r="C4898" t="s">
        <v>186</v>
      </c>
      <c r="D4898" t="s">
        <v>71</v>
      </c>
      <c r="E4898" t="s">
        <v>271</v>
      </c>
      <c r="F4898">
        <v>24</v>
      </c>
    </row>
    <row r="4899" spans="1:6" x14ac:dyDescent="0.25">
      <c r="A4899" t="s">
        <v>40</v>
      </c>
      <c r="C4899" t="s">
        <v>186</v>
      </c>
      <c r="D4899" t="s">
        <v>73</v>
      </c>
      <c r="E4899" t="s">
        <v>271</v>
      </c>
      <c r="F4899">
        <v>11</v>
      </c>
    </row>
    <row r="4900" spans="1:6" x14ac:dyDescent="0.25">
      <c r="A4900" t="s">
        <v>40</v>
      </c>
      <c r="C4900" t="s">
        <v>186</v>
      </c>
      <c r="D4900" t="s">
        <v>75</v>
      </c>
      <c r="E4900" t="s">
        <v>271</v>
      </c>
      <c r="F4900">
        <v>7</v>
      </c>
    </row>
    <row r="4901" spans="1:6" x14ac:dyDescent="0.25">
      <c r="A4901" t="s">
        <v>40</v>
      </c>
      <c r="C4901" t="s">
        <v>186</v>
      </c>
      <c r="D4901" t="s">
        <v>77</v>
      </c>
      <c r="E4901" t="s">
        <v>271</v>
      </c>
      <c r="F4901">
        <v>17</v>
      </c>
    </row>
    <row r="4902" spans="1:6" x14ac:dyDescent="0.25">
      <c r="A4902" t="s">
        <v>40</v>
      </c>
      <c r="C4902" t="s">
        <v>186</v>
      </c>
      <c r="D4902" t="s">
        <v>79</v>
      </c>
      <c r="E4902" t="s">
        <v>271</v>
      </c>
      <c r="F4902">
        <v>21</v>
      </c>
    </row>
    <row r="4903" spans="1:6" x14ac:dyDescent="0.25">
      <c r="A4903" t="s">
        <v>40</v>
      </c>
      <c r="C4903" t="s">
        <v>186</v>
      </c>
      <c r="D4903" t="s">
        <v>81</v>
      </c>
      <c r="E4903" t="s">
        <v>271</v>
      </c>
      <c r="F4903">
        <v>14</v>
      </c>
    </row>
    <row r="4904" spans="1:6" x14ac:dyDescent="0.25">
      <c r="A4904" t="s">
        <v>40</v>
      </c>
      <c r="C4904" t="s">
        <v>186</v>
      </c>
      <c r="D4904" t="s">
        <v>83</v>
      </c>
      <c r="E4904" t="s">
        <v>271</v>
      </c>
      <c r="F4904">
        <v>16</v>
      </c>
    </row>
    <row r="4905" spans="1:6" x14ac:dyDescent="0.25">
      <c r="A4905" t="s">
        <v>40</v>
      </c>
      <c r="C4905" t="s">
        <v>186</v>
      </c>
      <c r="D4905" t="s">
        <v>85</v>
      </c>
      <c r="E4905" t="s">
        <v>271</v>
      </c>
      <c r="F4905">
        <v>6</v>
      </c>
    </row>
    <row r="4906" spans="1:6" x14ac:dyDescent="0.25">
      <c r="A4906" t="s">
        <v>40</v>
      </c>
      <c r="C4906" t="s">
        <v>186</v>
      </c>
      <c r="D4906" t="s">
        <v>87</v>
      </c>
      <c r="E4906" t="s">
        <v>271</v>
      </c>
      <c r="F4906">
        <v>9</v>
      </c>
    </row>
    <row r="4907" spans="1:6" x14ac:dyDescent="0.25">
      <c r="A4907" t="s">
        <v>40</v>
      </c>
      <c r="C4907" t="s">
        <v>186</v>
      </c>
      <c r="D4907" t="s">
        <v>89</v>
      </c>
      <c r="E4907" t="s">
        <v>271</v>
      </c>
      <c r="F4907">
        <v>10</v>
      </c>
    </row>
    <row r="4908" spans="1:6" x14ac:dyDescent="0.25">
      <c r="A4908" t="s">
        <v>40</v>
      </c>
      <c r="C4908" t="s">
        <v>186</v>
      </c>
      <c r="D4908" t="s">
        <v>91</v>
      </c>
      <c r="E4908" t="s">
        <v>271</v>
      </c>
      <c r="F4908">
        <v>7</v>
      </c>
    </row>
    <row r="4909" spans="1:6" x14ac:dyDescent="0.25">
      <c r="A4909" t="s">
        <v>40</v>
      </c>
      <c r="C4909" t="s">
        <v>186</v>
      </c>
      <c r="D4909" t="s">
        <v>93</v>
      </c>
      <c r="E4909" t="s">
        <v>271</v>
      </c>
      <c r="F4909">
        <v>9</v>
      </c>
    </row>
    <row r="4910" spans="1:6" x14ac:dyDescent="0.25">
      <c r="A4910" t="s">
        <v>40</v>
      </c>
      <c r="C4910" t="s">
        <v>186</v>
      </c>
      <c r="D4910" t="s">
        <v>95</v>
      </c>
      <c r="E4910" t="s">
        <v>271</v>
      </c>
      <c r="F4910">
        <v>21</v>
      </c>
    </row>
    <row r="4911" spans="1:6" x14ac:dyDescent="0.25">
      <c r="A4911" t="s">
        <v>40</v>
      </c>
      <c r="C4911" t="s">
        <v>186</v>
      </c>
      <c r="D4911" t="s">
        <v>97</v>
      </c>
      <c r="E4911" t="s">
        <v>271</v>
      </c>
      <c r="F4911">
        <v>3</v>
      </c>
    </row>
    <row r="4912" spans="1:6" x14ac:dyDescent="0.25">
      <c r="A4912" t="s">
        <v>40</v>
      </c>
      <c r="C4912" t="s">
        <v>186</v>
      </c>
      <c r="D4912" t="s">
        <v>99</v>
      </c>
      <c r="E4912" t="s">
        <v>271</v>
      </c>
      <c r="F4912">
        <v>7</v>
      </c>
    </row>
    <row r="4913" spans="1:6" x14ac:dyDescent="0.25">
      <c r="A4913" t="s">
        <v>40</v>
      </c>
      <c r="C4913" t="s">
        <v>186</v>
      </c>
      <c r="D4913" t="s">
        <v>101</v>
      </c>
      <c r="E4913" t="s">
        <v>271</v>
      </c>
      <c r="F4913">
        <v>12</v>
      </c>
    </row>
    <row r="4914" spans="1:6" x14ac:dyDescent="0.25">
      <c r="A4914" t="s">
        <v>40</v>
      </c>
      <c r="C4914" t="s">
        <v>186</v>
      </c>
      <c r="D4914" t="s">
        <v>103</v>
      </c>
      <c r="E4914" t="s">
        <v>271</v>
      </c>
      <c r="F4914">
        <v>4</v>
      </c>
    </row>
    <row r="4915" spans="1:6" x14ac:dyDescent="0.25">
      <c r="A4915" t="s">
        <v>40</v>
      </c>
      <c r="C4915" t="s">
        <v>186</v>
      </c>
      <c r="D4915" t="s">
        <v>105</v>
      </c>
      <c r="E4915" t="s">
        <v>271</v>
      </c>
      <c r="F4915">
        <v>19</v>
      </c>
    </row>
    <row r="4916" spans="1:6" x14ac:dyDescent="0.25">
      <c r="A4916" t="s">
        <v>40</v>
      </c>
      <c r="C4916" t="s">
        <v>186</v>
      </c>
      <c r="D4916" t="s">
        <v>107</v>
      </c>
      <c r="E4916" t="s">
        <v>271</v>
      </c>
      <c r="F4916">
        <v>12</v>
      </c>
    </row>
    <row r="4917" spans="1:6" x14ac:dyDescent="0.25">
      <c r="A4917" t="s">
        <v>40</v>
      </c>
      <c r="C4917" t="s">
        <v>186</v>
      </c>
      <c r="D4917" t="s">
        <v>109</v>
      </c>
      <c r="E4917" t="s">
        <v>271</v>
      </c>
      <c r="F4917">
        <v>16</v>
      </c>
    </row>
    <row r="4918" spans="1:6" x14ac:dyDescent="0.25">
      <c r="A4918" t="s">
        <v>40</v>
      </c>
      <c r="C4918" t="s">
        <v>186</v>
      </c>
      <c r="D4918" t="s">
        <v>111</v>
      </c>
      <c r="E4918" t="s">
        <v>271</v>
      </c>
      <c r="F4918">
        <v>2</v>
      </c>
    </row>
    <row r="4919" spans="1:6" x14ac:dyDescent="0.25">
      <c r="A4919" t="s">
        <v>40</v>
      </c>
      <c r="C4919" t="s">
        <v>186</v>
      </c>
      <c r="D4919" t="s">
        <v>147</v>
      </c>
      <c r="E4919" t="s">
        <v>271</v>
      </c>
      <c r="F4919">
        <v>30</v>
      </c>
    </row>
    <row r="4920" spans="1:6" x14ac:dyDescent="0.25">
      <c r="A4920" t="s">
        <v>40</v>
      </c>
      <c r="C4920" t="s">
        <v>186</v>
      </c>
      <c r="D4920" t="s">
        <v>147</v>
      </c>
      <c r="E4920" t="s">
        <v>271</v>
      </c>
      <c r="F4920">
        <v>17</v>
      </c>
    </row>
    <row r="4921" spans="1:6" x14ac:dyDescent="0.25">
      <c r="A4921" t="s">
        <v>40</v>
      </c>
      <c r="C4921" t="s">
        <v>186</v>
      </c>
      <c r="D4921" t="s">
        <v>115</v>
      </c>
      <c r="E4921" t="s">
        <v>271</v>
      </c>
      <c r="F4921">
        <v>9</v>
      </c>
    </row>
    <row r="4922" spans="1:6" x14ac:dyDescent="0.25">
      <c r="A4922" t="s">
        <v>40</v>
      </c>
      <c r="C4922" t="s">
        <v>186</v>
      </c>
      <c r="D4922" t="s">
        <v>117</v>
      </c>
      <c r="E4922" t="s">
        <v>271</v>
      </c>
      <c r="F4922">
        <v>10</v>
      </c>
    </row>
    <row r="4923" spans="1:6" x14ac:dyDescent="0.25">
      <c r="A4923" t="s">
        <v>40</v>
      </c>
      <c r="C4923" t="s">
        <v>186</v>
      </c>
      <c r="D4923" t="s">
        <v>119</v>
      </c>
      <c r="E4923" t="s">
        <v>271</v>
      </c>
      <c r="F4923">
        <v>11</v>
      </c>
    </row>
    <row r="4924" spans="1:6" x14ac:dyDescent="0.25">
      <c r="A4924" t="s">
        <v>40</v>
      </c>
      <c r="C4924" t="s">
        <v>186</v>
      </c>
      <c r="D4924" t="s">
        <v>121</v>
      </c>
      <c r="E4924" t="s">
        <v>271</v>
      </c>
      <c r="F4924">
        <v>15</v>
      </c>
    </row>
    <row r="4925" spans="1:6" x14ac:dyDescent="0.25">
      <c r="A4925" t="s">
        <v>40</v>
      </c>
      <c r="C4925" t="s">
        <v>186</v>
      </c>
      <c r="D4925" t="s">
        <v>123</v>
      </c>
      <c r="E4925" t="s">
        <v>271</v>
      </c>
      <c r="F4925">
        <v>7</v>
      </c>
    </row>
    <row r="4926" spans="1:6" x14ac:dyDescent="0.25">
      <c r="A4926" t="s">
        <v>40</v>
      </c>
      <c r="C4926" t="s">
        <v>186</v>
      </c>
      <c r="D4926" t="s">
        <v>127</v>
      </c>
      <c r="E4926" t="s">
        <v>271</v>
      </c>
      <c r="F4926">
        <v>10</v>
      </c>
    </row>
    <row r="4927" spans="1:6" x14ac:dyDescent="0.25">
      <c r="A4927" t="s">
        <v>40</v>
      </c>
      <c r="C4927" t="s">
        <v>186</v>
      </c>
      <c r="D4927" t="s">
        <v>129</v>
      </c>
      <c r="E4927" t="s">
        <v>271</v>
      </c>
      <c r="F4927">
        <v>8</v>
      </c>
    </row>
    <row r="4928" spans="1:6" x14ac:dyDescent="0.25">
      <c r="A4928" t="s">
        <v>40</v>
      </c>
      <c r="C4928" t="s">
        <v>186</v>
      </c>
      <c r="D4928" t="s">
        <v>146</v>
      </c>
      <c r="E4928" t="s">
        <v>271</v>
      </c>
      <c r="F4928">
        <v>3</v>
      </c>
    </row>
    <row r="4929" spans="1:6" x14ac:dyDescent="0.25">
      <c r="A4929" t="s">
        <v>40</v>
      </c>
      <c r="C4929" t="s">
        <v>186</v>
      </c>
      <c r="D4929" t="s">
        <v>133</v>
      </c>
      <c r="E4929" t="s">
        <v>271</v>
      </c>
      <c r="F4929">
        <v>18</v>
      </c>
    </row>
    <row r="4930" spans="1:6" x14ac:dyDescent="0.25">
      <c r="A4930" t="s">
        <v>40</v>
      </c>
      <c r="C4930" t="s">
        <v>186</v>
      </c>
      <c r="D4930" t="s">
        <v>135</v>
      </c>
      <c r="E4930" t="s">
        <v>271</v>
      </c>
      <c r="F4930">
        <v>10</v>
      </c>
    </row>
    <row r="4931" spans="1:6" x14ac:dyDescent="0.25">
      <c r="A4931" t="s">
        <v>40</v>
      </c>
      <c r="C4931" t="s">
        <v>186</v>
      </c>
      <c r="D4931" t="s">
        <v>137</v>
      </c>
      <c r="E4931" t="s">
        <v>271</v>
      </c>
      <c r="F4931">
        <v>8</v>
      </c>
    </row>
    <row r="4932" spans="1:6" x14ac:dyDescent="0.25">
      <c r="A4932" t="s">
        <v>40</v>
      </c>
      <c r="C4932" t="s">
        <v>186</v>
      </c>
      <c r="D4932" t="s">
        <v>273</v>
      </c>
      <c r="E4932" t="s">
        <v>271</v>
      </c>
      <c r="F4932">
        <v>4</v>
      </c>
    </row>
    <row r="4933" spans="1:6" x14ac:dyDescent="0.25">
      <c r="A4933" t="s">
        <v>40</v>
      </c>
      <c r="C4933" t="s">
        <v>186</v>
      </c>
      <c r="D4933" t="s">
        <v>273</v>
      </c>
      <c r="E4933" t="s">
        <v>271</v>
      </c>
      <c r="F4933">
        <v>5</v>
      </c>
    </row>
    <row r="4934" spans="1:6" x14ac:dyDescent="0.25">
      <c r="A4934" t="s">
        <v>40</v>
      </c>
      <c r="C4934" t="s">
        <v>186</v>
      </c>
      <c r="D4934" t="s">
        <v>142</v>
      </c>
      <c r="E4934" t="s">
        <v>271</v>
      </c>
      <c r="F4934">
        <v>9</v>
      </c>
    </row>
    <row r="4935" spans="1:6" x14ac:dyDescent="0.25">
      <c r="A4935" t="s">
        <v>41</v>
      </c>
      <c r="C4935" t="s">
        <v>187</v>
      </c>
      <c r="D4935" t="s">
        <v>55</v>
      </c>
      <c r="E4935" t="s">
        <v>271</v>
      </c>
      <c r="F4935">
        <v>4</v>
      </c>
    </row>
    <row r="4936" spans="1:6" x14ac:dyDescent="0.25">
      <c r="A4936" t="s">
        <v>41</v>
      </c>
      <c r="C4936" t="s">
        <v>187</v>
      </c>
      <c r="D4936" t="s">
        <v>57</v>
      </c>
      <c r="E4936" t="s">
        <v>271</v>
      </c>
      <c r="F4936">
        <v>6</v>
      </c>
    </row>
    <row r="4937" spans="1:6" x14ac:dyDescent="0.25">
      <c r="A4937" t="s">
        <v>41</v>
      </c>
      <c r="C4937" t="s">
        <v>187</v>
      </c>
      <c r="D4937" t="s">
        <v>59</v>
      </c>
      <c r="E4937" t="s">
        <v>271</v>
      </c>
      <c r="F4937">
        <v>5</v>
      </c>
    </row>
    <row r="4938" spans="1:6" x14ac:dyDescent="0.25">
      <c r="A4938" t="s">
        <v>41</v>
      </c>
      <c r="C4938" t="s">
        <v>187</v>
      </c>
      <c r="D4938" t="s">
        <v>61</v>
      </c>
      <c r="E4938" t="s">
        <v>271</v>
      </c>
      <c r="F4938">
        <v>19</v>
      </c>
    </row>
    <row r="4939" spans="1:6" x14ac:dyDescent="0.25">
      <c r="A4939" t="s">
        <v>41</v>
      </c>
      <c r="C4939" t="s">
        <v>187</v>
      </c>
      <c r="D4939" t="s">
        <v>63</v>
      </c>
      <c r="E4939" t="s">
        <v>271</v>
      </c>
      <c r="F4939">
        <v>1</v>
      </c>
    </row>
    <row r="4940" spans="1:6" x14ac:dyDescent="0.25">
      <c r="A4940" t="s">
        <v>41</v>
      </c>
      <c r="C4940" t="s">
        <v>187</v>
      </c>
      <c r="D4940" t="s">
        <v>65</v>
      </c>
      <c r="E4940" t="s">
        <v>271</v>
      </c>
      <c r="F4940">
        <v>5</v>
      </c>
    </row>
    <row r="4941" spans="1:6" x14ac:dyDescent="0.25">
      <c r="A4941" t="s">
        <v>41</v>
      </c>
      <c r="C4941" t="s">
        <v>187</v>
      </c>
      <c r="D4941" t="s">
        <v>67</v>
      </c>
      <c r="E4941" t="s">
        <v>271</v>
      </c>
      <c r="F4941">
        <v>25</v>
      </c>
    </row>
    <row r="4942" spans="1:6" x14ac:dyDescent="0.25">
      <c r="A4942" t="s">
        <v>41</v>
      </c>
      <c r="C4942" t="s">
        <v>187</v>
      </c>
      <c r="D4942" t="s">
        <v>69</v>
      </c>
      <c r="E4942" t="s">
        <v>271</v>
      </c>
      <c r="F4942">
        <v>7</v>
      </c>
    </row>
    <row r="4943" spans="1:6" x14ac:dyDescent="0.25">
      <c r="A4943" t="s">
        <v>41</v>
      </c>
      <c r="C4943" t="s">
        <v>187</v>
      </c>
      <c r="D4943" t="s">
        <v>71</v>
      </c>
      <c r="E4943" t="s">
        <v>271</v>
      </c>
      <c r="F4943">
        <v>14</v>
      </c>
    </row>
    <row r="4944" spans="1:6" x14ac:dyDescent="0.25">
      <c r="A4944" t="s">
        <v>41</v>
      </c>
      <c r="C4944" t="s">
        <v>187</v>
      </c>
      <c r="D4944" t="s">
        <v>73</v>
      </c>
      <c r="E4944" t="s">
        <v>271</v>
      </c>
      <c r="F4944">
        <v>8</v>
      </c>
    </row>
    <row r="4945" spans="1:6" x14ac:dyDescent="0.25">
      <c r="A4945" t="s">
        <v>41</v>
      </c>
      <c r="C4945" t="s">
        <v>187</v>
      </c>
      <c r="D4945" t="s">
        <v>75</v>
      </c>
      <c r="E4945" t="s">
        <v>271</v>
      </c>
      <c r="F4945">
        <v>7</v>
      </c>
    </row>
    <row r="4946" spans="1:6" x14ac:dyDescent="0.25">
      <c r="A4946" t="s">
        <v>41</v>
      </c>
      <c r="C4946" t="s">
        <v>187</v>
      </c>
      <c r="D4946" t="s">
        <v>77</v>
      </c>
      <c r="E4946" t="s">
        <v>271</v>
      </c>
      <c r="F4946">
        <v>14</v>
      </c>
    </row>
    <row r="4947" spans="1:6" x14ac:dyDescent="0.25">
      <c r="A4947" t="s">
        <v>41</v>
      </c>
      <c r="C4947" t="s">
        <v>187</v>
      </c>
      <c r="D4947" t="s">
        <v>79</v>
      </c>
      <c r="E4947" t="s">
        <v>271</v>
      </c>
      <c r="F4947">
        <v>10</v>
      </c>
    </row>
    <row r="4948" spans="1:6" x14ac:dyDescent="0.25">
      <c r="A4948" t="s">
        <v>41</v>
      </c>
      <c r="C4948" t="s">
        <v>187</v>
      </c>
      <c r="D4948" t="s">
        <v>81</v>
      </c>
      <c r="E4948" t="s">
        <v>271</v>
      </c>
      <c r="F4948">
        <v>5</v>
      </c>
    </row>
    <row r="4949" spans="1:6" x14ac:dyDescent="0.25">
      <c r="A4949" t="s">
        <v>41</v>
      </c>
      <c r="C4949" t="s">
        <v>187</v>
      </c>
      <c r="D4949" t="s">
        <v>83</v>
      </c>
      <c r="E4949" t="s">
        <v>271</v>
      </c>
      <c r="F4949">
        <v>6</v>
      </c>
    </row>
    <row r="4950" spans="1:6" x14ac:dyDescent="0.25">
      <c r="A4950" t="s">
        <v>41</v>
      </c>
      <c r="C4950" t="s">
        <v>187</v>
      </c>
      <c r="D4950" t="s">
        <v>85</v>
      </c>
      <c r="E4950" t="s">
        <v>271</v>
      </c>
      <c r="F4950">
        <v>5</v>
      </c>
    </row>
    <row r="4951" spans="1:6" x14ac:dyDescent="0.25">
      <c r="A4951" t="s">
        <v>41</v>
      </c>
      <c r="C4951" t="s">
        <v>187</v>
      </c>
      <c r="D4951" t="s">
        <v>87</v>
      </c>
      <c r="E4951" t="s">
        <v>271</v>
      </c>
      <c r="F4951">
        <v>6</v>
      </c>
    </row>
    <row r="4952" spans="1:6" x14ac:dyDescent="0.25">
      <c r="A4952" t="s">
        <v>41</v>
      </c>
      <c r="C4952" t="s">
        <v>187</v>
      </c>
      <c r="D4952" t="s">
        <v>89</v>
      </c>
      <c r="E4952" t="s">
        <v>271</v>
      </c>
      <c r="F4952">
        <v>6</v>
      </c>
    </row>
    <row r="4953" spans="1:6" x14ac:dyDescent="0.25">
      <c r="A4953" t="s">
        <v>41</v>
      </c>
      <c r="C4953" t="s">
        <v>187</v>
      </c>
      <c r="D4953" t="s">
        <v>91</v>
      </c>
      <c r="E4953" t="s">
        <v>271</v>
      </c>
      <c r="F4953">
        <v>4</v>
      </c>
    </row>
    <row r="4954" spans="1:6" x14ac:dyDescent="0.25">
      <c r="A4954" t="s">
        <v>41</v>
      </c>
      <c r="C4954" t="s">
        <v>187</v>
      </c>
      <c r="D4954" t="s">
        <v>93</v>
      </c>
      <c r="E4954" t="s">
        <v>271</v>
      </c>
      <c r="F4954">
        <v>1</v>
      </c>
    </row>
    <row r="4955" spans="1:6" x14ac:dyDescent="0.25">
      <c r="A4955" t="s">
        <v>41</v>
      </c>
      <c r="C4955" t="s">
        <v>187</v>
      </c>
      <c r="D4955" t="s">
        <v>95</v>
      </c>
      <c r="E4955" t="s">
        <v>271</v>
      </c>
      <c r="F4955">
        <v>13</v>
      </c>
    </row>
    <row r="4956" spans="1:6" x14ac:dyDescent="0.25">
      <c r="A4956" t="s">
        <v>41</v>
      </c>
      <c r="C4956" t="s">
        <v>187</v>
      </c>
      <c r="D4956" t="s">
        <v>97</v>
      </c>
      <c r="E4956" t="s">
        <v>271</v>
      </c>
      <c r="F4956">
        <v>2</v>
      </c>
    </row>
    <row r="4957" spans="1:6" x14ac:dyDescent="0.25">
      <c r="A4957" t="s">
        <v>41</v>
      </c>
      <c r="C4957" t="s">
        <v>187</v>
      </c>
      <c r="D4957" t="s">
        <v>99</v>
      </c>
      <c r="E4957" t="s">
        <v>271</v>
      </c>
      <c r="F4957">
        <v>6</v>
      </c>
    </row>
    <row r="4958" spans="1:6" x14ac:dyDescent="0.25">
      <c r="A4958" t="s">
        <v>41</v>
      </c>
      <c r="C4958" t="s">
        <v>187</v>
      </c>
      <c r="D4958" t="s">
        <v>101</v>
      </c>
      <c r="E4958" t="s">
        <v>271</v>
      </c>
      <c r="F4958">
        <v>2</v>
      </c>
    </row>
    <row r="4959" spans="1:6" x14ac:dyDescent="0.25">
      <c r="A4959" t="s">
        <v>41</v>
      </c>
      <c r="C4959" t="s">
        <v>187</v>
      </c>
      <c r="D4959" t="s">
        <v>103</v>
      </c>
      <c r="E4959" t="s">
        <v>271</v>
      </c>
      <c r="F4959">
        <v>2</v>
      </c>
    </row>
    <row r="4960" spans="1:6" x14ac:dyDescent="0.25">
      <c r="A4960" t="s">
        <v>41</v>
      </c>
      <c r="C4960" t="s">
        <v>187</v>
      </c>
      <c r="D4960" t="s">
        <v>105</v>
      </c>
      <c r="E4960" t="s">
        <v>271</v>
      </c>
      <c r="F4960">
        <v>9</v>
      </c>
    </row>
    <row r="4961" spans="1:6" x14ac:dyDescent="0.25">
      <c r="A4961" t="s">
        <v>41</v>
      </c>
      <c r="C4961" t="s">
        <v>187</v>
      </c>
      <c r="D4961" t="s">
        <v>107</v>
      </c>
      <c r="E4961" t="s">
        <v>271</v>
      </c>
      <c r="F4961">
        <v>12</v>
      </c>
    </row>
    <row r="4962" spans="1:6" x14ac:dyDescent="0.25">
      <c r="A4962" t="s">
        <v>41</v>
      </c>
      <c r="C4962" t="s">
        <v>187</v>
      </c>
      <c r="D4962" t="s">
        <v>109</v>
      </c>
      <c r="E4962" t="s">
        <v>271</v>
      </c>
      <c r="F4962">
        <v>15</v>
      </c>
    </row>
    <row r="4963" spans="1:6" x14ac:dyDescent="0.25">
      <c r="A4963" t="s">
        <v>41</v>
      </c>
      <c r="C4963" t="s">
        <v>187</v>
      </c>
      <c r="D4963" t="s">
        <v>111</v>
      </c>
      <c r="E4963" t="s">
        <v>271</v>
      </c>
      <c r="F4963">
        <v>5</v>
      </c>
    </row>
    <row r="4964" spans="1:6" x14ac:dyDescent="0.25">
      <c r="A4964" t="s">
        <v>41</v>
      </c>
      <c r="C4964" t="s">
        <v>187</v>
      </c>
      <c r="D4964" t="s">
        <v>147</v>
      </c>
      <c r="E4964" t="s">
        <v>271</v>
      </c>
      <c r="F4964">
        <v>19</v>
      </c>
    </row>
    <row r="4965" spans="1:6" x14ac:dyDescent="0.25">
      <c r="A4965" t="s">
        <v>41</v>
      </c>
      <c r="C4965" t="s">
        <v>187</v>
      </c>
      <c r="D4965" t="s">
        <v>147</v>
      </c>
      <c r="E4965" t="s">
        <v>271</v>
      </c>
      <c r="F4965">
        <v>10</v>
      </c>
    </row>
    <row r="4966" spans="1:6" x14ac:dyDescent="0.25">
      <c r="A4966" t="s">
        <v>41</v>
      </c>
      <c r="C4966" t="s">
        <v>187</v>
      </c>
      <c r="D4966" t="s">
        <v>115</v>
      </c>
      <c r="E4966" t="s">
        <v>271</v>
      </c>
      <c r="F4966">
        <v>8</v>
      </c>
    </row>
    <row r="4967" spans="1:6" x14ac:dyDescent="0.25">
      <c r="A4967" t="s">
        <v>41</v>
      </c>
      <c r="C4967" t="s">
        <v>187</v>
      </c>
      <c r="D4967" t="s">
        <v>117</v>
      </c>
      <c r="E4967" t="s">
        <v>271</v>
      </c>
      <c r="F4967">
        <v>3</v>
      </c>
    </row>
    <row r="4968" spans="1:6" x14ac:dyDescent="0.25">
      <c r="A4968" t="s">
        <v>41</v>
      </c>
      <c r="C4968" t="s">
        <v>187</v>
      </c>
      <c r="D4968" t="s">
        <v>119</v>
      </c>
      <c r="E4968" t="s">
        <v>271</v>
      </c>
      <c r="F4968">
        <v>15</v>
      </c>
    </row>
    <row r="4969" spans="1:6" x14ac:dyDescent="0.25">
      <c r="A4969" t="s">
        <v>41</v>
      </c>
      <c r="C4969" t="s">
        <v>187</v>
      </c>
      <c r="D4969" t="s">
        <v>121</v>
      </c>
      <c r="E4969" t="s">
        <v>271</v>
      </c>
      <c r="F4969">
        <v>7</v>
      </c>
    </row>
    <row r="4970" spans="1:6" x14ac:dyDescent="0.25">
      <c r="A4970" t="s">
        <v>41</v>
      </c>
      <c r="C4970" t="s">
        <v>187</v>
      </c>
      <c r="D4970" t="s">
        <v>123</v>
      </c>
      <c r="E4970" t="s">
        <v>271</v>
      </c>
      <c r="F4970">
        <v>6</v>
      </c>
    </row>
    <row r="4971" spans="1:6" x14ac:dyDescent="0.25">
      <c r="A4971" t="s">
        <v>41</v>
      </c>
      <c r="C4971" t="s">
        <v>187</v>
      </c>
      <c r="D4971" t="s">
        <v>127</v>
      </c>
      <c r="E4971" t="s">
        <v>271</v>
      </c>
      <c r="F4971">
        <v>7</v>
      </c>
    </row>
    <row r="4972" spans="1:6" x14ac:dyDescent="0.25">
      <c r="A4972" t="s">
        <v>41</v>
      </c>
      <c r="C4972" t="s">
        <v>187</v>
      </c>
      <c r="D4972" t="s">
        <v>129</v>
      </c>
      <c r="E4972" t="s">
        <v>271</v>
      </c>
      <c r="F4972">
        <v>6</v>
      </c>
    </row>
    <row r="4973" spans="1:6" x14ac:dyDescent="0.25">
      <c r="A4973" t="s">
        <v>41</v>
      </c>
      <c r="C4973" t="s">
        <v>187</v>
      </c>
      <c r="D4973" t="s">
        <v>146</v>
      </c>
      <c r="E4973" t="s">
        <v>271</v>
      </c>
      <c r="F4973">
        <v>1</v>
      </c>
    </row>
    <row r="4974" spans="1:6" x14ac:dyDescent="0.25">
      <c r="A4974" t="s">
        <v>41</v>
      </c>
      <c r="C4974" t="s">
        <v>187</v>
      </c>
      <c r="D4974" t="s">
        <v>133</v>
      </c>
      <c r="E4974" t="s">
        <v>271</v>
      </c>
      <c r="F4974">
        <v>10</v>
      </c>
    </row>
    <row r="4975" spans="1:6" x14ac:dyDescent="0.25">
      <c r="A4975" t="s">
        <v>41</v>
      </c>
      <c r="C4975" t="s">
        <v>187</v>
      </c>
      <c r="D4975" t="s">
        <v>135</v>
      </c>
      <c r="E4975" t="s">
        <v>271</v>
      </c>
      <c r="F4975">
        <v>3</v>
      </c>
    </row>
    <row r="4976" spans="1:6" x14ac:dyDescent="0.25">
      <c r="A4976" t="s">
        <v>41</v>
      </c>
      <c r="C4976" t="s">
        <v>187</v>
      </c>
      <c r="D4976" t="s">
        <v>137</v>
      </c>
      <c r="E4976" t="s">
        <v>271</v>
      </c>
      <c r="F4976">
        <v>1</v>
      </c>
    </row>
    <row r="4977" spans="1:6" x14ac:dyDescent="0.25">
      <c r="A4977" t="s">
        <v>41</v>
      </c>
      <c r="C4977" t="s">
        <v>187</v>
      </c>
      <c r="D4977" t="s">
        <v>273</v>
      </c>
      <c r="E4977" t="s">
        <v>271</v>
      </c>
      <c r="F4977">
        <v>7</v>
      </c>
    </row>
    <row r="4978" spans="1:6" x14ac:dyDescent="0.25">
      <c r="A4978" t="s">
        <v>41</v>
      </c>
      <c r="C4978" t="s">
        <v>187</v>
      </c>
      <c r="D4978" t="s">
        <v>273</v>
      </c>
      <c r="E4978" t="s">
        <v>271</v>
      </c>
      <c r="F4978">
        <v>3</v>
      </c>
    </row>
    <row r="4979" spans="1:6" x14ac:dyDescent="0.25">
      <c r="A4979" t="s">
        <v>41</v>
      </c>
      <c r="C4979" t="s">
        <v>187</v>
      </c>
      <c r="D4979" t="s">
        <v>142</v>
      </c>
      <c r="E4979" t="s">
        <v>271</v>
      </c>
      <c r="F4979">
        <v>8</v>
      </c>
    </row>
    <row r="4980" spans="1:6" x14ac:dyDescent="0.25">
      <c r="A4980" t="s">
        <v>41</v>
      </c>
      <c r="C4980" t="s">
        <v>188</v>
      </c>
      <c r="D4980" t="s">
        <v>55</v>
      </c>
      <c r="E4980" t="s">
        <v>271</v>
      </c>
      <c r="F4980">
        <v>8</v>
      </c>
    </row>
    <row r="4981" spans="1:6" x14ac:dyDescent="0.25">
      <c r="A4981" t="s">
        <v>41</v>
      </c>
      <c r="C4981" t="s">
        <v>188</v>
      </c>
      <c r="D4981" t="s">
        <v>57</v>
      </c>
      <c r="E4981" t="s">
        <v>271</v>
      </c>
      <c r="F4981">
        <v>16</v>
      </c>
    </row>
    <row r="4982" spans="1:6" x14ac:dyDescent="0.25">
      <c r="A4982" t="s">
        <v>41</v>
      </c>
      <c r="C4982" t="s">
        <v>188</v>
      </c>
      <c r="D4982" t="s">
        <v>59</v>
      </c>
      <c r="E4982" t="s">
        <v>271</v>
      </c>
      <c r="F4982">
        <v>4</v>
      </c>
    </row>
    <row r="4983" spans="1:6" x14ac:dyDescent="0.25">
      <c r="A4983" t="s">
        <v>41</v>
      </c>
      <c r="C4983" t="s">
        <v>188</v>
      </c>
      <c r="D4983" t="s">
        <v>61</v>
      </c>
      <c r="E4983" t="s">
        <v>271</v>
      </c>
      <c r="F4983">
        <v>28</v>
      </c>
    </row>
    <row r="4984" spans="1:6" x14ac:dyDescent="0.25">
      <c r="A4984" t="s">
        <v>41</v>
      </c>
      <c r="C4984" t="s">
        <v>188</v>
      </c>
      <c r="D4984" t="s">
        <v>63</v>
      </c>
      <c r="E4984" t="s">
        <v>271</v>
      </c>
      <c r="F4984">
        <v>10</v>
      </c>
    </row>
    <row r="4985" spans="1:6" x14ac:dyDescent="0.25">
      <c r="A4985" t="s">
        <v>41</v>
      </c>
      <c r="C4985" t="s">
        <v>188</v>
      </c>
      <c r="D4985" t="s">
        <v>65</v>
      </c>
      <c r="E4985" t="s">
        <v>271</v>
      </c>
      <c r="F4985">
        <v>9</v>
      </c>
    </row>
    <row r="4986" spans="1:6" x14ac:dyDescent="0.25">
      <c r="A4986" t="s">
        <v>41</v>
      </c>
      <c r="C4986" t="s">
        <v>188</v>
      </c>
      <c r="D4986" t="s">
        <v>67</v>
      </c>
      <c r="E4986" t="s">
        <v>271</v>
      </c>
      <c r="F4986">
        <v>70</v>
      </c>
    </row>
    <row r="4987" spans="1:6" x14ac:dyDescent="0.25">
      <c r="A4987" t="s">
        <v>41</v>
      </c>
      <c r="C4987" t="s">
        <v>188</v>
      </c>
      <c r="D4987" t="s">
        <v>69</v>
      </c>
      <c r="E4987" t="s">
        <v>271</v>
      </c>
      <c r="F4987">
        <v>10</v>
      </c>
    </row>
    <row r="4988" spans="1:6" x14ac:dyDescent="0.25">
      <c r="A4988" t="s">
        <v>41</v>
      </c>
      <c r="C4988" t="s">
        <v>188</v>
      </c>
      <c r="D4988" t="s">
        <v>71</v>
      </c>
      <c r="E4988" t="s">
        <v>271</v>
      </c>
      <c r="F4988">
        <v>29</v>
      </c>
    </row>
    <row r="4989" spans="1:6" x14ac:dyDescent="0.25">
      <c r="A4989" t="s">
        <v>41</v>
      </c>
      <c r="C4989" t="s">
        <v>188</v>
      </c>
      <c r="D4989" t="s">
        <v>73</v>
      </c>
      <c r="E4989" t="s">
        <v>271</v>
      </c>
      <c r="F4989">
        <v>11</v>
      </c>
    </row>
    <row r="4990" spans="1:6" x14ac:dyDescent="0.25">
      <c r="A4990" t="s">
        <v>41</v>
      </c>
      <c r="C4990" t="s">
        <v>188</v>
      </c>
      <c r="D4990" t="s">
        <v>75</v>
      </c>
      <c r="E4990" t="s">
        <v>271</v>
      </c>
      <c r="F4990">
        <v>21</v>
      </c>
    </row>
    <row r="4991" spans="1:6" x14ac:dyDescent="0.25">
      <c r="A4991" t="s">
        <v>41</v>
      </c>
      <c r="C4991" t="s">
        <v>188</v>
      </c>
      <c r="D4991" t="s">
        <v>77</v>
      </c>
      <c r="E4991" t="s">
        <v>271</v>
      </c>
      <c r="F4991">
        <v>24</v>
      </c>
    </row>
    <row r="4992" spans="1:6" x14ac:dyDescent="0.25">
      <c r="A4992" t="s">
        <v>41</v>
      </c>
      <c r="C4992" t="s">
        <v>188</v>
      </c>
      <c r="D4992" t="s">
        <v>79</v>
      </c>
      <c r="E4992" t="s">
        <v>271</v>
      </c>
      <c r="F4992">
        <v>38</v>
      </c>
    </row>
    <row r="4993" spans="1:6" x14ac:dyDescent="0.25">
      <c r="A4993" t="s">
        <v>41</v>
      </c>
      <c r="C4993" t="s">
        <v>188</v>
      </c>
      <c r="D4993" t="s">
        <v>81</v>
      </c>
      <c r="E4993" t="s">
        <v>271</v>
      </c>
      <c r="F4993">
        <v>4</v>
      </c>
    </row>
    <row r="4994" spans="1:6" x14ac:dyDescent="0.25">
      <c r="A4994" t="s">
        <v>41</v>
      </c>
      <c r="C4994" t="s">
        <v>188</v>
      </c>
      <c r="D4994" t="s">
        <v>83</v>
      </c>
      <c r="E4994" t="s">
        <v>271</v>
      </c>
      <c r="F4994">
        <v>20</v>
      </c>
    </row>
    <row r="4995" spans="1:6" x14ac:dyDescent="0.25">
      <c r="A4995" t="s">
        <v>41</v>
      </c>
      <c r="C4995" t="s">
        <v>188</v>
      </c>
      <c r="D4995" t="s">
        <v>85</v>
      </c>
      <c r="E4995" t="s">
        <v>271</v>
      </c>
      <c r="F4995">
        <v>9</v>
      </c>
    </row>
    <row r="4996" spans="1:6" x14ac:dyDescent="0.25">
      <c r="A4996" t="s">
        <v>41</v>
      </c>
      <c r="C4996" t="s">
        <v>188</v>
      </c>
      <c r="D4996" t="s">
        <v>87</v>
      </c>
      <c r="E4996" t="s">
        <v>271</v>
      </c>
      <c r="F4996">
        <v>13</v>
      </c>
    </row>
    <row r="4997" spans="1:6" x14ac:dyDescent="0.25">
      <c r="A4997" t="s">
        <v>41</v>
      </c>
      <c r="C4997" t="s">
        <v>188</v>
      </c>
      <c r="D4997" t="s">
        <v>89</v>
      </c>
      <c r="E4997" t="s">
        <v>271</v>
      </c>
      <c r="F4997">
        <v>20</v>
      </c>
    </row>
    <row r="4998" spans="1:6" x14ac:dyDescent="0.25">
      <c r="A4998" t="s">
        <v>41</v>
      </c>
      <c r="C4998" t="s">
        <v>188</v>
      </c>
      <c r="D4998" t="s">
        <v>91</v>
      </c>
      <c r="E4998" t="s">
        <v>271</v>
      </c>
      <c r="F4998">
        <v>16</v>
      </c>
    </row>
    <row r="4999" spans="1:6" x14ac:dyDescent="0.25">
      <c r="A4999" t="s">
        <v>41</v>
      </c>
      <c r="C4999" t="s">
        <v>188</v>
      </c>
      <c r="D4999" t="s">
        <v>93</v>
      </c>
      <c r="E4999" t="s">
        <v>271</v>
      </c>
      <c r="F4999">
        <v>5</v>
      </c>
    </row>
    <row r="5000" spans="1:6" x14ac:dyDescent="0.25">
      <c r="A5000" t="s">
        <v>41</v>
      </c>
      <c r="C5000" t="s">
        <v>188</v>
      </c>
      <c r="D5000" t="s">
        <v>95</v>
      </c>
      <c r="E5000" t="s">
        <v>271</v>
      </c>
      <c r="F5000">
        <v>33</v>
      </c>
    </row>
    <row r="5001" spans="1:6" x14ac:dyDescent="0.25">
      <c r="A5001" t="s">
        <v>41</v>
      </c>
      <c r="C5001" t="s">
        <v>188</v>
      </c>
      <c r="D5001" t="s">
        <v>97</v>
      </c>
      <c r="E5001" t="s">
        <v>271</v>
      </c>
      <c r="F5001">
        <v>5</v>
      </c>
    </row>
    <row r="5002" spans="1:6" x14ac:dyDescent="0.25">
      <c r="A5002" t="s">
        <v>41</v>
      </c>
      <c r="C5002" t="s">
        <v>188</v>
      </c>
      <c r="D5002" t="s">
        <v>99</v>
      </c>
      <c r="E5002" t="s">
        <v>271</v>
      </c>
      <c r="F5002">
        <v>12</v>
      </c>
    </row>
    <row r="5003" spans="1:6" x14ac:dyDescent="0.25">
      <c r="A5003" t="s">
        <v>41</v>
      </c>
      <c r="C5003" t="s">
        <v>188</v>
      </c>
      <c r="D5003" t="s">
        <v>101</v>
      </c>
      <c r="E5003" t="s">
        <v>271</v>
      </c>
      <c r="F5003">
        <v>12</v>
      </c>
    </row>
    <row r="5004" spans="1:6" x14ac:dyDescent="0.25">
      <c r="A5004" t="s">
        <v>41</v>
      </c>
      <c r="C5004" t="s">
        <v>188</v>
      </c>
      <c r="D5004" t="s">
        <v>103</v>
      </c>
      <c r="E5004" t="s">
        <v>271</v>
      </c>
      <c r="F5004">
        <v>5</v>
      </c>
    </row>
    <row r="5005" spans="1:6" x14ac:dyDescent="0.25">
      <c r="A5005" t="s">
        <v>41</v>
      </c>
      <c r="C5005" t="s">
        <v>188</v>
      </c>
      <c r="D5005" t="s">
        <v>105</v>
      </c>
      <c r="E5005" t="s">
        <v>271</v>
      </c>
      <c r="F5005">
        <v>13</v>
      </c>
    </row>
    <row r="5006" spans="1:6" x14ac:dyDescent="0.25">
      <c r="A5006" t="s">
        <v>41</v>
      </c>
      <c r="C5006" t="s">
        <v>188</v>
      </c>
      <c r="D5006" t="s">
        <v>107</v>
      </c>
      <c r="E5006" t="s">
        <v>271</v>
      </c>
      <c r="F5006">
        <v>21</v>
      </c>
    </row>
    <row r="5007" spans="1:6" x14ac:dyDescent="0.25">
      <c r="A5007" t="s">
        <v>41</v>
      </c>
      <c r="C5007" t="s">
        <v>188</v>
      </c>
      <c r="D5007" t="s">
        <v>109</v>
      </c>
      <c r="E5007" t="s">
        <v>271</v>
      </c>
      <c r="F5007">
        <v>28</v>
      </c>
    </row>
    <row r="5008" spans="1:6" x14ac:dyDescent="0.25">
      <c r="A5008" t="s">
        <v>41</v>
      </c>
      <c r="C5008" t="s">
        <v>188</v>
      </c>
      <c r="D5008" t="s">
        <v>111</v>
      </c>
      <c r="E5008" t="s">
        <v>271</v>
      </c>
      <c r="F5008">
        <v>5</v>
      </c>
    </row>
    <row r="5009" spans="1:6" x14ac:dyDescent="0.25">
      <c r="A5009" t="s">
        <v>41</v>
      </c>
      <c r="C5009" t="s">
        <v>188</v>
      </c>
      <c r="D5009" t="s">
        <v>147</v>
      </c>
      <c r="E5009" t="s">
        <v>271</v>
      </c>
      <c r="F5009">
        <v>32</v>
      </c>
    </row>
    <row r="5010" spans="1:6" x14ac:dyDescent="0.25">
      <c r="A5010" t="s">
        <v>41</v>
      </c>
      <c r="C5010" t="s">
        <v>188</v>
      </c>
      <c r="D5010" t="s">
        <v>147</v>
      </c>
      <c r="E5010" t="s">
        <v>271</v>
      </c>
      <c r="F5010">
        <v>13</v>
      </c>
    </row>
    <row r="5011" spans="1:6" x14ac:dyDescent="0.25">
      <c r="A5011" t="s">
        <v>41</v>
      </c>
      <c r="C5011" t="s">
        <v>188</v>
      </c>
      <c r="D5011" t="s">
        <v>115</v>
      </c>
      <c r="E5011" t="s">
        <v>271</v>
      </c>
      <c r="F5011">
        <v>17</v>
      </c>
    </row>
    <row r="5012" spans="1:6" x14ac:dyDescent="0.25">
      <c r="A5012" t="s">
        <v>41</v>
      </c>
      <c r="C5012" t="s">
        <v>188</v>
      </c>
      <c r="D5012" t="s">
        <v>117</v>
      </c>
      <c r="E5012" t="s">
        <v>271</v>
      </c>
      <c r="F5012">
        <v>18</v>
      </c>
    </row>
    <row r="5013" spans="1:6" x14ac:dyDescent="0.25">
      <c r="A5013" t="s">
        <v>41</v>
      </c>
      <c r="C5013" t="s">
        <v>188</v>
      </c>
      <c r="D5013" t="s">
        <v>119</v>
      </c>
      <c r="E5013" t="s">
        <v>271</v>
      </c>
      <c r="F5013">
        <v>12</v>
      </c>
    </row>
    <row r="5014" spans="1:6" x14ac:dyDescent="0.25">
      <c r="A5014" t="s">
        <v>41</v>
      </c>
      <c r="C5014" t="s">
        <v>188</v>
      </c>
      <c r="D5014" t="s">
        <v>121</v>
      </c>
      <c r="E5014" t="s">
        <v>271</v>
      </c>
      <c r="F5014">
        <v>21</v>
      </c>
    </row>
    <row r="5015" spans="1:6" x14ac:dyDescent="0.25">
      <c r="A5015" t="s">
        <v>41</v>
      </c>
      <c r="C5015" t="s">
        <v>188</v>
      </c>
      <c r="D5015" t="s">
        <v>123</v>
      </c>
      <c r="E5015" t="s">
        <v>271</v>
      </c>
      <c r="F5015">
        <v>18</v>
      </c>
    </row>
    <row r="5016" spans="1:6" x14ac:dyDescent="0.25">
      <c r="A5016" t="s">
        <v>41</v>
      </c>
      <c r="C5016" t="s">
        <v>188</v>
      </c>
      <c r="D5016" t="s">
        <v>125</v>
      </c>
      <c r="E5016" t="s">
        <v>271</v>
      </c>
      <c r="F5016">
        <v>1</v>
      </c>
    </row>
    <row r="5017" spans="1:6" x14ac:dyDescent="0.25">
      <c r="A5017" t="s">
        <v>41</v>
      </c>
      <c r="C5017" t="s">
        <v>188</v>
      </c>
      <c r="D5017" t="s">
        <v>127</v>
      </c>
      <c r="E5017" t="s">
        <v>271</v>
      </c>
      <c r="F5017">
        <v>10</v>
      </c>
    </row>
    <row r="5018" spans="1:6" x14ac:dyDescent="0.25">
      <c r="A5018" t="s">
        <v>41</v>
      </c>
      <c r="C5018" t="s">
        <v>188</v>
      </c>
      <c r="D5018" t="s">
        <v>129</v>
      </c>
      <c r="E5018" t="s">
        <v>271</v>
      </c>
      <c r="F5018">
        <v>10</v>
      </c>
    </row>
    <row r="5019" spans="1:6" x14ac:dyDescent="0.25">
      <c r="A5019" t="s">
        <v>41</v>
      </c>
      <c r="C5019" t="s">
        <v>188</v>
      </c>
      <c r="D5019" t="s">
        <v>146</v>
      </c>
      <c r="E5019" t="s">
        <v>271</v>
      </c>
      <c r="F5019">
        <v>2</v>
      </c>
    </row>
    <row r="5020" spans="1:6" x14ac:dyDescent="0.25">
      <c r="A5020" t="s">
        <v>41</v>
      </c>
      <c r="C5020" t="s">
        <v>188</v>
      </c>
      <c r="D5020" t="s">
        <v>133</v>
      </c>
      <c r="E5020" t="s">
        <v>271</v>
      </c>
      <c r="F5020">
        <v>11</v>
      </c>
    </row>
    <row r="5021" spans="1:6" x14ac:dyDescent="0.25">
      <c r="A5021" t="s">
        <v>41</v>
      </c>
      <c r="C5021" t="s">
        <v>188</v>
      </c>
      <c r="D5021" t="s">
        <v>135</v>
      </c>
      <c r="E5021" t="s">
        <v>271</v>
      </c>
      <c r="F5021">
        <v>7</v>
      </c>
    </row>
    <row r="5022" spans="1:6" x14ac:dyDescent="0.25">
      <c r="A5022" t="s">
        <v>41</v>
      </c>
      <c r="C5022" t="s">
        <v>188</v>
      </c>
      <c r="D5022" t="s">
        <v>137</v>
      </c>
      <c r="E5022" t="s">
        <v>271</v>
      </c>
      <c r="F5022">
        <v>14</v>
      </c>
    </row>
    <row r="5023" spans="1:6" x14ac:dyDescent="0.25">
      <c r="A5023" t="s">
        <v>41</v>
      </c>
      <c r="C5023" t="s">
        <v>188</v>
      </c>
      <c r="D5023" t="s">
        <v>273</v>
      </c>
      <c r="E5023" t="s">
        <v>271</v>
      </c>
      <c r="F5023">
        <v>5</v>
      </c>
    </row>
    <row r="5024" spans="1:6" x14ac:dyDescent="0.25">
      <c r="A5024" t="s">
        <v>41</v>
      </c>
      <c r="C5024" t="s">
        <v>188</v>
      </c>
      <c r="D5024" t="s">
        <v>142</v>
      </c>
      <c r="E5024" t="s">
        <v>271</v>
      </c>
      <c r="F5024">
        <v>21</v>
      </c>
    </row>
    <row r="5025" spans="1:6" x14ac:dyDescent="0.25">
      <c r="A5025" t="s">
        <v>41</v>
      </c>
      <c r="C5025" t="s">
        <v>189</v>
      </c>
      <c r="D5025" t="s">
        <v>55</v>
      </c>
      <c r="E5025" t="s">
        <v>271</v>
      </c>
      <c r="F5025">
        <v>13</v>
      </c>
    </row>
    <row r="5026" spans="1:6" x14ac:dyDescent="0.25">
      <c r="A5026" t="s">
        <v>41</v>
      </c>
      <c r="C5026" t="s">
        <v>189</v>
      </c>
      <c r="D5026" t="s">
        <v>57</v>
      </c>
      <c r="E5026" t="s">
        <v>271</v>
      </c>
      <c r="F5026">
        <v>16</v>
      </c>
    </row>
    <row r="5027" spans="1:6" x14ac:dyDescent="0.25">
      <c r="A5027" t="s">
        <v>41</v>
      </c>
      <c r="C5027" t="s">
        <v>189</v>
      </c>
      <c r="D5027" t="s">
        <v>59</v>
      </c>
      <c r="E5027" t="s">
        <v>271</v>
      </c>
      <c r="F5027">
        <v>7</v>
      </c>
    </row>
    <row r="5028" spans="1:6" x14ac:dyDescent="0.25">
      <c r="A5028" t="s">
        <v>41</v>
      </c>
      <c r="C5028" t="s">
        <v>189</v>
      </c>
      <c r="D5028" t="s">
        <v>61</v>
      </c>
      <c r="E5028" t="s">
        <v>271</v>
      </c>
      <c r="F5028">
        <v>21</v>
      </c>
    </row>
    <row r="5029" spans="1:6" x14ac:dyDescent="0.25">
      <c r="A5029" t="s">
        <v>41</v>
      </c>
      <c r="C5029" t="s">
        <v>189</v>
      </c>
      <c r="D5029" t="s">
        <v>63</v>
      </c>
      <c r="E5029" t="s">
        <v>271</v>
      </c>
      <c r="F5029">
        <v>6</v>
      </c>
    </row>
    <row r="5030" spans="1:6" x14ac:dyDescent="0.25">
      <c r="A5030" t="s">
        <v>41</v>
      </c>
      <c r="C5030" t="s">
        <v>189</v>
      </c>
      <c r="D5030" t="s">
        <v>65</v>
      </c>
      <c r="E5030" t="s">
        <v>271</v>
      </c>
      <c r="F5030">
        <v>6</v>
      </c>
    </row>
    <row r="5031" spans="1:6" x14ac:dyDescent="0.25">
      <c r="A5031" t="s">
        <v>41</v>
      </c>
      <c r="C5031" t="s">
        <v>189</v>
      </c>
      <c r="D5031" t="s">
        <v>67</v>
      </c>
      <c r="E5031" t="s">
        <v>271</v>
      </c>
      <c r="F5031">
        <v>72</v>
      </c>
    </row>
    <row r="5032" spans="1:6" x14ac:dyDescent="0.25">
      <c r="A5032" t="s">
        <v>41</v>
      </c>
      <c r="C5032" t="s">
        <v>189</v>
      </c>
      <c r="D5032" t="s">
        <v>69</v>
      </c>
      <c r="E5032" t="s">
        <v>271</v>
      </c>
      <c r="F5032">
        <v>17</v>
      </c>
    </row>
    <row r="5033" spans="1:6" x14ac:dyDescent="0.25">
      <c r="A5033" t="s">
        <v>41</v>
      </c>
      <c r="C5033" t="s">
        <v>189</v>
      </c>
      <c r="D5033" t="s">
        <v>71</v>
      </c>
      <c r="E5033" t="s">
        <v>271</v>
      </c>
      <c r="F5033">
        <v>26</v>
      </c>
    </row>
    <row r="5034" spans="1:6" x14ac:dyDescent="0.25">
      <c r="A5034" t="s">
        <v>41</v>
      </c>
      <c r="C5034" t="s">
        <v>189</v>
      </c>
      <c r="D5034" t="s">
        <v>73</v>
      </c>
      <c r="E5034" t="s">
        <v>271</v>
      </c>
      <c r="F5034">
        <v>25</v>
      </c>
    </row>
    <row r="5035" spans="1:6" x14ac:dyDescent="0.25">
      <c r="A5035" t="s">
        <v>41</v>
      </c>
      <c r="C5035" t="s">
        <v>189</v>
      </c>
      <c r="D5035" t="s">
        <v>75</v>
      </c>
      <c r="E5035" t="s">
        <v>271</v>
      </c>
      <c r="F5035">
        <v>29</v>
      </c>
    </row>
    <row r="5036" spans="1:6" x14ac:dyDescent="0.25">
      <c r="A5036" t="s">
        <v>41</v>
      </c>
      <c r="C5036" t="s">
        <v>189</v>
      </c>
      <c r="D5036" t="s">
        <v>77</v>
      </c>
      <c r="E5036" t="s">
        <v>271</v>
      </c>
      <c r="F5036">
        <v>33</v>
      </c>
    </row>
    <row r="5037" spans="1:6" x14ac:dyDescent="0.25">
      <c r="A5037" t="s">
        <v>41</v>
      </c>
      <c r="C5037" t="s">
        <v>189</v>
      </c>
      <c r="D5037" t="s">
        <v>79</v>
      </c>
      <c r="E5037" t="s">
        <v>271</v>
      </c>
      <c r="F5037">
        <v>27</v>
      </c>
    </row>
    <row r="5038" spans="1:6" x14ac:dyDescent="0.25">
      <c r="A5038" t="s">
        <v>41</v>
      </c>
      <c r="C5038" t="s">
        <v>189</v>
      </c>
      <c r="D5038" t="s">
        <v>81</v>
      </c>
      <c r="E5038" t="s">
        <v>271</v>
      </c>
      <c r="F5038">
        <v>15</v>
      </c>
    </row>
    <row r="5039" spans="1:6" x14ac:dyDescent="0.25">
      <c r="A5039" t="s">
        <v>41</v>
      </c>
      <c r="C5039" t="s">
        <v>189</v>
      </c>
      <c r="D5039" t="s">
        <v>83</v>
      </c>
      <c r="E5039" t="s">
        <v>271</v>
      </c>
      <c r="F5039">
        <v>18</v>
      </c>
    </row>
    <row r="5040" spans="1:6" x14ac:dyDescent="0.25">
      <c r="A5040" t="s">
        <v>41</v>
      </c>
      <c r="C5040" t="s">
        <v>189</v>
      </c>
      <c r="D5040" t="s">
        <v>85</v>
      </c>
      <c r="E5040" t="s">
        <v>271</v>
      </c>
      <c r="F5040">
        <v>9</v>
      </c>
    </row>
    <row r="5041" spans="1:6" x14ac:dyDescent="0.25">
      <c r="A5041" t="s">
        <v>41</v>
      </c>
      <c r="C5041" t="s">
        <v>189</v>
      </c>
      <c r="D5041" t="s">
        <v>87</v>
      </c>
      <c r="E5041" t="s">
        <v>271</v>
      </c>
      <c r="F5041">
        <v>18</v>
      </c>
    </row>
    <row r="5042" spans="1:6" x14ac:dyDescent="0.25">
      <c r="A5042" t="s">
        <v>41</v>
      </c>
      <c r="C5042" t="s">
        <v>189</v>
      </c>
      <c r="D5042" t="s">
        <v>89</v>
      </c>
      <c r="E5042" t="s">
        <v>271</v>
      </c>
      <c r="F5042">
        <v>36</v>
      </c>
    </row>
    <row r="5043" spans="1:6" x14ac:dyDescent="0.25">
      <c r="A5043" t="s">
        <v>41</v>
      </c>
      <c r="C5043" t="s">
        <v>189</v>
      </c>
      <c r="D5043" t="s">
        <v>91</v>
      </c>
      <c r="E5043" t="s">
        <v>271</v>
      </c>
      <c r="F5043">
        <v>20</v>
      </c>
    </row>
    <row r="5044" spans="1:6" x14ac:dyDescent="0.25">
      <c r="A5044" t="s">
        <v>41</v>
      </c>
      <c r="C5044" t="s">
        <v>189</v>
      </c>
      <c r="D5044" t="s">
        <v>93</v>
      </c>
      <c r="E5044" t="s">
        <v>271</v>
      </c>
      <c r="F5044">
        <v>3</v>
      </c>
    </row>
    <row r="5045" spans="1:6" x14ac:dyDescent="0.25">
      <c r="A5045" t="s">
        <v>41</v>
      </c>
      <c r="C5045" t="s">
        <v>189</v>
      </c>
      <c r="D5045" t="s">
        <v>95</v>
      </c>
      <c r="E5045" t="s">
        <v>271</v>
      </c>
      <c r="F5045">
        <v>17</v>
      </c>
    </row>
    <row r="5046" spans="1:6" x14ac:dyDescent="0.25">
      <c r="A5046" t="s">
        <v>41</v>
      </c>
      <c r="C5046" t="s">
        <v>189</v>
      </c>
      <c r="D5046" t="s">
        <v>97</v>
      </c>
      <c r="E5046" t="s">
        <v>271</v>
      </c>
      <c r="F5046">
        <v>2</v>
      </c>
    </row>
    <row r="5047" spans="1:6" x14ac:dyDescent="0.25">
      <c r="A5047" t="s">
        <v>41</v>
      </c>
      <c r="C5047" t="s">
        <v>189</v>
      </c>
      <c r="D5047" t="s">
        <v>99</v>
      </c>
      <c r="E5047" t="s">
        <v>271</v>
      </c>
      <c r="F5047">
        <v>19</v>
      </c>
    </row>
    <row r="5048" spans="1:6" x14ac:dyDescent="0.25">
      <c r="A5048" t="s">
        <v>41</v>
      </c>
      <c r="C5048" t="s">
        <v>189</v>
      </c>
      <c r="D5048" t="s">
        <v>101</v>
      </c>
      <c r="E5048" t="s">
        <v>271</v>
      </c>
      <c r="F5048">
        <v>32</v>
      </c>
    </row>
    <row r="5049" spans="1:6" x14ac:dyDescent="0.25">
      <c r="A5049" t="s">
        <v>41</v>
      </c>
      <c r="C5049" t="s">
        <v>189</v>
      </c>
      <c r="D5049" t="s">
        <v>103</v>
      </c>
      <c r="E5049" t="s">
        <v>271</v>
      </c>
      <c r="F5049">
        <v>15</v>
      </c>
    </row>
    <row r="5050" spans="1:6" x14ac:dyDescent="0.25">
      <c r="A5050" t="s">
        <v>41</v>
      </c>
      <c r="C5050" t="s">
        <v>189</v>
      </c>
      <c r="D5050" t="s">
        <v>105</v>
      </c>
      <c r="E5050" t="s">
        <v>271</v>
      </c>
      <c r="F5050">
        <v>14</v>
      </c>
    </row>
    <row r="5051" spans="1:6" x14ac:dyDescent="0.25">
      <c r="A5051" t="s">
        <v>41</v>
      </c>
      <c r="C5051" t="s">
        <v>189</v>
      </c>
      <c r="D5051" t="s">
        <v>107</v>
      </c>
      <c r="E5051" t="s">
        <v>271</v>
      </c>
      <c r="F5051">
        <v>40</v>
      </c>
    </row>
    <row r="5052" spans="1:6" x14ac:dyDescent="0.25">
      <c r="A5052" t="s">
        <v>41</v>
      </c>
      <c r="C5052" t="s">
        <v>189</v>
      </c>
      <c r="D5052" t="s">
        <v>109</v>
      </c>
      <c r="E5052" t="s">
        <v>271</v>
      </c>
      <c r="F5052">
        <v>45</v>
      </c>
    </row>
    <row r="5053" spans="1:6" x14ac:dyDescent="0.25">
      <c r="A5053" t="s">
        <v>41</v>
      </c>
      <c r="C5053" t="s">
        <v>189</v>
      </c>
      <c r="D5053" t="s">
        <v>111</v>
      </c>
      <c r="E5053" t="s">
        <v>271</v>
      </c>
      <c r="F5053">
        <v>14</v>
      </c>
    </row>
    <row r="5054" spans="1:6" x14ac:dyDescent="0.25">
      <c r="A5054" t="s">
        <v>41</v>
      </c>
      <c r="C5054" t="s">
        <v>189</v>
      </c>
      <c r="D5054" t="s">
        <v>147</v>
      </c>
      <c r="E5054" t="s">
        <v>271</v>
      </c>
      <c r="F5054">
        <v>43</v>
      </c>
    </row>
    <row r="5055" spans="1:6" x14ac:dyDescent="0.25">
      <c r="A5055" t="s">
        <v>41</v>
      </c>
      <c r="C5055" t="s">
        <v>189</v>
      </c>
      <c r="D5055" t="s">
        <v>147</v>
      </c>
      <c r="E5055" t="s">
        <v>271</v>
      </c>
      <c r="F5055">
        <v>24</v>
      </c>
    </row>
    <row r="5056" spans="1:6" x14ac:dyDescent="0.25">
      <c r="A5056" t="s">
        <v>41</v>
      </c>
      <c r="C5056" t="s">
        <v>189</v>
      </c>
      <c r="D5056" t="s">
        <v>115</v>
      </c>
      <c r="E5056" t="s">
        <v>271</v>
      </c>
      <c r="F5056">
        <v>24</v>
      </c>
    </row>
    <row r="5057" spans="1:6" x14ac:dyDescent="0.25">
      <c r="A5057" t="s">
        <v>41</v>
      </c>
      <c r="C5057" t="s">
        <v>189</v>
      </c>
      <c r="D5057" t="s">
        <v>117</v>
      </c>
      <c r="E5057" t="s">
        <v>271</v>
      </c>
      <c r="F5057">
        <v>17</v>
      </c>
    </row>
    <row r="5058" spans="1:6" x14ac:dyDescent="0.25">
      <c r="A5058" t="s">
        <v>41</v>
      </c>
      <c r="C5058" t="s">
        <v>189</v>
      </c>
      <c r="D5058" t="s">
        <v>119</v>
      </c>
      <c r="E5058" t="s">
        <v>271</v>
      </c>
      <c r="F5058">
        <v>16</v>
      </c>
    </row>
    <row r="5059" spans="1:6" x14ac:dyDescent="0.25">
      <c r="A5059" t="s">
        <v>41</v>
      </c>
      <c r="C5059" t="s">
        <v>189</v>
      </c>
      <c r="D5059" t="s">
        <v>121</v>
      </c>
      <c r="E5059" t="s">
        <v>271</v>
      </c>
      <c r="F5059">
        <v>34</v>
      </c>
    </row>
    <row r="5060" spans="1:6" x14ac:dyDescent="0.25">
      <c r="A5060" t="s">
        <v>41</v>
      </c>
      <c r="C5060" t="s">
        <v>189</v>
      </c>
      <c r="D5060" t="s">
        <v>123</v>
      </c>
      <c r="E5060" t="s">
        <v>271</v>
      </c>
      <c r="F5060">
        <v>16</v>
      </c>
    </row>
    <row r="5061" spans="1:6" x14ac:dyDescent="0.25">
      <c r="A5061" t="s">
        <v>41</v>
      </c>
      <c r="C5061" t="s">
        <v>189</v>
      </c>
      <c r="D5061" t="s">
        <v>125</v>
      </c>
      <c r="E5061" t="s">
        <v>271</v>
      </c>
      <c r="F5061">
        <v>6</v>
      </c>
    </row>
    <row r="5062" spans="1:6" x14ac:dyDescent="0.25">
      <c r="A5062" t="s">
        <v>41</v>
      </c>
      <c r="C5062" t="s">
        <v>189</v>
      </c>
      <c r="D5062" t="s">
        <v>127</v>
      </c>
      <c r="E5062" t="s">
        <v>271</v>
      </c>
      <c r="F5062">
        <v>11</v>
      </c>
    </row>
    <row r="5063" spans="1:6" x14ac:dyDescent="0.25">
      <c r="A5063" t="s">
        <v>41</v>
      </c>
      <c r="C5063" t="s">
        <v>189</v>
      </c>
      <c r="D5063" t="s">
        <v>129</v>
      </c>
      <c r="E5063" t="s">
        <v>271</v>
      </c>
      <c r="F5063">
        <v>17</v>
      </c>
    </row>
    <row r="5064" spans="1:6" x14ac:dyDescent="0.25">
      <c r="A5064" t="s">
        <v>41</v>
      </c>
      <c r="C5064" t="s">
        <v>189</v>
      </c>
      <c r="D5064" t="s">
        <v>146</v>
      </c>
      <c r="E5064" t="s">
        <v>271</v>
      </c>
      <c r="F5064">
        <v>2</v>
      </c>
    </row>
    <row r="5065" spans="1:6" x14ac:dyDescent="0.25">
      <c r="A5065" t="s">
        <v>41</v>
      </c>
      <c r="C5065" t="s">
        <v>189</v>
      </c>
      <c r="D5065" t="s">
        <v>133</v>
      </c>
      <c r="E5065" t="s">
        <v>271</v>
      </c>
      <c r="F5065">
        <v>30</v>
      </c>
    </row>
    <row r="5066" spans="1:6" x14ac:dyDescent="0.25">
      <c r="A5066" t="s">
        <v>41</v>
      </c>
      <c r="C5066" t="s">
        <v>189</v>
      </c>
      <c r="D5066" t="s">
        <v>135</v>
      </c>
      <c r="E5066" t="s">
        <v>271</v>
      </c>
      <c r="F5066">
        <v>1</v>
      </c>
    </row>
    <row r="5067" spans="1:6" x14ac:dyDescent="0.25">
      <c r="A5067" t="s">
        <v>41</v>
      </c>
      <c r="C5067" t="s">
        <v>189</v>
      </c>
      <c r="D5067" t="s">
        <v>137</v>
      </c>
      <c r="E5067" t="s">
        <v>271</v>
      </c>
      <c r="F5067">
        <v>14</v>
      </c>
    </row>
    <row r="5068" spans="1:6" x14ac:dyDescent="0.25">
      <c r="A5068" t="s">
        <v>41</v>
      </c>
      <c r="C5068" t="s">
        <v>189</v>
      </c>
      <c r="D5068" t="s">
        <v>273</v>
      </c>
      <c r="E5068" t="s">
        <v>271</v>
      </c>
      <c r="F5068">
        <v>19</v>
      </c>
    </row>
    <row r="5069" spans="1:6" x14ac:dyDescent="0.25">
      <c r="A5069" t="s">
        <v>41</v>
      </c>
      <c r="C5069" t="s">
        <v>189</v>
      </c>
      <c r="D5069" t="s">
        <v>273</v>
      </c>
      <c r="E5069" t="s">
        <v>271</v>
      </c>
      <c r="F5069">
        <v>14</v>
      </c>
    </row>
    <row r="5070" spans="1:6" x14ac:dyDescent="0.25">
      <c r="A5070" t="s">
        <v>41</v>
      </c>
      <c r="C5070" t="s">
        <v>189</v>
      </c>
      <c r="D5070" t="s">
        <v>142</v>
      </c>
      <c r="E5070" t="s">
        <v>271</v>
      </c>
      <c r="F5070">
        <v>22</v>
      </c>
    </row>
    <row r="5071" spans="1:6" x14ac:dyDescent="0.25">
      <c r="A5071" t="s">
        <v>41</v>
      </c>
      <c r="C5071" t="s">
        <v>190</v>
      </c>
      <c r="D5071" t="s">
        <v>55</v>
      </c>
      <c r="E5071" t="s">
        <v>271</v>
      </c>
      <c r="F5071">
        <v>8</v>
      </c>
    </row>
    <row r="5072" spans="1:6" x14ac:dyDescent="0.25">
      <c r="A5072" t="s">
        <v>41</v>
      </c>
      <c r="C5072" t="s">
        <v>190</v>
      </c>
      <c r="D5072" t="s">
        <v>57</v>
      </c>
      <c r="E5072" t="s">
        <v>271</v>
      </c>
      <c r="F5072">
        <v>12</v>
      </c>
    </row>
    <row r="5073" spans="1:6" x14ac:dyDescent="0.25">
      <c r="A5073" t="s">
        <v>41</v>
      </c>
      <c r="C5073" t="s">
        <v>190</v>
      </c>
      <c r="D5073" t="s">
        <v>59</v>
      </c>
      <c r="E5073" t="s">
        <v>271</v>
      </c>
      <c r="F5073">
        <v>4</v>
      </c>
    </row>
    <row r="5074" spans="1:6" x14ac:dyDescent="0.25">
      <c r="A5074" t="s">
        <v>41</v>
      </c>
      <c r="C5074" t="s">
        <v>190</v>
      </c>
      <c r="D5074" t="s">
        <v>61</v>
      </c>
      <c r="E5074" t="s">
        <v>271</v>
      </c>
      <c r="F5074">
        <v>12</v>
      </c>
    </row>
    <row r="5075" spans="1:6" x14ac:dyDescent="0.25">
      <c r="A5075" t="s">
        <v>41</v>
      </c>
      <c r="C5075" t="s">
        <v>190</v>
      </c>
      <c r="D5075" t="s">
        <v>63</v>
      </c>
      <c r="E5075" t="s">
        <v>271</v>
      </c>
      <c r="F5075">
        <v>7</v>
      </c>
    </row>
    <row r="5076" spans="1:6" x14ac:dyDescent="0.25">
      <c r="A5076" t="s">
        <v>41</v>
      </c>
      <c r="C5076" t="s">
        <v>190</v>
      </c>
      <c r="D5076" t="s">
        <v>65</v>
      </c>
      <c r="E5076" t="s">
        <v>271</v>
      </c>
      <c r="F5076">
        <v>3</v>
      </c>
    </row>
    <row r="5077" spans="1:6" x14ac:dyDescent="0.25">
      <c r="A5077" t="s">
        <v>41</v>
      </c>
      <c r="C5077" t="s">
        <v>190</v>
      </c>
      <c r="D5077" t="s">
        <v>67</v>
      </c>
      <c r="E5077" t="s">
        <v>271</v>
      </c>
      <c r="F5077">
        <v>43</v>
      </c>
    </row>
    <row r="5078" spans="1:6" x14ac:dyDescent="0.25">
      <c r="A5078" t="s">
        <v>41</v>
      </c>
      <c r="C5078" t="s">
        <v>190</v>
      </c>
      <c r="D5078" t="s">
        <v>69</v>
      </c>
      <c r="E5078" t="s">
        <v>271</v>
      </c>
      <c r="F5078">
        <v>5</v>
      </c>
    </row>
    <row r="5079" spans="1:6" x14ac:dyDescent="0.25">
      <c r="A5079" t="s">
        <v>41</v>
      </c>
      <c r="C5079" t="s">
        <v>190</v>
      </c>
      <c r="D5079" t="s">
        <v>71</v>
      </c>
      <c r="E5079" t="s">
        <v>271</v>
      </c>
      <c r="F5079">
        <v>23</v>
      </c>
    </row>
    <row r="5080" spans="1:6" x14ac:dyDescent="0.25">
      <c r="A5080" t="s">
        <v>41</v>
      </c>
      <c r="C5080" t="s">
        <v>190</v>
      </c>
      <c r="D5080" t="s">
        <v>73</v>
      </c>
      <c r="E5080" t="s">
        <v>271</v>
      </c>
      <c r="F5080">
        <v>17</v>
      </c>
    </row>
    <row r="5081" spans="1:6" x14ac:dyDescent="0.25">
      <c r="A5081" t="s">
        <v>41</v>
      </c>
      <c r="C5081" t="s">
        <v>190</v>
      </c>
      <c r="D5081" t="s">
        <v>75</v>
      </c>
      <c r="E5081" t="s">
        <v>271</v>
      </c>
      <c r="F5081">
        <v>8</v>
      </c>
    </row>
    <row r="5082" spans="1:6" x14ac:dyDescent="0.25">
      <c r="A5082" t="s">
        <v>41</v>
      </c>
      <c r="C5082" t="s">
        <v>190</v>
      </c>
      <c r="D5082" t="s">
        <v>77</v>
      </c>
      <c r="E5082" t="s">
        <v>271</v>
      </c>
      <c r="F5082">
        <v>7</v>
      </c>
    </row>
    <row r="5083" spans="1:6" x14ac:dyDescent="0.25">
      <c r="A5083" t="s">
        <v>41</v>
      </c>
      <c r="C5083" t="s">
        <v>190</v>
      </c>
      <c r="D5083" t="s">
        <v>79</v>
      </c>
      <c r="E5083" t="s">
        <v>271</v>
      </c>
      <c r="F5083">
        <v>16</v>
      </c>
    </row>
    <row r="5084" spans="1:6" x14ac:dyDescent="0.25">
      <c r="A5084" t="s">
        <v>41</v>
      </c>
      <c r="C5084" t="s">
        <v>190</v>
      </c>
      <c r="D5084" t="s">
        <v>81</v>
      </c>
      <c r="E5084" t="s">
        <v>271</v>
      </c>
      <c r="F5084">
        <v>7</v>
      </c>
    </row>
    <row r="5085" spans="1:6" x14ac:dyDescent="0.25">
      <c r="A5085" t="s">
        <v>41</v>
      </c>
      <c r="C5085" t="s">
        <v>190</v>
      </c>
      <c r="D5085" t="s">
        <v>83</v>
      </c>
      <c r="E5085" t="s">
        <v>271</v>
      </c>
      <c r="F5085">
        <v>9</v>
      </c>
    </row>
    <row r="5086" spans="1:6" x14ac:dyDescent="0.25">
      <c r="A5086" t="s">
        <v>41</v>
      </c>
      <c r="C5086" t="s">
        <v>190</v>
      </c>
      <c r="D5086" t="s">
        <v>85</v>
      </c>
      <c r="E5086" t="s">
        <v>271</v>
      </c>
      <c r="F5086">
        <v>6</v>
      </c>
    </row>
    <row r="5087" spans="1:6" x14ac:dyDescent="0.25">
      <c r="A5087" t="s">
        <v>41</v>
      </c>
      <c r="C5087" t="s">
        <v>190</v>
      </c>
      <c r="D5087" t="s">
        <v>87</v>
      </c>
      <c r="E5087" t="s">
        <v>271</v>
      </c>
      <c r="F5087">
        <v>7</v>
      </c>
    </row>
    <row r="5088" spans="1:6" x14ac:dyDescent="0.25">
      <c r="A5088" t="s">
        <v>41</v>
      </c>
      <c r="C5088" t="s">
        <v>190</v>
      </c>
      <c r="D5088" t="s">
        <v>89</v>
      </c>
      <c r="E5088" t="s">
        <v>271</v>
      </c>
      <c r="F5088">
        <v>8</v>
      </c>
    </row>
    <row r="5089" spans="1:6" x14ac:dyDescent="0.25">
      <c r="A5089" t="s">
        <v>41</v>
      </c>
      <c r="C5089" t="s">
        <v>190</v>
      </c>
      <c r="D5089" t="s">
        <v>91</v>
      </c>
      <c r="E5089" t="s">
        <v>271</v>
      </c>
      <c r="F5089">
        <v>3</v>
      </c>
    </row>
    <row r="5090" spans="1:6" x14ac:dyDescent="0.25">
      <c r="A5090" t="s">
        <v>41</v>
      </c>
      <c r="C5090" t="s">
        <v>190</v>
      </c>
      <c r="D5090" t="s">
        <v>95</v>
      </c>
      <c r="E5090" t="s">
        <v>271</v>
      </c>
      <c r="F5090">
        <v>23</v>
      </c>
    </row>
    <row r="5091" spans="1:6" x14ac:dyDescent="0.25">
      <c r="A5091" t="s">
        <v>41</v>
      </c>
      <c r="C5091" t="s">
        <v>190</v>
      </c>
      <c r="D5091" t="s">
        <v>99</v>
      </c>
      <c r="E5091" t="s">
        <v>271</v>
      </c>
      <c r="F5091">
        <v>8</v>
      </c>
    </row>
    <row r="5092" spans="1:6" x14ac:dyDescent="0.25">
      <c r="A5092" t="s">
        <v>41</v>
      </c>
      <c r="C5092" t="s">
        <v>190</v>
      </c>
      <c r="D5092" t="s">
        <v>101</v>
      </c>
      <c r="E5092" t="s">
        <v>271</v>
      </c>
      <c r="F5092">
        <v>18</v>
      </c>
    </row>
    <row r="5093" spans="1:6" x14ac:dyDescent="0.25">
      <c r="A5093" t="s">
        <v>41</v>
      </c>
      <c r="C5093" t="s">
        <v>190</v>
      </c>
      <c r="D5093" t="s">
        <v>103</v>
      </c>
      <c r="E5093" t="s">
        <v>271</v>
      </c>
      <c r="F5093">
        <v>6</v>
      </c>
    </row>
    <row r="5094" spans="1:6" x14ac:dyDescent="0.25">
      <c r="A5094" t="s">
        <v>41</v>
      </c>
      <c r="C5094" t="s">
        <v>190</v>
      </c>
      <c r="D5094" t="s">
        <v>105</v>
      </c>
      <c r="E5094" t="s">
        <v>271</v>
      </c>
      <c r="F5094">
        <v>9</v>
      </c>
    </row>
    <row r="5095" spans="1:6" x14ac:dyDescent="0.25">
      <c r="A5095" t="s">
        <v>41</v>
      </c>
      <c r="C5095" t="s">
        <v>190</v>
      </c>
      <c r="D5095" t="s">
        <v>107</v>
      </c>
      <c r="E5095" t="s">
        <v>271</v>
      </c>
      <c r="F5095">
        <v>8</v>
      </c>
    </row>
    <row r="5096" spans="1:6" x14ac:dyDescent="0.25">
      <c r="A5096" t="s">
        <v>41</v>
      </c>
      <c r="C5096" t="s">
        <v>190</v>
      </c>
      <c r="D5096" t="s">
        <v>109</v>
      </c>
      <c r="E5096" t="s">
        <v>271</v>
      </c>
      <c r="F5096">
        <v>16</v>
      </c>
    </row>
    <row r="5097" spans="1:6" x14ac:dyDescent="0.25">
      <c r="A5097" t="s">
        <v>41</v>
      </c>
      <c r="C5097" t="s">
        <v>190</v>
      </c>
      <c r="D5097" t="s">
        <v>111</v>
      </c>
      <c r="E5097" t="s">
        <v>271</v>
      </c>
      <c r="F5097">
        <v>1</v>
      </c>
    </row>
    <row r="5098" spans="1:6" x14ac:dyDescent="0.25">
      <c r="A5098" t="s">
        <v>41</v>
      </c>
      <c r="C5098" t="s">
        <v>190</v>
      </c>
      <c r="D5098" t="s">
        <v>147</v>
      </c>
      <c r="E5098" t="s">
        <v>271</v>
      </c>
      <c r="F5098">
        <v>25</v>
      </c>
    </row>
    <row r="5099" spans="1:6" x14ac:dyDescent="0.25">
      <c r="A5099" t="s">
        <v>41</v>
      </c>
      <c r="C5099" t="s">
        <v>190</v>
      </c>
      <c r="D5099" t="s">
        <v>147</v>
      </c>
      <c r="E5099" t="s">
        <v>271</v>
      </c>
      <c r="F5099">
        <v>20</v>
      </c>
    </row>
    <row r="5100" spans="1:6" x14ac:dyDescent="0.25">
      <c r="A5100" t="s">
        <v>41</v>
      </c>
      <c r="C5100" t="s">
        <v>190</v>
      </c>
      <c r="D5100" t="s">
        <v>115</v>
      </c>
      <c r="E5100" t="s">
        <v>271</v>
      </c>
      <c r="F5100">
        <v>8</v>
      </c>
    </row>
    <row r="5101" spans="1:6" x14ac:dyDescent="0.25">
      <c r="A5101" t="s">
        <v>41</v>
      </c>
      <c r="C5101" t="s">
        <v>190</v>
      </c>
      <c r="D5101" t="s">
        <v>117</v>
      </c>
      <c r="E5101" t="s">
        <v>271</v>
      </c>
      <c r="F5101">
        <v>5</v>
      </c>
    </row>
    <row r="5102" spans="1:6" x14ac:dyDescent="0.25">
      <c r="A5102" t="s">
        <v>41</v>
      </c>
      <c r="C5102" t="s">
        <v>190</v>
      </c>
      <c r="D5102" t="s">
        <v>119</v>
      </c>
      <c r="E5102" t="s">
        <v>271</v>
      </c>
      <c r="F5102">
        <v>13</v>
      </c>
    </row>
    <row r="5103" spans="1:6" x14ac:dyDescent="0.25">
      <c r="A5103" t="s">
        <v>41</v>
      </c>
      <c r="C5103" t="s">
        <v>190</v>
      </c>
      <c r="D5103" t="s">
        <v>121</v>
      </c>
      <c r="E5103" t="s">
        <v>271</v>
      </c>
      <c r="F5103">
        <v>14</v>
      </c>
    </row>
    <row r="5104" spans="1:6" x14ac:dyDescent="0.25">
      <c r="A5104" t="s">
        <v>41</v>
      </c>
      <c r="C5104" t="s">
        <v>190</v>
      </c>
      <c r="D5104" t="s">
        <v>123</v>
      </c>
      <c r="E5104" t="s">
        <v>271</v>
      </c>
      <c r="F5104">
        <v>4</v>
      </c>
    </row>
    <row r="5105" spans="1:6" x14ac:dyDescent="0.25">
      <c r="A5105" t="s">
        <v>41</v>
      </c>
      <c r="C5105" t="s">
        <v>190</v>
      </c>
      <c r="D5105" t="s">
        <v>127</v>
      </c>
      <c r="E5105" t="s">
        <v>271</v>
      </c>
      <c r="F5105">
        <v>9</v>
      </c>
    </row>
    <row r="5106" spans="1:6" x14ac:dyDescent="0.25">
      <c r="A5106" t="s">
        <v>41</v>
      </c>
      <c r="C5106" t="s">
        <v>190</v>
      </c>
      <c r="D5106" t="s">
        <v>129</v>
      </c>
      <c r="E5106" t="s">
        <v>271</v>
      </c>
      <c r="F5106">
        <v>2</v>
      </c>
    </row>
    <row r="5107" spans="1:6" x14ac:dyDescent="0.25">
      <c r="A5107" t="s">
        <v>41</v>
      </c>
      <c r="C5107" t="s">
        <v>190</v>
      </c>
      <c r="D5107" t="s">
        <v>146</v>
      </c>
      <c r="E5107" t="s">
        <v>271</v>
      </c>
      <c r="F5107">
        <v>3</v>
      </c>
    </row>
    <row r="5108" spans="1:6" x14ac:dyDescent="0.25">
      <c r="A5108" t="s">
        <v>41</v>
      </c>
      <c r="C5108" t="s">
        <v>190</v>
      </c>
      <c r="D5108" t="s">
        <v>133</v>
      </c>
      <c r="E5108" t="s">
        <v>271</v>
      </c>
      <c r="F5108">
        <v>6</v>
      </c>
    </row>
    <row r="5109" spans="1:6" x14ac:dyDescent="0.25">
      <c r="A5109" t="s">
        <v>41</v>
      </c>
      <c r="C5109" t="s">
        <v>190</v>
      </c>
      <c r="D5109" t="s">
        <v>135</v>
      </c>
      <c r="E5109" t="s">
        <v>271</v>
      </c>
      <c r="F5109">
        <v>7</v>
      </c>
    </row>
    <row r="5110" spans="1:6" x14ac:dyDescent="0.25">
      <c r="A5110" t="s">
        <v>41</v>
      </c>
      <c r="C5110" t="s">
        <v>190</v>
      </c>
      <c r="D5110" t="s">
        <v>137</v>
      </c>
      <c r="E5110" t="s">
        <v>271</v>
      </c>
      <c r="F5110">
        <v>5</v>
      </c>
    </row>
    <row r="5111" spans="1:6" x14ac:dyDescent="0.25">
      <c r="A5111" t="s">
        <v>41</v>
      </c>
      <c r="C5111" t="s">
        <v>190</v>
      </c>
      <c r="D5111" t="s">
        <v>273</v>
      </c>
      <c r="E5111" t="s">
        <v>271</v>
      </c>
      <c r="F5111">
        <v>4</v>
      </c>
    </row>
    <row r="5112" spans="1:6" x14ac:dyDescent="0.25">
      <c r="A5112" t="s">
        <v>41</v>
      </c>
      <c r="C5112" t="s">
        <v>190</v>
      </c>
      <c r="D5112" t="s">
        <v>273</v>
      </c>
      <c r="E5112" t="s">
        <v>271</v>
      </c>
      <c r="F5112">
        <v>8</v>
      </c>
    </row>
    <row r="5113" spans="1:6" x14ac:dyDescent="0.25">
      <c r="A5113" t="s">
        <v>41</v>
      </c>
      <c r="C5113" t="s">
        <v>190</v>
      </c>
      <c r="D5113" t="s">
        <v>142</v>
      </c>
      <c r="E5113" t="s">
        <v>271</v>
      </c>
      <c r="F5113">
        <v>6</v>
      </c>
    </row>
    <row r="5114" spans="1:6" x14ac:dyDescent="0.25">
      <c r="A5114" t="s">
        <v>42</v>
      </c>
      <c r="C5114" t="s">
        <v>191</v>
      </c>
      <c r="D5114" t="s">
        <v>55</v>
      </c>
      <c r="E5114" t="s">
        <v>271</v>
      </c>
      <c r="F5114">
        <v>10</v>
      </c>
    </row>
    <row r="5115" spans="1:6" x14ac:dyDescent="0.25">
      <c r="A5115" t="s">
        <v>42</v>
      </c>
      <c r="C5115" t="s">
        <v>191</v>
      </c>
      <c r="D5115" t="s">
        <v>57</v>
      </c>
      <c r="E5115" t="s">
        <v>271</v>
      </c>
      <c r="F5115">
        <v>6</v>
      </c>
    </row>
    <row r="5116" spans="1:6" x14ac:dyDescent="0.25">
      <c r="A5116" t="s">
        <v>42</v>
      </c>
      <c r="C5116" t="s">
        <v>191</v>
      </c>
      <c r="D5116" t="s">
        <v>59</v>
      </c>
      <c r="E5116" t="s">
        <v>271</v>
      </c>
      <c r="F5116">
        <v>1</v>
      </c>
    </row>
    <row r="5117" spans="1:6" x14ac:dyDescent="0.25">
      <c r="A5117" t="s">
        <v>42</v>
      </c>
      <c r="C5117" t="s">
        <v>191</v>
      </c>
      <c r="D5117" t="s">
        <v>61</v>
      </c>
      <c r="E5117" t="s">
        <v>271</v>
      </c>
      <c r="F5117">
        <v>12</v>
      </c>
    </row>
    <row r="5118" spans="1:6" x14ac:dyDescent="0.25">
      <c r="A5118" t="s">
        <v>42</v>
      </c>
      <c r="C5118" t="s">
        <v>191</v>
      </c>
      <c r="D5118" t="s">
        <v>63</v>
      </c>
      <c r="E5118" t="s">
        <v>271</v>
      </c>
      <c r="F5118">
        <v>3</v>
      </c>
    </row>
    <row r="5119" spans="1:6" x14ac:dyDescent="0.25">
      <c r="A5119" t="s">
        <v>42</v>
      </c>
      <c r="C5119" t="s">
        <v>191</v>
      </c>
      <c r="D5119" t="s">
        <v>65</v>
      </c>
      <c r="E5119" t="s">
        <v>271</v>
      </c>
      <c r="F5119">
        <v>2</v>
      </c>
    </row>
    <row r="5120" spans="1:6" x14ac:dyDescent="0.25">
      <c r="A5120" t="s">
        <v>42</v>
      </c>
      <c r="C5120" t="s">
        <v>191</v>
      </c>
      <c r="D5120" t="s">
        <v>67</v>
      </c>
      <c r="E5120" t="s">
        <v>271</v>
      </c>
      <c r="F5120">
        <v>35</v>
      </c>
    </row>
    <row r="5121" spans="1:6" x14ac:dyDescent="0.25">
      <c r="A5121" t="s">
        <v>42</v>
      </c>
      <c r="C5121" t="s">
        <v>191</v>
      </c>
      <c r="D5121" t="s">
        <v>69</v>
      </c>
      <c r="E5121" t="s">
        <v>271</v>
      </c>
      <c r="F5121">
        <v>4</v>
      </c>
    </row>
    <row r="5122" spans="1:6" x14ac:dyDescent="0.25">
      <c r="A5122" t="s">
        <v>42</v>
      </c>
      <c r="C5122" t="s">
        <v>191</v>
      </c>
      <c r="D5122" t="s">
        <v>71</v>
      </c>
      <c r="E5122" t="s">
        <v>271</v>
      </c>
      <c r="F5122">
        <v>11</v>
      </c>
    </row>
    <row r="5123" spans="1:6" x14ac:dyDescent="0.25">
      <c r="A5123" t="s">
        <v>42</v>
      </c>
      <c r="C5123" t="s">
        <v>191</v>
      </c>
      <c r="D5123" t="s">
        <v>73</v>
      </c>
      <c r="E5123" t="s">
        <v>271</v>
      </c>
      <c r="F5123">
        <v>10</v>
      </c>
    </row>
    <row r="5124" spans="1:6" x14ac:dyDescent="0.25">
      <c r="A5124" t="s">
        <v>42</v>
      </c>
      <c r="C5124" t="s">
        <v>191</v>
      </c>
      <c r="D5124" t="s">
        <v>75</v>
      </c>
      <c r="E5124" t="s">
        <v>271</v>
      </c>
      <c r="F5124">
        <v>14</v>
      </c>
    </row>
    <row r="5125" spans="1:6" x14ac:dyDescent="0.25">
      <c r="A5125" t="s">
        <v>42</v>
      </c>
      <c r="C5125" t="s">
        <v>191</v>
      </c>
      <c r="D5125" t="s">
        <v>77</v>
      </c>
      <c r="E5125" t="s">
        <v>271</v>
      </c>
      <c r="F5125">
        <v>12</v>
      </c>
    </row>
    <row r="5126" spans="1:6" x14ac:dyDescent="0.25">
      <c r="A5126" t="s">
        <v>42</v>
      </c>
      <c r="C5126" t="s">
        <v>191</v>
      </c>
      <c r="D5126" t="s">
        <v>79</v>
      </c>
      <c r="E5126" t="s">
        <v>271</v>
      </c>
      <c r="F5126">
        <v>14</v>
      </c>
    </row>
    <row r="5127" spans="1:6" x14ac:dyDescent="0.25">
      <c r="A5127" t="s">
        <v>42</v>
      </c>
      <c r="C5127" t="s">
        <v>191</v>
      </c>
      <c r="D5127" t="s">
        <v>81</v>
      </c>
      <c r="E5127" t="s">
        <v>271</v>
      </c>
      <c r="F5127">
        <v>6</v>
      </c>
    </row>
    <row r="5128" spans="1:6" x14ac:dyDescent="0.25">
      <c r="A5128" t="s">
        <v>42</v>
      </c>
      <c r="C5128" t="s">
        <v>191</v>
      </c>
      <c r="D5128" t="s">
        <v>83</v>
      </c>
      <c r="E5128" t="s">
        <v>271</v>
      </c>
      <c r="F5128">
        <v>5</v>
      </c>
    </row>
    <row r="5129" spans="1:6" x14ac:dyDescent="0.25">
      <c r="A5129" t="s">
        <v>42</v>
      </c>
      <c r="C5129" t="s">
        <v>191</v>
      </c>
      <c r="D5129" t="s">
        <v>85</v>
      </c>
      <c r="E5129" t="s">
        <v>271</v>
      </c>
      <c r="F5129">
        <v>4</v>
      </c>
    </row>
    <row r="5130" spans="1:6" x14ac:dyDescent="0.25">
      <c r="A5130" t="s">
        <v>42</v>
      </c>
      <c r="C5130" t="s">
        <v>191</v>
      </c>
      <c r="D5130" t="s">
        <v>87</v>
      </c>
      <c r="E5130" t="s">
        <v>271</v>
      </c>
      <c r="F5130">
        <v>7</v>
      </c>
    </row>
    <row r="5131" spans="1:6" x14ac:dyDescent="0.25">
      <c r="A5131" t="s">
        <v>42</v>
      </c>
      <c r="C5131" t="s">
        <v>191</v>
      </c>
      <c r="D5131" t="s">
        <v>89</v>
      </c>
      <c r="E5131" t="s">
        <v>271</v>
      </c>
      <c r="F5131">
        <v>9</v>
      </c>
    </row>
    <row r="5132" spans="1:6" x14ac:dyDescent="0.25">
      <c r="A5132" t="s">
        <v>42</v>
      </c>
      <c r="C5132" t="s">
        <v>191</v>
      </c>
      <c r="D5132" t="s">
        <v>91</v>
      </c>
      <c r="E5132" t="s">
        <v>271</v>
      </c>
      <c r="F5132">
        <v>5</v>
      </c>
    </row>
    <row r="5133" spans="1:6" x14ac:dyDescent="0.25">
      <c r="A5133" t="s">
        <v>42</v>
      </c>
      <c r="C5133" t="s">
        <v>191</v>
      </c>
      <c r="D5133" t="s">
        <v>93</v>
      </c>
      <c r="E5133" t="s">
        <v>271</v>
      </c>
      <c r="F5133">
        <v>3</v>
      </c>
    </row>
    <row r="5134" spans="1:6" x14ac:dyDescent="0.25">
      <c r="A5134" t="s">
        <v>42</v>
      </c>
      <c r="C5134" t="s">
        <v>191</v>
      </c>
      <c r="D5134" t="s">
        <v>95</v>
      </c>
      <c r="E5134" t="s">
        <v>271</v>
      </c>
      <c r="F5134">
        <v>11</v>
      </c>
    </row>
    <row r="5135" spans="1:6" x14ac:dyDescent="0.25">
      <c r="A5135" t="s">
        <v>42</v>
      </c>
      <c r="C5135" t="s">
        <v>191</v>
      </c>
      <c r="D5135" t="s">
        <v>97</v>
      </c>
      <c r="E5135" t="s">
        <v>271</v>
      </c>
      <c r="F5135">
        <v>5</v>
      </c>
    </row>
    <row r="5136" spans="1:6" x14ac:dyDescent="0.25">
      <c r="A5136" t="s">
        <v>42</v>
      </c>
      <c r="C5136" t="s">
        <v>191</v>
      </c>
      <c r="D5136" t="s">
        <v>99</v>
      </c>
      <c r="E5136" t="s">
        <v>271</v>
      </c>
      <c r="F5136">
        <v>2</v>
      </c>
    </row>
    <row r="5137" spans="1:6" x14ac:dyDescent="0.25">
      <c r="A5137" t="s">
        <v>42</v>
      </c>
      <c r="C5137" t="s">
        <v>191</v>
      </c>
      <c r="D5137" t="s">
        <v>101</v>
      </c>
      <c r="E5137" t="s">
        <v>271</v>
      </c>
      <c r="F5137">
        <v>7</v>
      </c>
    </row>
    <row r="5138" spans="1:6" x14ac:dyDescent="0.25">
      <c r="A5138" t="s">
        <v>42</v>
      </c>
      <c r="C5138" t="s">
        <v>191</v>
      </c>
      <c r="D5138" t="s">
        <v>103</v>
      </c>
      <c r="E5138" t="s">
        <v>271</v>
      </c>
      <c r="F5138">
        <v>5</v>
      </c>
    </row>
    <row r="5139" spans="1:6" x14ac:dyDescent="0.25">
      <c r="A5139" t="s">
        <v>42</v>
      </c>
      <c r="C5139" t="s">
        <v>191</v>
      </c>
      <c r="D5139" t="s">
        <v>105</v>
      </c>
      <c r="E5139" t="s">
        <v>271</v>
      </c>
      <c r="F5139">
        <v>10</v>
      </c>
    </row>
    <row r="5140" spans="1:6" x14ac:dyDescent="0.25">
      <c r="A5140" t="s">
        <v>42</v>
      </c>
      <c r="C5140" t="s">
        <v>191</v>
      </c>
      <c r="D5140" t="s">
        <v>107</v>
      </c>
      <c r="E5140" t="s">
        <v>271</v>
      </c>
      <c r="F5140">
        <v>11</v>
      </c>
    </row>
    <row r="5141" spans="1:6" x14ac:dyDescent="0.25">
      <c r="A5141" t="s">
        <v>42</v>
      </c>
      <c r="C5141" t="s">
        <v>191</v>
      </c>
      <c r="D5141" t="s">
        <v>109</v>
      </c>
      <c r="E5141" t="s">
        <v>271</v>
      </c>
      <c r="F5141">
        <v>10</v>
      </c>
    </row>
    <row r="5142" spans="1:6" x14ac:dyDescent="0.25">
      <c r="A5142" t="s">
        <v>42</v>
      </c>
      <c r="C5142" t="s">
        <v>191</v>
      </c>
      <c r="D5142" t="s">
        <v>111</v>
      </c>
      <c r="E5142" t="s">
        <v>271</v>
      </c>
      <c r="F5142">
        <v>3</v>
      </c>
    </row>
    <row r="5143" spans="1:6" x14ac:dyDescent="0.25">
      <c r="A5143" t="s">
        <v>42</v>
      </c>
      <c r="C5143" t="s">
        <v>191</v>
      </c>
      <c r="D5143" t="s">
        <v>147</v>
      </c>
      <c r="E5143" t="s">
        <v>271</v>
      </c>
      <c r="F5143">
        <v>14</v>
      </c>
    </row>
    <row r="5144" spans="1:6" x14ac:dyDescent="0.25">
      <c r="A5144" t="s">
        <v>42</v>
      </c>
      <c r="C5144" t="s">
        <v>191</v>
      </c>
      <c r="D5144" t="s">
        <v>147</v>
      </c>
      <c r="E5144" t="s">
        <v>271</v>
      </c>
      <c r="F5144">
        <v>11</v>
      </c>
    </row>
    <row r="5145" spans="1:6" x14ac:dyDescent="0.25">
      <c r="A5145" t="s">
        <v>42</v>
      </c>
      <c r="C5145" t="s">
        <v>191</v>
      </c>
      <c r="D5145" t="s">
        <v>115</v>
      </c>
      <c r="E5145" t="s">
        <v>271</v>
      </c>
      <c r="F5145">
        <v>11</v>
      </c>
    </row>
    <row r="5146" spans="1:6" x14ac:dyDescent="0.25">
      <c r="A5146" t="s">
        <v>42</v>
      </c>
      <c r="C5146" t="s">
        <v>191</v>
      </c>
      <c r="D5146" t="s">
        <v>117</v>
      </c>
      <c r="E5146" t="s">
        <v>271</v>
      </c>
      <c r="F5146">
        <v>8</v>
      </c>
    </row>
    <row r="5147" spans="1:6" x14ac:dyDescent="0.25">
      <c r="A5147" t="s">
        <v>42</v>
      </c>
      <c r="C5147" t="s">
        <v>191</v>
      </c>
      <c r="D5147" t="s">
        <v>119</v>
      </c>
      <c r="E5147" t="s">
        <v>271</v>
      </c>
      <c r="F5147">
        <v>14</v>
      </c>
    </row>
    <row r="5148" spans="1:6" x14ac:dyDescent="0.25">
      <c r="A5148" t="s">
        <v>42</v>
      </c>
      <c r="C5148" t="s">
        <v>191</v>
      </c>
      <c r="D5148" t="s">
        <v>121</v>
      </c>
      <c r="E5148" t="s">
        <v>271</v>
      </c>
      <c r="F5148">
        <v>9</v>
      </c>
    </row>
    <row r="5149" spans="1:6" x14ac:dyDescent="0.25">
      <c r="A5149" t="s">
        <v>42</v>
      </c>
      <c r="C5149" t="s">
        <v>191</v>
      </c>
      <c r="D5149" t="s">
        <v>127</v>
      </c>
      <c r="E5149" t="s">
        <v>271</v>
      </c>
      <c r="F5149">
        <v>5</v>
      </c>
    </row>
    <row r="5150" spans="1:6" x14ac:dyDescent="0.25">
      <c r="A5150" t="s">
        <v>42</v>
      </c>
      <c r="C5150" t="s">
        <v>191</v>
      </c>
      <c r="D5150" t="s">
        <v>129</v>
      </c>
      <c r="E5150" t="s">
        <v>271</v>
      </c>
      <c r="F5150">
        <v>3</v>
      </c>
    </row>
    <row r="5151" spans="1:6" x14ac:dyDescent="0.25">
      <c r="A5151" t="s">
        <v>42</v>
      </c>
      <c r="C5151" t="s">
        <v>191</v>
      </c>
      <c r="D5151" t="s">
        <v>146</v>
      </c>
      <c r="E5151" t="s">
        <v>271</v>
      </c>
      <c r="F5151">
        <v>2</v>
      </c>
    </row>
    <row r="5152" spans="1:6" x14ac:dyDescent="0.25">
      <c r="A5152" t="s">
        <v>42</v>
      </c>
      <c r="C5152" t="s">
        <v>191</v>
      </c>
      <c r="D5152" t="s">
        <v>133</v>
      </c>
      <c r="E5152" t="s">
        <v>271</v>
      </c>
      <c r="F5152">
        <v>10</v>
      </c>
    </row>
    <row r="5153" spans="1:6" x14ac:dyDescent="0.25">
      <c r="A5153" t="s">
        <v>42</v>
      </c>
      <c r="C5153" t="s">
        <v>191</v>
      </c>
      <c r="D5153" t="s">
        <v>135</v>
      </c>
      <c r="E5153" t="s">
        <v>271</v>
      </c>
      <c r="F5153">
        <v>3</v>
      </c>
    </row>
    <row r="5154" spans="1:6" x14ac:dyDescent="0.25">
      <c r="A5154" t="s">
        <v>42</v>
      </c>
      <c r="C5154" t="s">
        <v>191</v>
      </c>
      <c r="D5154" t="s">
        <v>137</v>
      </c>
      <c r="E5154" t="s">
        <v>271</v>
      </c>
      <c r="F5154">
        <v>2</v>
      </c>
    </row>
    <row r="5155" spans="1:6" x14ac:dyDescent="0.25">
      <c r="A5155" t="s">
        <v>42</v>
      </c>
      <c r="C5155" t="s">
        <v>191</v>
      </c>
      <c r="D5155" t="s">
        <v>273</v>
      </c>
      <c r="E5155" t="s">
        <v>271</v>
      </c>
      <c r="F5155">
        <v>3</v>
      </c>
    </row>
    <row r="5156" spans="1:6" x14ac:dyDescent="0.25">
      <c r="A5156" t="s">
        <v>42</v>
      </c>
      <c r="C5156" t="s">
        <v>191</v>
      </c>
      <c r="D5156" t="s">
        <v>273</v>
      </c>
      <c r="E5156" t="s">
        <v>271</v>
      </c>
      <c r="F5156">
        <v>3</v>
      </c>
    </row>
    <row r="5157" spans="1:6" x14ac:dyDescent="0.25">
      <c r="A5157" t="s">
        <v>42</v>
      </c>
      <c r="C5157" t="s">
        <v>191</v>
      </c>
      <c r="D5157" t="s">
        <v>142</v>
      </c>
      <c r="E5157" t="s">
        <v>271</v>
      </c>
      <c r="F5157">
        <v>7</v>
      </c>
    </row>
    <row r="5158" spans="1:6" x14ac:dyDescent="0.25">
      <c r="A5158" t="s">
        <v>42</v>
      </c>
      <c r="C5158" t="s">
        <v>192</v>
      </c>
      <c r="D5158" t="s">
        <v>55</v>
      </c>
      <c r="E5158" t="s">
        <v>271</v>
      </c>
      <c r="F5158">
        <v>9</v>
      </c>
    </row>
    <row r="5159" spans="1:6" x14ac:dyDescent="0.25">
      <c r="A5159" t="s">
        <v>42</v>
      </c>
      <c r="C5159" t="s">
        <v>192</v>
      </c>
      <c r="D5159" t="s">
        <v>57</v>
      </c>
      <c r="E5159" t="s">
        <v>271</v>
      </c>
      <c r="F5159">
        <v>5</v>
      </c>
    </row>
    <row r="5160" spans="1:6" x14ac:dyDescent="0.25">
      <c r="A5160" t="s">
        <v>42</v>
      </c>
      <c r="C5160" t="s">
        <v>192</v>
      </c>
      <c r="D5160" t="s">
        <v>59</v>
      </c>
      <c r="E5160" t="s">
        <v>271</v>
      </c>
      <c r="F5160">
        <v>4</v>
      </c>
    </row>
    <row r="5161" spans="1:6" x14ac:dyDescent="0.25">
      <c r="A5161" t="s">
        <v>42</v>
      </c>
      <c r="C5161" t="s">
        <v>192</v>
      </c>
      <c r="D5161" t="s">
        <v>61</v>
      </c>
      <c r="E5161" t="s">
        <v>271</v>
      </c>
      <c r="F5161">
        <v>14</v>
      </c>
    </row>
    <row r="5162" spans="1:6" x14ac:dyDescent="0.25">
      <c r="A5162" t="s">
        <v>42</v>
      </c>
      <c r="C5162" t="s">
        <v>192</v>
      </c>
      <c r="D5162" t="s">
        <v>63</v>
      </c>
      <c r="E5162" t="s">
        <v>271</v>
      </c>
      <c r="F5162">
        <v>7</v>
      </c>
    </row>
    <row r="5163" spans="1:6" x14ac:dyDescent="0.25">
      <c r="A5163" t="s">
        <v>42</v>
      </c>
      <c r="C5163" t="s">
        <v>192</v>
      </c>
      <c r="D5163" t="s">
        <v>65</v>
      </c>
      <c r="E5163" t="s">
        <v>271</v>
      </c>
      <c r="F5163">
        <v>9</v>
      </c>
    </row>
    <row r="5164" spans="1:6" x14ac:dyDescent="0.25">
      <c r="A5164" t="s">
        <v>42</v>
      </c>
      <c r="C5164" t="s">
        <v>192</v>
      </c>
      <c r="D5164" t="s">
        <v>67</v>
      </c>
      <c r="E5164" t="s">
        <v>271</v>
      </c>
      <c r="F5164">
        <v>78</v>
      </c>
    </row>
    <row r="5165" spans="1:6" x14ac:dyDescent="0.25">
      <c r="A5165" t="s">
        <v>42</v>
      </c>
      <c r="C5165" t="s">
        <v>192</v>
      </c>
      <c r="D5165" t="s">
        <v>69</v>
      </c>
      <c r="E5165" t="s">
        <v>271</v>
      </c>
      <c r="F5165">
        <v>13</v>
      </c>
    </row>
    <row r="5166" spans="1:6" x14ac:dyDescent="0.25">
      <c r="A5166" t="s">
        <v>42</v>
      </c>
      <c r="C5166" t="s">
        <v>192</v>
      </c>
      <c r="D5166" t="s">
        <v>71</v>
      </c>
      <c r="E5166" t="s">
        <v>271</v>
      </c>
      <c r="F5166">
        <v>30</v>
      </c>
    </row>
    <row r="5167" spans="1:6" x14ac:dyDescent="0.25">
      <c r="A5167" t="s">
        <v>42</v>
      </c>
      <c r="C5167" t="s">
        <v>192</v>
      </c>
      <c r="D5167" t="s">
        <v>73</v>
      </c>
      <c r="E5167" t="s">
        <v>271</v>
      </c>
      <c r="F5167">
        <v>15</v>
      </c>
    </row>
    <row r="5168" spans="1:6" x14ac:dyDescent="0.25">
      <c r="A5168" t="s">
        <v>42</v>
      </c>
      <c r="C5168" t="s">
        <v>192</v>
      </c>
      <c r="D5168" t="s">
        <v>75</v>
      </c>
      <c r="E5168" t="s">
        <v>271</v>
      </c>
      <c r="F5168">
        <v>8</v>
      </c>
    </row>
    <row r="5169" spans="1:6" x14ac:dyDescent="0.25">
      <c r="A5169" t="s">
        <v>42</v>
      </c>
      <c r="C5169" t="s">
        <v>192</v>
      </c>
      <c r="D5169" t="s">
        <v>77</v>
      </c>
      <c r="E5169" t="s">
        <v>271</v>
      </c>
      <c r="F5169">
        <v>17</v>
      </c>
    </row>
    <row r="5170" spans="1:6" x14ac:dyDescent="0.25">
      <c r="A5170" t="s">
        <v>42</v>
      </c>
      <c r="C5170" t="s">
        <v>192</v>
      </c>
      <c r="D5170" t="s">
        <v>79</v>
      </c>
      <c r="E5170" t="s">
        <v>271</v>
      </c>
      <c r="F5170">
        <v>28</v>
      </c>
    </row>
    <row r="5171" spans="1:6" x14ac:dyDescent="0.25">
      <c r="A5171" t="s">
        <v>42</v>
      </c>
      <c r="C5171" t="s">
        <v>192</v>
      </c>
      <c r="D5171" t="s">
        <v>81</v>
      </c>
      <c r="E5171" t="s">
        <v>271</v>
      </c>
      <c r="F5171">
        <v>6</v>
      </c>
    </row>
    <row r="5172" spans="1:6" x14ac:dyDescent="0.25">
      <c r="A5172" t="s">
        <v>42</v>
      </c>
      <c r="C5172" t="s">
        <v>192</v>
      </c>
      <c r="D5172" t="s">
        <v>83</v>
      </c>
      <c r="E5172" t="s">
        <v>271</v>
      </c>
      <c r="F5172">
        <v>11</v>
      </c>
    </row>
    <row r="5173" spans="1:6" x14ac:dyDescent="0.25">
      <c r="A5173" t="s">
        <v>42</v>
      </c>
      <c r="C5173" t="s">
        <v>192</v>
      </c>
      <c r="D5173" t="s">
        <v>85</v>
      </c>
      <c r="E5173" t="s">
        <v>271</v>
      </c>
      <c r="F5173">
        <v>14</v>
      </c>
    </row>
    <row r="5174" spans="1:6" x14ac:dyDescent="0.25">
      <c r="A5174" t="s">
        <v>42</v>
      </c>
      <c r="C5174" t="s">
        <v>192</v>
      </c>
      <c r="D5174" t="s">
        <v>87</v>
      </c>
      <c r="E5174" t="s">
        <v>271</v>
      </c>
      <c r="F5174">
        <v>11</v>
      </c>
    </row>
    <row r="5175" spans="1:6" x14ac:dyDescent="0.25">
      <c r="A5175" t="s">
        <v>42</v>
      </c>
      <c r="C5175" t="s">
        <v>192</v>
      </c>
      <c r="D5175" t="s">
        <v>89</v>
      </c>
      <c r="E5175" t="s">
        <v>271</v>
      </c>
      <c r="F5175">
        <v>18</v>
      </c>
    </row>
    <row r="5176" spans="1:6" x14ac:dyDescent="0.25">
      <c r="A5176" t="s">
        <v>42</v>
      </c>
      <c r="C5176" t="s">
        <v>192</v>
      </c>
      <c r="D5176" t="s">
        <v>91</v>
      </c>
      <c r="E5176" t="s">
        <v>271</v>
      </c>
      <c r="F5176">
        <v>15</v>
      </c>
    </row>
    <row r="5177" spans="1:6" x14ac:dyDescent="0.25">
      <c r="A5177" t="s">
        <v>42</v>
      </c>
      <c r="C5177" t="s">
        <v>192</v>
      </c>
      <c r="D5177" t="s">
        <v>93</v>
      </c>
      <c r="E5177" t="s">
        <v>271</v>
      </c>
      <c r="F5177">
        <v>2</v>
      </c>
    </row>
    <row r="5178" spans="1:6" x14ac:dyDescent="0.25">
      <c r="A5178" t="s">
        <v>42</v>
      </c>
      <c r="C5178" t="s">
        <v>192</v>
      </c>
      <c r="D5178" t="s">
        <v>95</v>
      </c>
      <c r="E5178" t="s">
        <v>271</v>
      </c>
      <c r="F5178">
        <v>26</v>
      </c>
    </row>
    <row r="5179" spans="1:6" x14ac:dyDescent="0.25">
      <c r="A5179" t="s">
        <v>42</v>
      </c>
      <c r="C5179" t="s">
        <v>192</v>
      </c>
      <c r="D5179" t="s">
        <v>97</v>
      </c>
      <c r="E5179" t="s">
        <v>271</v>
      </c>
      <c r="F5179">
        <v>5</v>
      </c>
    </row>
    <row r="5180" spans="1:6" x14ac:dyDescent="0.25">
      <c r="A5180" t="s">
        <v>42</v>
      </c>
      <c r="C5180" t="s">
        <v>192</v>
      </c>
      <c r="D5180" t="s">
        <v>99</v>
      </c>
      <c r="E5180" t="s">
        <v>271</v>
      </c>
      <c r="F5180">
        <v>5</v>
      </c>
    </row>
    <row r="5181" spans="1:6" x14ac:dyDescent="0.25">
      <c r="A5181" t="s">
        <v>42</v>
      </c>
      <c r="C5181" t="s">
        <v>192</v>
      </c>
      <c r="D5181" t="s">
        <v>101</v>
      </c>
      <c r="E5181" t="s">
        <v>271</v>
      </c>
      <c r="F5181">
        <v>12</v>
      </c>
    </row>
    <row r="5182" spans="1:6" x14ac:dyDescent="0.25">
      <c r="A5182" t="s">
        <v>42</v>
      </c>
      <c r="C5182" t="s">
        <v>192</v>
      </c>
      <c r="D5182" t="s">
        <v>103</v>
      </c>
      <c r="E5182" t="s">
        <v>271</v>
      </c>
      <c r="F5182">
        <v>4</v>
      </c>
    </row>
    <row r="5183" spans="1:6" x14ac:dyDescent="0.25">
      <c r="A5183" t="s">
        <v>42</v>
      </c>
      <c r="C5183" t="s">
        <v>192</v>
      </c>
      <c r="D5183" t="s">
        <v>105</v>
      </c>
      <c r="E5183" t="s">
        <v>271</v>
      </c>
      <c r="F5183">
        <v>10</v>
      </c>
    </row>
    <row r="5184" spans="1:6" x14ac:dyDescent="0.25">
      <c r="A5184" t="s">
        <v>42</v>
      </c>
      <c r="C5184" t="s">
        <v>192</v>
      </c>
      <c r="D5184" t="s">
        <v>107</v>
      </c>
      <c r="E5184" t="s">
        <v>271</v>
      </c>
      <c r="F5184">
        <v>21</v>
      </c>
    </row>
    <row r="5185" spans="1:6" x14ac:dyDescent="0.25">
      <c r="A5185" t="s">
        <v>42</v>
      </c>
      <c r="C5185" t="s">
        <v>192</v>
      </c>
      <c r="D5185" t="s">
        <v>109</v>
      </c>
      <c r="E5185" t="s">
        <v>271</v>
      </c>
      <c r="F5185">
        <v>21</v>
      </c>
    </row>
    <row r="5186" spans="1:6" x14ac:dyDescent="0.25">
      <c r="A5186" t="s">
        <v>42</v>
      </c>
      <c r="C5186" t="s">
        <v>192</v>
      </c>
      <c r="D5186" t="s">
        <v>111</v>
      </c>
      <c r="E5186" t="s">
        <v>271</v>
      </c>
      <c r="F5186">
        <v>4</v>
      </c>
    </row>
    <row r="5187" spans="1:6" x14ac:dyDescent="0.25">
      <c r="A5187" t="s">
        <v>42</v>
      </c>
      <c r="C5187" t="s">
        <v>192</v>
      </c>
      <c r="D5187" t="s">
        <v>147</v>
      </c>
      <c r="E5187" t="s">
        <v>271</v>
      </c>
      <c r="F5187">
        <v>19</v>
      </c>
    </row>
    <row r="5188" spans="1:6" x14ac:dyDescent="0.25">
      <c r="A5188" t="s">
        <v>42</v>
      </c>
      <c r="C5188" t="s">
        <v>192</v>
      </c>
      <c r="D5188" t="s">
        <v>147</v>
      </c>
      <c r="E5188" t="s">
        <v>271</v>
      </c>
      <c r="F5188">
        <v>23</v>
      </c>
    </row>
    <row r="5189" spans="1:6" x14ac:dyDescent="0.25">
      <c r="A5189" t="s">
        <v>42</v>
      </c>
      <c r="C5189" t="s">
        <v>192</v>
      </c>
      <c r="D5189" t="s">
        <v>115</v>
      </c>
      <c r="E5189" t="s">
        <v>271</v>
      </c>
      <c r="F5189">
        <v>14</v>
      </c>
    </row>
    <row r="5190" spans="1:6" x14ac:dyDescent="0.25">
      <c r="A5190" t="s">
        <v>42</v>
      </c>
      <c r="C5190" t="s">
        <v>192</v>
      </c>
      <c r="D5190" t="s">
        <v>117</v>
      </c>
      <c r="E5190" t="s">
        <v>271</v>
      </c>
      <c r="F5190">
        <v>19</v>
      </c>
    </row>
    <row r="5191" spans="1:6" x14ac:dyDescent="0.25">
      <c r="A5191" t="s">
        <v>42</v>
      </c>
      <c r="C5191" t="s">
        <v>192</v>
      </c>
      <c r="D5191" t="s">
        <v>119</v>
      </c>
      <c r="E5191" t="s">
        <v>271</v>
      </c>
      <c r="F5191">
        <v>13</v>
      </c>
    </row>
    <row r="5192" spans="1:6" x14ac:dyDescent="0.25">
      <c r="A5192" t="s">
        <v>42</v>
      </c>
      <c r="C5192" t="s">
        <v>192</v>
      </c>
      <c r="D5192" t="s">
        <v>121</v>
      </c>
      <c r="E5192" t="s">
        <v>271</v>
      </c>
      <c r="F5192">
        <v>25</v>
      </c>
    </row>
    <row r="5193" spans="1:6" x14ac:dyDescent="0.25">
      <c r="A5193" t="s">
        <v>42</v>
      </c>
      <c r="C5193" t="s">
        <v>192</v>
      </c>
      <c r="D5193" t="s">
        <v>123</v>
      </c>
      <c r="E5193" t="s">
        <v>271</v>
      </c>
      <c r="F5193">
        <v>6</v>
      </c>
    </row>
    <row r="5194" spans="1:6" x14ac:dyDescent="0.25">
      <c r="A5194" t="s">
        <v>42</v>
      </c>
      <c r="C5194" t="s">
        <v>192</v>
      </c>
      <c r="D5194" t="s">
        <v>125</v>
      </c>
      <c r="E5194" t="s">
        <v>271</v>
      </c>
      <c r="F5194">
        <v>2</v>
      </c>
    </row>
    <row r="5195" spans="1:6" x14ac:dyDescent="0.25">
      <c r="A5195" t="s">
        <v>42</v>
      </c>
      <c r="C5195" t="s">
        <v>192</v>
      </c>
      <c r="D5195" t="s">
        <v>127</v>
      </c>
      <c r="E5195" t="s">
        <v>271</v>
      </c>
      <c r="F5195">
        <v>10</v>
      </c>
    </row>
    <row r="5196" spans="1:6" x14ac:dyDescent="0.25">
      <c r="A5196" t="s">
        <v>42</v>
      </c>
      <c r="C5196" t="s">
        <v>192</v>
      </c>
      <c r="D5196" t="s">
        <v>129</v>
      </c>
      <c r="E5196" t="s">
        <v>271</v>
      </c>
      <c r="F5196">
        <v>10</v>
      </c>
    </row>
    <row r="5197" spans="1:6" x14ac:dyDescent="0.25">
      <c r="A5197" t="s">
        <v>42</v>
      </c>
      <c r="C5197" t="s">
        <v>192</v>
      </c>
      <c r="D5197" t="s">
        <v>146</v>
      </c>
      <c r="E5197" t="s">
        <v>271</v>
      </c>
      <c r="F5197">
        <v>1</v>
      </c>
    </row>
    <row r="5198" spans="1:6" x14ac:dyDescent="0.25">
      <c r="A5198" t="s">
        <v>42</v>
      </c>
      <c r="C5198" t="s">
        <v>192</v>
      </c>
      <c r="D5198" t="s">
        <v>133</v>
      </c>
      <c r="E5198" t="s">
        <v>271</v>
      </c>
      <c r="F5198">
        <v>14</v>
      </c>
    </row>
    <row r="5199" spans="1:6" x14ac:dyDescent="0.25">
      <c r="A5199" t="s">
        <v>42</v>
      </c>
      <c r="C5199" t="s">
        <v>192</v>
      </c>
      <c r="D5199" t="s">
        <v>135</v>
      </c>
      <c r="E5199" t="s">
        <v>271</v>
      </c>
      <c r="F5199">
        <v>13</v>
      </c>
    </row>
    <row r="5200" spans="1:6" x14ac:dyDescent="0.25">
      <c r="A5200" t="s">
        <v>42</v>
      </c>
      <c r="C5200" t="s">
        <v>192</v>
      </c>
      <c r="D5200" t="s">
        <v>137</v>
      </c>
      <c r="E5200" t="s">
        <v>271</v>
      </c>
      <c r="F5200">
        <v>4</v>
      </c>
    </row>
    <row r="5201" spans="1:6" x14ac:dyDescent="0.25">
      <c r="A5201" t="s">
        <v>42</v>
      </c>
      <c r="C5201" t="s">
        <v>192</v>
      </c>
      <c r="D5201" t="s">
        <v>273</v>
      </c>
      <c r="E5201" t="s">
        <v>271</v>
      </c>
      <c r="F5201">
        <v>7</v>
      </c>
    </row>
    <row r="5202" spans="1:6" x14ac:dyDescent="0.25">
      <c r="A5202" t="s">
        <v>42</v>
      </c>
      <c r="C5202" t="s">
        <v>192</v>
      </c>
      <c r="D5202" t="s">
        <v>273</v>
      </c>
      <c r="E5202" t="s">
        <v>271</v>
      </c>
      <c r="F5202">
        <v>8</v>
      </c>
    </row>
    <row r="5203" spans="1:6" x14ac:dyDescent="0.25">
      <c r="A5203" t="s">
        <v>42</v>
      </c>
      <c r="C5203" t="s">
        <v>192</v>
      </c>
      <c r="D5203" t="s">
        <v>142</v>
      </c>
      <c r="E5203" t="s">
        <v>271</v>
      </c>
      <c r="F5203">
        <v>14</v>
      </c>
    </row>
    <row r="5204" spans="1:6" x14ac:dyDescent="0.25">
      <c r="A5204" t="s">
        <v>42</v>
      </c>
      <c r="C5204" t="s">
        <v>193</v>
      </c>
      <c r="D5204" t="s">
        <v>55</v>
      </c>
      <c r="E5204" t="s">
        <v>271</v>
      </c>
      <c r="F5204">
        <v>22</v>
      </c>
    </row>
    <row r="5205" spans="1:6" x14ac:dyDescent="0.25">
      <c r="A5205" t="s">
        <v>42</v>
      </c>
      <c r="C5205" t="s">
        <v>193</v>
      </c>
      <c r="D5205" t="s">
        <v>57</v>
      </c>
      <c r="E5205" t="s">
        <v>271</v>
      </c>
      <c r="F5205">
        <v>19</v>
      </c>
    </row>
    <row r="5206" spans="1:6" x14ac:dyDescent="0.25">
      <c r="A5206" t="s">
        <v>42</v>
      </c>
      <c r="C5206" t="s">
        <v>193</v>
      </c>
      <c r="D5206" t="s">
        <v>59</v>
      </c>
      <c r="E5206" t="s">
        <v>271</v>
      </c>
      <c r="F5206">
        <v>13</v>
      </c>
    </row>
    <row r="5207" spans="1:6" x14ac:dyDescent="0.25">
      <c r="A5207" t="s">
        <v>42</v>
      </c>
      <c r="C5207" t="s">
        <v>193</v>
      </c>
      <c r="D5207" t="s">
        <v>61</v>
      </c>
      <c r="E5207" t="s">
        <v>271</v>
      </c>
      <c r="F5207">
        <v>26</v>
      </c>
    </row>
    <row r="5208" spans="1:6" x14ac:dyDescent="0.25">
      <c r="A5208" t="s">
        <v>42</v>
      </c>
      <c r="C5208" t="s">
        <v>193</v>
      </c>
      <c r="D5208" t="s">
        <v>63</v>
      </c>
      <c r="E5208" t="s">
        <v>271</v>
      </c>
      <c r="F5208">
        <v>5</v>
      </c>
    </row>
    <row r="5209" spans="1:6" x14ac:dyDescent="0.25">
      <c r="A5209" t="s">
        <v>42</v>
      </c>
      <c r="C5209" t="s">
        <v>193</v>
      </c>
      <c r="D5209" t="s">
        <v>65</v>
      </c>
      <c r="E5209" t="s">
        <v>271</v>
      </c>
      <c r="F5209">
        <v>7</v>
      </c>
    </row>
    <row r="5210" spans="1:6" x14ac:dyDescent="0.25">
      <c r="A5210" t="s">
        <v>42</v>
      </c>
      <c r="C5210" t="s">
        <v>193</v>
      </c>
      <c r="D5210" t="s">
        <v>67</v>
      </c>
      <c r="E5210" t="s">
        <v>271</v>
      </c>
      <c r="F5210">
        <v>82</v>
      </c>
    </row>
    <row r="5211" spans="1:6" x14ac:dyDescent="0.25">
      <c r="A5211" t="s">
        <v>42</v>
      </c>
      <c r="C5211" t="s">
        <v>193</v>
      </c>
      <c r="D5211" t="s">
        <v>69</v>
      </c>
      <c r="E5211" t="s">
        <v>271</v>
      </c>
      <c r="F5211">
        <v>15</v>
      </c>
    </row>
    <row r="5212" spans="1:6" x14ac:dyDescent="0.25">
      <c r="A5212" t="s">
        <v>42</v>
      </c>
      <c r="C5212" t="s">
        <v>193</v>
      </c>
      <c r="D5212" t="s">
        <v>71</v>
      </c>
      <c r="E5212" t="s">
        <v>271</v>
      </c>
      <c r="F5212">
        <v>24</v>
      </c>
    </row>
    <row r="5213" spans="1:6" x14ac:dyDescent="0.25">
      <c r="A5213" t="s">
        <v>42</v>
      </c>
      <c r="C5213" t="s">
        <v>193</v>
      </c>
      <c r="D5213" t="s">
        <v>73</v>
      </c>
      <c r="E5213" t="s">
        <v>271</v>
      </c>
      <c r="F5213">
        <v>29</v>
      </c>
    </row>
    <row r="5214" spans="1:6" x14ac:dyDescent="0.25">
      <c r="A5214" t="s">
        <v>42</v>
      </c>
      <c r="C5214" t="s">
        <v>193</v>
      </c>
      <c r="D5214" t="s">
        <v>75</v>
      </c>
      <c r="E5214" t="s">
        <v>271</v>
      </c>
      <c r="F5214">
        <v>27</v>
      </c>
    </row>
    <row r="5215" spans="1:6" x14ac:dyDescent="0.25">
      <c r="A5215" t="s">
        <v>42</v>
      </c>
      <c r="C5215" t="s">
        <v>193</v>
      </c>
      <c r="D5215" t="s">
        <v>77</v>
      </c>
      <c r="E5215" t="s">
        <v>271</v>
      </c>
      <c r="F5215">
        <v>43</v>
      </c>
    </row>
    <row r="5216" spans="1:6" x14ac:dyDescent="0.25">
      <c r="A5216" t="s">
        <v>42</v>
      </c>
      <c r="C5216" t="s">
        <v>193</v>
      </c>
      <c r="D5216" t="s">
        <v>79</v>
      </c>
      <c r="E5216" t="s">
        <v>271</v>
      </c>
      <c r="F5216">
        <v>28</v>
      </c>
    </row>
    <row r="5217" spans="1:6" x14ac:dyDescent="0.25">
      <c r="A5217" t="s">
        <v>42</v>
      </c>
      <c r="C5217" t="s">
        <v>193</v>
      </c>
      <c r="D5217" t="s">
        <v>81</v>
      </c>
      <c r="E5217" t="s">
        <v>271</v>
      </c>
      <c r="F5217">
        <v>19</v>
      </c>
    </row>
    <row r="5218" spans="1:6" x14ac:dyDescent="0.25">
      <c r="A5218" t="s">
        <v>42</v>
      </c>
      <c r="C5218" t="s">
        <v>193</v>
      </c>
      <c r="D5218" t="s">
        <v>83</v>
      </c>
      <c r="E5218" t="s">
        <v>271</v>
      </c>
      <c r="F5218">
        <v>27</v>
      </c>
    </row>
    <row r="5219" spans="1:6" x14ac:dyDescent="0.25">
      <c r="A5219" t="s">
        <v>42</v>
      </c>
      <c r="C5219" t="s">
        <v>193</v>
      </c>
      <c r="D5219" t="s">
        <v>85</v>
      </c>
      <c r="E5219" t="s">
        <v>271</v>
      </c>
      <c r="F5219">
        <v>26</v>
      </c>
    </row>
    <row r="5220" spans="1:6" x14ac:dyDescent="0.25">
      <c r="A5220" t="s">
        <v>42</v>
      </c>
      <c r="C5220" t="s">
        <v>193</v>
      </c>
      <c r="D5220" t="s">
        <v>87</v>
      </c>
      <c r="E5220" t="s">
        <v>271</v>
      </c>
      <c r="F5220">
        <v>18</v>
      </c>
    </row>
    <row r="5221" spans="1:6" x14ac:dyDescent="0.25">
      <c r="A5221" t="s">
        <v>42</v>
      </c>
      <c r="C5221" t="s">
        <v>193</v>
      </c>
      <c r="D5221" t="s">
        <v>89</v>
      </c>
      <c r="E5221" t="s">
        <v>271</v>
      </c>
      <c r="F5221">
        <v>42</v>
      </c>
    </row>
    <row r="5222" spans="1:6" x14ac:dyDescent="0.25">
      <c r="A5222" t="s">
        <v>42</v>
      </c>
      <c r="C5222" t="s">
        <v>193</v>
      </c>
      <c r="D5222" t="s">
        <v>91</v>
      </c>
      <c r="E5222" t="s">
        <v>271</v>
      </c>
      <c r="F5222">
        <v>12</v>
      </c>
    </row>
    <row r="5223" spans="1:6" x14ac:dyDescent="0.25">
      <c r="A5223" t="s">
        <v>42</v>
      </c>
      <c r="C5223" t="s">
        <v>193</v>
      </c>
      <c r="D5223" t="s">
        <v>93</v>
      </c>
      <c r="E5223" t="s">
        <v>271</v>
      </c>
      <c r="F5223">
        <v>11</v>
      </c>
    </row>
    <row r="5224" spans="1:6" x14ac:dyDescent="0.25">
      <c r="A5224" t="s">
        <v>42</v>
      </c>
      <c r="C5224" t="s">
        <v>193</v>
      </c>
      <c r="D5224" t="s">
        <v>95</v>
      </c>
      <c r="E5224" t="s">
        <v>271</v>
      </c>
      <c r="F5224">
        <v>34</v>
      </c>
    </row>
    <row r="5225" spans="1:6" x14ac:dyDescent="0.25">
      <c r="A5225" t="s">
        <v>42</v>
      </c>
      <c r="C5225" t="s">
        <v>193</v>
      </c>
      <c r="D5225" t="s">
        <v>97</v>
      </c>
      <c r="E5225" t="s">
        <v>271</v>
      </c>
      <c r="F5225">
        <v>7</v>
      </c>
    </row>
    <row r="5226" spans="1:6" x14ac:dyDescent="0.25">
      <c r="A5226" t="s">
        <v>42</v>
      </c>
      <c r="C5226" t="s">
        <v>193</v>
      </c>
      <c r="D5226" t="s">
        <v>99</v>
      </c>
      <c r="E5226" t="s">
        <v>271</v>
      </c>
      <c r="F5226">
        <v>10</v>
      </c>
    </row>
    <row r="5227" spans="1:6" x14ac:dyDescent="0.25">
      <c r="A5227" t="s">
        <v>42</v>
      </c>
      <c r="C5227" t="s">
        <v>193</v>
      </c>
      <c r="D5227" t="s">
        <v>101</v>
      </c>
      <c r="E5227" t="s">
        <v>271</v>
      </c>
      <c r="F5227">
        <v>18</v>
      </c>
    </row>
    <row r="5228" spans="1:6" x14ac:dyDescent="0.25">
      <c r="A5228" t="s">
        <v>42</v>
      </c>
      <c r="C5228" t="s">
        <v>193</v>
      </c>
      <c r="D5228" t="s">
        <v>103</v>
      </c>
      <c r="E5228" t="s">
        <v>271</v>
      </c>
      <c r="F5228">
        <v>16</v>
      </c>
    </row>
    <row r="5229" spans="1:6" x14ac:dyDescent="0.25">
      <c r="A5229" t="s">
        <v>42</v>
      </c>
      <c r="C5229" t="s">
        <v>193</v>
      </c>
      <c r="D5229" t="s">
        <v>105</v>
      </c>
      <c r="E5229" t="s">
        <v>271</v>
      </c>
      <c r="F5229">
        <v>22</v>
      </c>
    </row>
    <row r="5230" spans="1:6" x14ac:dyDescent="0.25">
      <c r="A5230" t="s">
        <v>42</v>
      </c>
      <c r="C5230" t="s">
        <v>193</v>
      </c>
      <c r="D5230" t="s">
        <v>107</v>
      </c>
      <c r="E5230" t="s">
        <v>271</v>
      </c>
      <c r="F5230">
        <v>41</v>
      </c>
    </row>
    <row r="5231" spans="1:6" x14ac:dyDescent="0.25">
      <c r="A5231" t="s">
        <v>42</v>
      </c>
      <c r="C5231" t="s">
        <v>193</v>
      </c>
      <c r="D5231" t="s">
        <v>109</v>
      </c>
      <c r="E5231" t="s">
        <v>271</v>
      </c>
      <c r="F5231">
        <v>47</v>
      </c>
    </row>
    <row r="5232" spans="1:6" x14ac:dyDescent="0.25">
      <c r="A5232" t="s">
        <v>42</v>
      </c>
      <c r="C5232" t="s">
        <v>193</v>
      </c>
      <c r="D5232" t="s">
        <v>111</v>
      </c>
      <c r="E5232" t="s">
        <v>271</v>
      </c>
      <c r="F5232">
        <v>5</v>
      </c>
    </row>
    <row r="5233" spans="1:6" x14ac:dyDescent="0.25">
      <c r="A5233" t="s">
        <v>42</v>
      </c>
      <c r="C5233" t="s">
        <v>193</v>
      </c>
      <c r="D5233" t="s">
        <v>147</v>
      </c>
      <c r="E5233" t="s">
        <v>271</v>
      </c>
      <c r="F5233">
        <v>33</v>
      </c>
    </row>
    <row r="5234" spans="1:6" x14ac:dyDescent="0.25">
      <c r="A5234" t="s">
        <v>42</v>
      </c>
      <c r="C5234" t="s">
        <v>193</v>
      </c>
      <c r="D5234" t="s">
        <v>147</v>
      </c>
      <c r="E5234" t="s">
        <v>271</v>
      </c>
      <c r="F5234">
        <v>17</v>
      </c>
    </row>
    <row r="5235" spans="1:6" x14ac:dyDescent="0.25">
      <c r="A5235" t="s">
        <v>42</v>
      </c>
      <c r="C5235" t="s">
        <v>193</v>
      </c>
      <c r="D5235" t="s">
        <v>115</v>
      </c>
      <c r="E5235" t="s">
        <v>271</v>
      </c>
      <c r="F5235">
        <v>15</v>
      </c>
    </row>
    <row r="5236" spans="1:6" x14ac:dyDescent="0.25">
      <c r="A5236" t="s">
        <v>42</v>
      </c>
      <c r="C5236" t="s">
        <v>193</v>
      </c>
      <c r="D5236" t="s">
        <v>117</v>
      </c>
      <c r="E5236" t="s">
        <v>271</v>
      </c>
      <c r="F5236">
        <v>19</v>
      </c>
    </row>
    <row r="5237" spans="1:6" x14ac:dyDescent="0.25">
      <c r="A5237" t="s">
        <v>42</v>
      </c>
      <c r="C5237" t="s">
        <v>193</v>
      </c>
      <c r="D5237" t="s">
        <v>119</v>
      </c>
      <c r="E5237" t="s">
        <v>271</v>
      </c>
      <c r="F5237">
        <v>23</v>
      </c>
    </row>
    <row r="5238" spans="1:6" x14ac:dyDescent="0.25">
      <c r="A5238" t="s">
        <v>42</v>
      </c>
      <c r="C5238" t="s">
        <v>193</v>
      </c>
      <c r="D5238" t="s">
        <v>121</v>
      </c>
      <c r="E5238" t="s">
        <v>271</v>
      </c>
      <c r="F5238">
        <v>32</v>
      </c>
    </row>
    <row r="5239" spans="1:6" x14ac:dyDescent="0.25">
      <c r="A5239" t="s">
        <v>42</v>
      </c>
      <c r="C5239" t="s">
        <v>193</v>
      </c>
      <c r="D5239" t="s">
        <v>123</v>
      </c>
      <c r="E5239" t="s">
        <v>271</v>
      </c>
      <c r="F5239">
        <v>4</v>
      </c>
    </row>
    <row r="5240" spans="1:6" x14ac:dyDescent="0.25">
      <c r="A5240" t="s">
        <v>42</v>
      </c>
      <c r="C5240" t="s">
        <v>193</v>
      </c>
      <c r="D5240" t="s">
        <v>125</v>
      </c>
      <c r="E5240" t="s">
        <v>271</v>
      </c>
      <c r="F5240">
        <v>1</v>
      </c>
    </row>
    <row r="5241" spans="1:6" x14ac:dyDescent="0.25">
      <c r="A5241" t="s">
        <v>42</v>
      </c>
      <c r="C5241" t="s">
        <v>193</v>
      </c>
      <c r="D5241" t="s">
        <v>127</v>
      </c>
      <c r="E5241" t="s">
        <v>271</v>
      </c>
      <c r="F5241">
        <v>20</v>
      </c>
    </row>
    <row r="5242" spans="1:6" x14ac:dyDescent="0.25">
      <c r="A5242" t="s">
        <v>42</v>
      </c>
      <c r="C5242" t="s">
        <v>193</v>
      </c>
      <c r="D5242" t="s">
        <v>129</v>
      </c>
      <c r="E5242" t="s">
        <v>271</v>
      </c>
      <c r="F5242">
        <v>10</v>
      </c>
    </row>
    <row r="5243" spans="1:6" x14ac:dyDescent="0.25">
      <c r="A5243" t="s">
        <v>42</v>
      </c>
      <c r="C5243" t="s">
        <v>193</v>
      </c>
      <c r="D5243" t="s">
        <v>146</v>
      </c>
      <c r="E5243" t="s">
        <v>271</v>
      </c>
      <c r="F5243">
        <v>7</v>
      </c>
    </row>
    <row r="5244" spans="1:6" x14ac:dyDescent="0.25">
      <c r="A5244" t="s">
        <v>42</v>
      </c>
      <c r="C5244" t="s">
        <v>193</v>
      </c>
      <c r="D5244" t="s">
        <v>133</v>
      </c>
      <c r="E5244" t="s">
        <v>271</v>
      </c>
      <c r="F5244">
        <v>18</v>
      </c>
    </row>
    <row r="5245" spans="1:6" x14ac:dyDescent="0.25">
      <c r="A5245" t="s">
        <v>42</v>
      </c>
      <c r="C5245" t="s">
        <v>193</v>
      </c>
      <c r="D5245" t="s">
        <v>135</v>
      </c>
      <c r="E5245" t="s">
        <v>271</v>
      </c>
      <c r="F5245">
        <v>6</v>
      </c>
    </row>
    <row r="5246" spans="1:6" x14ac:dyDescent="0.25">
      <c r="A5246" t="s">
        <v>42</v>
      </c>
      <c r="C5246" t="s">
        <v>193</v>
      </c>
      <c r="D5246" t="s">
        <v>137</v>
      </c>
      <c r="E5246" t="s">
        <v>271</v>
      </c>
      <c r="F5246">
        <v>7</v>
      </c>
    </row>
    <row r="5247" spans="1:6" x14ac:dyDescent="0.25">
      <c r="A5247" t="s">
        <v>42</v>
      </c>
      <c r="C5247" t="s">
        <v>193</v>
      </c>
      <c r="D5247" t="s">
        <v>273</v>
      </c>
      <c r="E5247" t="s">
        <v>271</v>
      </c>
      <c r="F5247">
        <v>9</v>
      </c>
    </row>
    <row r="5248" spans="1:6" x14ac:dyDescent="0.25">
      <c r="A5248" t="s">
        <v>42</v>
      </c>
      <c r="C5248" t="s">
        <v>193</v>
      </c>
      <c r="D5248" t="s">
        <v>273</v>
      </c>
      <c r="E5248" t="s">
        <v>271</v>
      </c>
      <c r="F5248">
        <v>14</v>
      </c>
    </row>
    <row r="5249" spans="1:6" x14ac:dyDescent="0.25">
      <c r="A5249" t="s">
        <v>42</v>
      </c>
      <c r="C5249" t="s">
        <v>193</v>
      </c>
      <c r="D5249" t="s">
        <v>142</v>
      </c>
      <c r="E5249" t="s">
        <v>271</v>
      </c>
      <c r="F5249">
        <v>20</v>
      </c>
    </row>
    <row r="5250" spans="1:6" x14ac:dyDescent="0.25">
      <c r="A5250" t="s">
        <v>42</v>
      </c>
      <c r="C5250" t="s">
        <v>194</v>
      </c>
      <c r="D5250" t="s">
        <v>55</v>
      </c>
      <c r="E5250" t="s">
        <v>271</v>
      </c>
      <c r="F5250">
        <v>12</v>
      </c>
    </row>
    <row r="5251" spans="1:6" x14ac:dyDescent="0.25">
      <c r="A5251" t="s">
        <v>42</v>
      </c>
      <c r="C5251" t="s">
        <v>194</v>
      </c>
      <c r="D5251" t="s">
        <v>57</v>
      </c>
      <c r="E5251" t="s">
        <v>271</v>
      </c>
      <c r="F5251">
        <v>4</v>
      </c>
    </row>
    <row r="5252" spans="1:6" x14ac:dyDescent="0.25">
      <c r="A5252" t="s">
        <v>42</v>
      </c>
      <c r="C5252" t="s">
        <v>194</v>
      </c>
      <c r="D5252" t="s">
        <v>59</v>
      </c>
      <c r="E5252" t="s">
        <v>271</v>
      </c>
      <c r="F5252">
        <v>4</v>
      </c>
    </row>
    <row r="5253" spans="1:6" x14ac:dyDescent="0.25">
      <c r="A5253" t="s">
        <v>42</v>
      </c>
      <c r="C5253" t="s">
        <v>194</v>
      </c>
      <c r="D5253" t="s">
        <v>61</v>
      </c>
      <c r="E5253" t="s">
        <v>271</v>
      </c>
      <c r="F5253">
        <v>12</v>
      </c>
    </row>
    <row r="5254" spans="1:6" x14ac:dyDescent="0.25">
      <c r="A5254" t="s">
        <v>42</v>
      </c>
      <c r="C5254" t="s">
        <v>194</v>
      </c>
      <c r="D5254" t="s">
        <v>63</v>
      </c>
      <c r="E5254" t="s">
        <v>271</v>
      </c>
      <c r="F5254">
        <v>3</v>
      </c>
    </row>
    <row r="5255" spans="1:6" x14ac:dyDescent="0.25">
      <c r="A5255" t="s">
        <v>42</v>
      </c>
      <c r="C5255" t="s">
        <v>194</v>
      </c>
      <c r="D5255" t="s">
        <v>65</v>
      </c>
      <c r="E5255" t="s">
        <v>271</v>
      </c>
      <c r="F5255">
        <v>6</v>
      </c>
    </row>
    <row r="5256" spans="1:6" x14ac:dyDescent="0.25">
      <c r="A5256" t="s">
        <v>42</v>
      </c>
      <c r="C5256" t="s">
        <v>194</v>
      </c>
      <c r="D5256" t="s">
        <v>67</v>
      </c>
      <c r="E5256" t="s">
        <v>271</v>
      </c>
      <c r="F5256">
        <v>31</v>
      </c>
    </row>
    <row r="5257" spans="1:6" x14ac:dyDescent="0.25">
      <c r="A5257" t="s">
        <v>42</v>
      </c>
      <c r="C5257" t="s">
        <v>194</v>
      </c>
      <c r="D5257" t="s">
        <v>69</v>
      </c>
      <c r="E5257" t="s">
        <v>271</v>
      </c>
      <c r="F5257">
        <v>8</v>
      </c>
    </row>
    <row r="5258" spans="1:6" x14ac:dyDescent="0.25">
      <c r="A5258" t="s">
        <v>42</v>
      </c>
      <c r="C5258" t="s">
        <v>194</v>
      </c>
      <c r="D5258" t="s">
        <v>71</v>
      </c>
      <c r="E5258" t="s">
        <v>271</v>
      </c>
      <c r="F5258">
        <v>25</v>
      </c>
    </row>
    <row r="5259" spans="1:6" x14ac:dyDescent="0.25">
      <c r="A5259" t="s">
        <v>42</v>
      </c>
      <c r="C5259" t="s">
        <v>194</v>
      </c>
      <c r="D5259" t="s">
        <v>73</v>
      </c>
      <c r="E5259" t="s">
        <v>271</v>
      </c>
      <c r="F5259">
        <v>12</v>
      </c>
    </row>
    <row r="5260" spans="1:6" x14ac:dyDescent="0.25">
      <c r="A5260" t="s">
        <v>42</v>
      </c>
      <c r="C5260" t="s">
        <v>194</v>
      </c>
      <c r="D5260" t="s">
        <v>75</v>
      </c>
      <c r="E5260" t="s">
        <v>271</v>
      </c>
      <c r="F5260">
        <v>8</v>
      </c>
    </row>
    <row r="5261" spans="1:6" x14ac:dyDescent="0.25">
      <c r="A5261" t="s">
        <v>42</v>
      </c>
      <c r="C5261" t="s">
        <v>194</v>
      </c>
      <c r="D5261" t="s">
        <v>77</v>
      </c>
      <c r="E5261" t="s">
        <v>271</v>
      </c>
      <c r="F5261">
        <v>19</v>
      </c>
    </row>
    <row r="5262" spans="1:6" x14ac:dyDescent="0.25">
      <c r="A5262" t="s">
        <v>42</v>
      </c>
      <c r="C5262" t="s">
        <v>194</v>
      </c>
      <c r="D5262" t="s">
        <v>79</v>
      </c>
      <c r="E5262" t="s">
        <v>271</v>
      </c>
      <c r="F5262">
        <v>13</v>
      </c>
    </row>
    <row r="5263" spans="1:6" x14ac:dyDescent="0.25">
      <c r="A5263" t="s">
        <v>42</v>
      </c>
      <c r="C5263" t="s">
        <v>194</v>
      </c>
      <c r="D5263" t="s">
        <v>81</v>
      </c>
      <c r="E5263" t="s">
        <v>271</v>
      </c>
      <c r="F5263">
        <v>3</v>
      </c>
    </row>
    <row r="5264" spans="1:6" x14ac:dyDescent="0.25">
      <c r="A5264" t="s">
        <v>42</v>
      </c>
      <c r="C5264" t="s">
        <v>194</v>
      </c>
      <c r="D5264" t="s">
        <v>83</v>
      </c>
      <c r="E5264" t="s">
        <v>271</v>
      </c>
      <c r="F5264">
        <v>4</v>
      </c>
    </row>
    <row r="5265" spans="1:6" x14ac:dyDescent="0.25">
      <c r="A5265" t="s">
        <v>42</v>
      </c>
      <c r="C5265" t="s">
        <v>194</v>
      </c>
      <c r="D5265" t="s">
        <v>85</v>
      </c>
      <c r="E5265" t="s">
        <v>271</v>
      </c>
      <c r="F5265">
        <v>10</v>
      </c>
    </row>
    <row r="5266" spans="1:6" x14ac:dyDescent="0.25">
      <c r="A5266" t="s">
        <v>42</v>
      </c>
      <c r="C5266" t="s">
        <v>194</v>
      </c>
      <c r="D5266" t="s">
        <v>87</v>
      </c>
      <c r="E5266" t="s">
        <v>271</v>
      </c>
      <c r="F5266">
        <v>7</v>
      </c>
    </row>
    <row r="5267" spans="1:6" x14ac:dyDescent="0.25">
      <c r="A5267" t="s">
        <v>42</v>
      </c>
      <c r="C5267" t="s">
        <v>194</v>
      </c>
      <c r="D5267" t="s">
        <v>89</v>
      </c>
      <c r="E5267" t="s">
        <v>271</v>
      </c>
      <c r="F5267">
        <v>12</v>
      </c>
    </row>
    <row r="5268" spans="1:6" x14ac:dyDescent="0.25">
      <c r="A5268" t="s">
        <v>42</v>
      </c>
      <c r="C5268" t="s">
        <v>194</v>
      </c>
      <c r="D5268" t="s">
        <v>91</v>
      </c>
      <c r="E5268" t="s">
        <v>271</v>
      </c>
      <c r="F5268">
        <v>7</v>
      </c>
    </row>
    <row r="5269" spans="1:6" x14ac:dyDescent="0.25">
      <c r="A5269" t="s">
        <v>42</v>
      </c>
      <c r="C5269" t="s">
        <v>194</v>
      </c>
      <c r="D5269" t="s">
        <v>93</v>
      </c>
      <c r="E5269" t="s">
        <v>271</v>
      </c>
      <c r="F5269">
        <v>2</v>
      </c>
    </row>
    <row r="5270" spans="1:6" x14ac:dyDescent="0.25">
      <c r="A5270" t="s">
        <v>42</v>
      </c>
      <c r="C5270" t="s">
        <v>194</v>
      </c>
      <c r="D5270" t="s">
        <v>95</v>
      </c>
      <c r="E5270" t="s">
        <v>271</v>
      </c>
      <c r="F5270">
        <v>19</v>
      </c>
    </row>
    <row r="5271" spans="1:6" x14ac:dyDescent="0.25">
      <c r="A5271" t="s">
        <v>42</v>
      </c>
      <c r="C5271" t="s">
        <v>194</v>
      </c>
      <c r="D5271" t="s">
        <v>97</v>
      </c>
      <c r="E5271" t="s">
        <v>271</v>
      </c>
      <c r="F5271">
        <v>6</v>
      </c>
    </row>
    <row r="5272" spans="1:6" x14ac:dyDescent="0.25">
      <c r="A5272" t="s">
        <v>42</v>
      </c>
      <c r="C5272" t="s">
        <v>194</v>
      </c>
      <c r="D5272" t="s">
        <v>99</v>
      </c>
      <c r="E5272" t="s">
        <v>271</v>
      </c>
      <c r="F5272">
        <v>7</v>
      </c>
    </row>
    <row r="5273" spans="1:6" x14ac:dyDescent="0.25">
      <c r="A5273" t="s">
        <v>42</v>
      </c>
      <c r="C5273" t="s">
        <v>194</v>
      </c>
      <c r="D5273" t="s">
        <v>101</v>
      </c>
      <c r="E5273" t="s">
        <v>271</v>
      </c>
      <c r="F5273">
        <v>5</v>
      </c>
    </row>
    <row r="5274" spans="1:6" x14ac:dyDescent="0.25">
      <c r="A5274" t="s">
        <v>42</v>
      </c>
      <c r="C5274" t="s">
        <v>194</v>
      </c>
      <c r="D5274" t="s">
        <v>103</v>
      </c>
      <c r="E5274" t="s">
        <v>271</v>
      </c>
      <c r="F5274">
        <v>3</v>
      </c>
    </row>
    <row r="5275" spans="1:6" x14ac:dyDescent="0.25">
      <c r="A5275" t="s">
        <v>42</v>
      </c>
      <c r="C5275" t="s">
        <v>194</v>
      </c>
      <c r="D5275" t="s">
        <v>105</v>
      </c>
      <c r="E5275" t="s">
        <v>271</v>
      </c>
      <c r="F5275">
        <v>10</v>
      </c>
    </row>
    <row r="5276" spans="1:6" x14ac:dyDescent="0.25">
      <c r="A5276" t="s">
        <v>42</v>
      </c>
      <c r="C5276" t="s">
        <v>194</v>
      </c>
      <c r="D5276" t="s">
        <v>107</v>
      </c>
      <c r="E5276" t="s">
        <v>271</v>
      </c>
      <c r="F5276">
        <v>19</v>
      </c>
    </row>
    <row r="5277" spans="1:6" x14ac:dyDescent="0.25">
      <c r="A5277" t="s">
        <v>42</v>
      </c>
      <c r="C5277" t="s">
        <v>194</v>
      </c>
      <c r="D5277" t="s">
        <v>109</v>
      </c>
      <c r="E5277" t="s">
        <v>271</v>
      </c>
      <c r="F5277">
        <v>6</v>
      </c>
    </row>
    <row r="5278" spans="1:6" x14ac:dyDescent="0.25">
      <c r="A5278" t="s">
        <v>42</v>
      </c>
      <c r="C5278" t="s">
        <v>194</v>
      </c>
      <c r="D5278" t="s">
        <v>111</v>
      </c>
      <c r="E5278" t="s">
        <v>271</v>
      </c>
      <c r="F5278">
        <v>6</v>
      </c>
    </row>
    <row r="5279" spans="1:6" x14ac:dyDescent="0.25">
      <c r="A5279" t="s">
        <v>42</v>
      </c>
      <c r="C5279" t="s">
        <v>194</v>
      </c>
      <c r="D5279" t="s">
        <v>147</v>
      </c>
      <c r="E5279" t="s">
        <v>271</v>
      </c>
      <c r="F5279">
        <v>14</v>
      </c>
    </row>
    <row r="5280" spans="1:6" x14ac:dyDescent="0.25">
      <c r="A5280" t="s">
        <v>42</v>
      </c>
      <c r="C5280" t="s">
        <v>194</v>
      </c>
      <c r="D5280" t="s">
        <v>147</v>
      </c>
      <c r="E5280" t="s">
        <v>271</v>
      </c>
      <c r="F5280">
        <v>11</v>
      </c>
    </row>
    <row r="5281" spans="1:6" x14ac:dyDescent="0.25">
      <c r="A5281" t="s">
        <v>42</v>
      </c>
      <c r="C5281" t="s">
        <v>194</v>
      </c>
      <c r="D5281" t="s">
        <v>115</v>
      </c>
      <c r="E5281" t="s">
        <v>271</v>
      </c>
      <c r="F5281">
        <v>9</v>
      </c>
    </row>
    <row r="5282" spans="1:6" x14ac:dyDescent="0.25">
      <c r="A5282" t="s">
        <v>42</v>
      </c>
      <c r="C5282" t="s">
        <v>194</v>
      </c>
      <c r="D5282" t="s">
        <v>117</v>
      </c>
      <c r="E5282" t="s">
        <v>271</v>
      </c>
      <c r="F5282">
        <v>7</v>
      </c>
    </row>
    <row r="5283" spans="1:6" x14ac:dyDescent="0.25">
      <c r="A5283" t="s">
        <v>42</v>
      </c>
      <c r="C5283" t="s">
        <v>194</v>
      </c>
      <c r="D5283" t="s">
        <v>119</v>
      </c>
      <c r="E5283" t="s">
        <v>271</v>
      </c>
      <c r="F5283">
        <v>13</v>
      </c>
    </row>
    <row r="5284" spans="1:6" x14ac:dyDescent="0.25">
      <c r="A5284" t="s">
        <v>42</v>
      </c>
      <c r="C5284" t="s">
        <v>194</v>
      </c>
      <c r="D5284" t="s">
        <v>121</v>
      </c>
      <c r="E5284" t="s">
        <v>271</v>
      </c>
      <c r="F5284">
        <v>11</v>
      </c>
    </row>
    <row r="5285" spans="1:6" x14ac:dyDescent="0.25">
      <c r="A5285" t="s">
        <v>42</v>
      </c>
      <c r="C5285" t="s">
        <v>194</v>
      </c>
      <c r="D5285" t="s">
        <v>123</v>
      </c>
      <c r="E5285" t="s">
        <v>271</v>
      </c>
      <c r="F5285">
        <v>8</v>
      </c>
    </row>
    <row r="5286" spans="1:6" x14ac:dyDescent="0.25">
      <c r="A5286" t="s">
        <v>42</v>
      </c>
      <c r="C5286" t="s">
        <v>194</v>
      </c>
      <c r="D5286" t="s">
        <v>127</v>
      </c>
      <c r="E5286" t="s">
        <v>271</v>
      </c>
      <c r="F5286">
        <v>2</v>
      </c>
    </row>
    <row r="5287" spans="1:6" x14ac:dyDescent="0.25">
      <c r="A5287" t="s">
        <v>42</v>
      </c>
      <c r="C5287" t="s">
        <v>194</v>
      </c>
      <c r="D5287" t="s">
        <v>129</v>
      </c>
      <c r="E5287" t="s">
        <v>271</v>
      </c>
      <c r="F5287">
        <v>7</v>
      </c>
    </row>
    <row r="5288" spans="1:6" x14ac:dyDescent="0.25">
      <c r="A5288" t="s">
        <v>42</v>
      </c>
      <c r="C5288" t="s">
        <v>194</v>
      </c>
      <c r="D5288" t="s">
        <v>146</v>
      </c>
      <c r="E5288" t="s">
        <v>271</v>
      </c>
      <c r="F5288">
        <v>2</v>
      </c>
    </row>
    <row r="5289" spans="1:6" x14ac:dyDescent="0.25">
      <c r="A5289" t="s">
        <v>42</v>
      </c>
      <c r="C5289" t="s">
        <v>194</v>
      </c>
      <c r="D5289" t="s">
        <v>133</v>
      </c>
      <c r="E5289" t="s">
        <v>271</v>
      </c>
      <c r="F5289">
        <v>14</v>
      </c>
    </row>
    <row r="5290" spans="1:6" x14ac:dyDescent="0.25">
      <c r="A5290" t="s">
        <v>42</v>
      </c>
      <c r="C5290" t="s">
        <v>194</v>
      </c>
      <c r="D5290" t="s">
        <v>135</v>
      </c>
      <c r="E5290" t="s">
        <v>271</v>
      </c>
      <c r="F5290">
        <v>4</v>
      </c>
    </row>
    <row r="5291" spans="1:6" x14ac:dyDescent="0.25">
      <c r="A5291" t="s">
        <v>42</v>
      </c>
      <c r="C5291" t="s">
        <v>194</v>
      </c>
      <c r="D5291" t="s">
        <v>137</v>
      </c>
      <c r="E5291" t="s">
        <v>271</v>
      </c>
      <c r="F5291">
        <v>7</v>
      </c>
    </row>
    <row r="5292" spans="1:6" x14ac:dyDescent="0.25">
      <c r="A5292" t="s">
        <v>42</v>
      </c>
      <c r="C5292" t="s">
        <v>194</v>
      </c>
      <c r="D5292" t="s">
        <v>273</v>
      </c>
      <c r="E5292" t="s">
        <v>271</v>
      </c>
      <c r="F5292">
        <v>2</v>
      </c>
    </row>
    <row r="5293" spans="1:6" x14ac:dyDescent="0.25">
      <c r="A5293" t="s">
        <v>42</v>
      </c>
      <c r="C5293" t="s">
        <v>194</v>
      </c>
      <c r="D5293" t="s">
        <v>273</v>
      </c>
      <c r="E5293" t="s">
        <v>271</v>
      </c>
      <c r="F5293">
        <v>5</v>
      </c>
    </row>
    <row r="5294" spans="1:6" x14ac:dyDescent="0.25">
      <c r="A5294" t="s">
        <v>42</v>
      </c>
      <c r="C5294" t="s">
        <v>194</v>
      </c>
      <c r="D5294" t="s">
        <v>142</v>
      </c>
      <c r="E5294" t="s">
        <v>271</v>
      </c>
      <c r="F5294">
        <v>5</v>
      </c>
    </row>
    <row r="5295" spans="1:6" x14ac:dyDescent="0.25">
      <c r="A5295" t="s">
        <v>169</v>
      </c>
      <c r="C5295" t="s">
        <v>195</v>
      </c>
      <c r="D5295" t="s">
        <v>55</v>
      </c>
      <c r="E5295" t="s">
        <v>271</v>
      </c>
      <c r="F5295">
        <v>9</v>
      </c>
    </row>
    <row r="5296" spans="1:6" x14ac:dyDescent="0.25">
      <c r="A5296" t="s">
        <v>169</v>
      </c>
      <c r="C5296" t="s">
        <v>195</v>
      </c>
      <c r="D5296" t="s">
        <v>57</v>
      </c>
      <c r="E5296" t="s">
        <v>271</v>
      </c>
      <c r="F5296">
        <v>5</v>
      </c>
    </row>
    <row r="5297" spans="1:6" x14ac:dyDescent="0.25">
      <c r="A5297" t="s">
        <v>169</v>
      </c>
      <c r="C5297" t="s">
        <v>195</v>
      </c>
      <c r="D5297" t="s">
        <v>59</v>
      </c>
      <c r="E5297" t="s">
        <v>271</v>
      </c>
      <c r="F5297">
        <v>4</v>
      </c>
    </row>
    <row r="5298" spans="1:6" x14ac:dyDescent="0.25">
      <c r="A5298" t="s">
        <v>169</v>
      </c>
      <c r="C5298" t="s">
        <v>195</v>
      </c>
      <c r="D5298" t="s">
        <v>61</v>
      </c>
      <c r="E5298" t="s">
        <v>271</v>
      </c>
      <c r="F5298">
        <v>9</v>
      </c>
    </row>
    <row r="5299" spans="1:6" x14ac:dyDescent="0.25">
      <c r="A5299" t="s">
        <v>169</v>
      </c>
      <c r="C5299" t="s">
        <v>195</v>
      </c>
      <c r="D5299" t="s">
        <v>63</v>
      </c>
      <c r="E5299" t="s">
        <v>271</v>
      </c>
      <c r="F5299">
        <v>3</v>
      </c>
    </row>
    <row r="5300" spans="1:6" x14ac:dyDescent="0.25">
      <c r="A5300" t="s">
        <v>169</v>
      </c>
      <c r="C5300" t="s">
        <v>195</v>
      </c>
      <c r="D5300" t="s">
        <v>65</v>
      </c>
      <c r="E5300" t="s">
        <v>271</v>
      </c>
      <c r="F5300">
        <v>4</v>
      </c>
    </row>
    <row r="5301" spans="1:6" x14ac:dyDescent="0.25">
      <c r="A5301" t="s">
        <v>169</v>
      </c>
      <c r="C5301" t="s">
        <v>195</v>
      </c>
      <c r="D5301" t="s">
        <v>67</v>
      </c>
      <c r="E5301" t="s">
        <v>271</v>
      </c>
      <c r="F5301">
        <v>13</v>
      </c>
    </row>
    <row r="5302" spans="1:6" x14ac:dyDescent="0.25">
      <c r="A5302" t="s">
        <v>169</v>
      </c>
      <c r="C5302" t="s">
        <v>195</v>
      </c>
      <c r="D5302" t="s">
        <v>69</v>
      </c>
      <c r="E5302" t="s">
        <v>271</v>
      </c>
      <c r="F5302">
        <v>7</v>
      </c>
    </row>
    <row r="5303" spans="1:6" x14ac:dyDescent="0.25">
      <c r="A5303" t="s">
        <v>169</v>
      </c>
      <c r="C5303" t="s">
        <v>195</v>
      </c>
      <c r="D5303" t="s">
        <v>71</v>
      </c>
      <c r="E5303" t="s">
        <v>271</v>
      </c>
      <c r="F5303">
        <v>13</v>
      </c>
    </row>
    <row r="5304" spans="1:6" x14ac:dyDescent="0.25">
      <c r="A5304" t="s">
        <v>169</v>
      </c>
      <c r="C5304" t="s">
        <v>195</v>
      </c>
      <c r="D5304" t="s">
        <v>73</v>
      </c>
      <c r="E5304" t="s">
        <v>271</v>
      </c>
      <c r="F5304">
        <v>7</v>
      </c>
    </row>
    <row r="5305" spans="1:6" x14ac:dyDescent="0.25">
      <c r="A5305" t="s">
        <v>169</v>
      </c>
      <c r="C5305" t="s">
        <v>195</v>
      </c>
      <c r="D5305" t="s">
        <v>75</v>
      </c>
      <c r="E5305" t="s">
        <v>271</v>
      </c>
      <c r="F5305">
        <v>10</v>
      </c>
    </row>
    <row r="5306" spans="1:6" x14ac:dyDescent="0.25">
      <c r="A5306" t="s">
        <v>169</v>
      </c>
      <c r="C5306" t="s">
        <v>195</v>
      </c>
      <c r="D5306" t="s">
        <v>77</v>
      </c>
      <c r="E5306" t="s">
        <v>271</v>
      </c>
      <c r="F5306">
        <v>17</v>
      </c>
    </row>
    <row r="5307" spans="1:6" x14ac:dyDescent="0.25">
      <c r="A5307" t="s">
        <v>169</v>
      </c>
      <c r="C5307" t="s">
        <v>195</v>
      </c>
      <c r="D5307" t="s">
        <v>79</v>
      </c>
      <c r="E5307" t="s">
        <v>271</v>
      </c>
      <c r="F5307">
        <v>19</v>
      </c>
    </row>
    <row r="5308" spans="1:6" x14ac:dyDescent="0.25">
      <c r="A5308" t="s">
        <v>169</v>
      </c>
      <c r="C5308" t="s">
        <v>195</v>
      </c>
      <c r="D5308" t="s">
        <v>81</v>
      </c>
      <c r="E5308" t="s">
        <v>271</v>
      </c>
      <c r="F5308">
        <v>5</v>
      </c>
    </row>
    <row r="5309" spans="1:6" x14ac:dyDescent="0.25">
      <c r="A5309" t="s">
        <v>169</v>
      </c>
      <c r="C5309" t="s">
        <v>195</v>
      </c>
      <c r="D5309" t="s">
        <v>83</v>
      </c>
      <c r="E5309" t="s">
        <v>271</v>
      </c>
      <c r="F5309">
        <v>7</v>
      </c>
    </row>
    <row r="5310" spans="1:6" x14ac:dyDescent="0.25">
      <c r="A5310" t="s">
        <v>169</v>
      </c>
      <c r="C5310" t="s">
        <v>195</v>
      </c>
      <c r="D5310" t="s">
        <v>85</v>
      </c>
      <c r="E5310" t="s">
        <v>271</v>
      </c>
      <c r="F5310">
        <v>10</v>
      </c>
    </row>
    <row r="5311" spans="1:6" x14ac:dyDescent="0.25">
      <c r="A5311" t="s">
        <v>169</v>
      </c>
      <c r="C5311" t="s">
        <v>195</v>
      </c>
      <c r="D5311" t="s">
        <v>87</v>
      </c>
      <c r="E5311" t="s">
        <v>271</v>
      </c>
      <c r="F5311">
        <v>10</v>
      </c>
    </row>
    <row r="5312" spans="1:6" x14ac:dyDescent="0.25">
      <c r="A5312" t="s">
        <v>169</v>
      </c>
      <c r="C5312" t="s">
        <v>195</v>
      </c>
      <c r="D5312" t="s">
        <v>89</v>
      </c>
      <c r="E5312" t="s">
        <v>271</v>
      </c>
      <c r="F5312">
        <v>12</v>
      </c>
    </row>
    <row r="5313" spans="1:6" x14ac:dyDescent="0.25">
      <c r="A5313" t="s">
        <v>169</v>
      </c>
      <c r="C5313" t="s">
        <v>195</v>
      </c>
      <c r="D5313" t="s">
        <v>91</v>
      </c>
      <c r="E5313" t="s">
        <v>271</v>
      </c>
      <c r="F5313">
        <v>4</v>
      </c>
    </row>
    <row r="5314" spans="1:6" x14ac:dyDescent="0.25">
      <c r="A5314" t="s">
        <v>169</v>
      </c>
      <c r="C5314" t="s">
        <v>195</v>
      </c>
      <c r="D5314" t="s">
        <v>93</v>
      </c>
      <c r="E5314" t="s">
        <v>271</v>
      </c>
      <c r="F5314">
        <v>2</v>
      </c>
    </row>
    <row r="5315" spans="1:6" x14ac:dyDescent="0.25">
      <c r="A5315" t="s">
        <v>169</v>
      </c>
      <c r="C5315" t="s">
        <v>195</v>
      </c>
      <c r="D5315" t="s">
        <v>95</v>
      </c>
      <c r="E5315" t="s">
        <v>271</v>
      </c>
      <c r="F5315">
        <v>9</v>
      </c>
    </row>
    <row r="5316" spans="1:6" x14ac:dyDescent="0.25">
      <c r="A5316" t="s">
        <v>169</v>
      </c>
      <c r="C5316" t="s">
        <v>195</v>
      </c>
      <c r="D5316" t="s">
        <v>97</v>
      </c>
      <c r="E5316" t="s">
        <v>271</v>
      </c>
      <c r="F5316">
        <v>3</v>
      </c>
    </row>
    <row r="5317" spans="1:6" x14ac:dyDescent="0.25">
      <c r="A5317" t="s">
        <v>169</v>
      </c>
      <c r="C5317" t="s">
        <v>195</v>
      </c>
      <c r="D5317" t="s">
        <v>99</v>
      </c>
      <c r="E5317" t="s">
        <v>271</v>
      </c>
      <c r="F5317">
        <v>1</v>
      </c>
    </row>
    <row r="5318" spans="1:6" x14ac:dyDescent="0.25">
      <c r="A5318" t="s">
        <v>169</v>
      </c>
      <c r="C5318" t="s">
        <v>195</v>
      </c>
      <c r="D5318" t="s">
        <v>101</v>
      </c>
      <c r="E5318" t="s">
        <v>271</v>
      </c>
      <c r="F5318">
        <v>11</v>
      </c>
    </row>
    <row r="5319" spans="1:6" x14ac:dyDescent="0.25">
      <c r="A5319" t="s">
        <v>169</v>
      </c>
      <c r="C5319" t="s">
        <v>195</v>
      </c>
      <c r="D5319" t="s">
        <v>103</v>
      </c>
      <c r="E5319" t="s">
        <v>271</v>
      </c>
      <c r="F5319">
        <v>5</v>
      </c>
    </row>
    <row r="5320" spans="1:6" x14ac:dyDescent="0.25">
      <c r="A5320" t="s">
        <v>169</v>
      </c>
      <c r="C5320" t="s">
        <v>195</v>
      </c>
      <c r="D5320" t="s">
        <v>105</v>
      </c>
      <c r="E5320" t="s">
        <v>271</v>
      </c>
      <c r="F5320">
        <v>11</v>
      </c>
    </row>
    <row r="5321" spans="1:6" x14ac:dyDescent="0.25">
      <c r="A5321" t="s">
        <v>169</v>
      </c>
      <c r="C5321" t="s">
        <v>195</v>
      </c>
      <c r="D5321" t="s">
        <v>107</v>
      </c>
      <c r="E5321" t="s">
        <v>271</v>
      </c>
      <c r="F5321">
        <v>10</v>
      </c>
    </row>
    <row r="5322" spans="1:6" x14ac:dyDescent="0.25">
      <c r="A5322" t="s">
        <v>169</v>
      </c>
      <c r="C5322" t="s">
        <v>195</v>
      </c>
      <c r="D5322" t="s">
        <v>109</v>
      </c>
      <c r="E5322" t="s">
        <v>271</v>
      </c>
      <c r="F5322">
        <v>13</v>
      </c>
    </row>
    <row r="5323" spans="1:6" x14ac:dyDescent="0.25">
      <c r="A5323" t="s">
        <v>169</v>
      </c>
      <c r="C5323" t="s">
        <v>195</v>
      </c>
      <c r="D5323" t="s">
        <v>111</v>
      </c>
      <c r="E5323" t="s">
        <v>271</v>
      </c>
      <c r="F5323">
        <v>8</v>
      </c>
    </row>
    <row r="5324" spans="1:6" x14ac:dyDescent="0.25">
      <c r="A5324" t="s">
        <v>169</v>
      </c>
      <c r="C5324" t="s">
        <v>195</v>
      </c>
      <c r="D5324" t="s">
        <v>147</v>
      </c>
      <c r="E5324" t="s">
        <v>271</v>
      </c>
      <c r="F5324">
        <v>23</v>
      </c>
    </row>
    <row r="5325" spans="1:6" x14ac:dyDescent="0.25">
      <c r="A5325" t="s">
        <v>169</v>
      </c>
      <c r="C5325" t="s">
        <v>195</v>
      </c>
      <c r="D5325" t="s">
        <v>147</v>
      </c>
      <c r="E5325" t="s">
        <v>271</v>
      </c>
      <c r="F5325">
        <v>8</v>
      </c>
    </row>
    <row r="5326" spans="1:6" x14ac:dyDescent="0.25">
      <c r="A5326" t="s">
        <v>169</v>
      </c>
      <c r="C5326" t="s">
        <v>195</v>
      </c>
      <c r="D5326" t="s">
        <v>115</v>
      </c>
      <c r="E5326" t="s">
        <v>271</v>
      </c>
      <c r="F5326">
        <v>6</v>
      </c>
    </row>
    <row r="5327" spans="1:6" x14ac:dyDescent="0.25">
      <c r="A5327" t="s">
        <v>169</v>
      </c>
      <c r="C5327" t="s">
        <v>195</v>
      </c>
      <c r="D5327" t="s">
        <v>117</v>
      </c>
      <c r="E5327" t="s">
        <v>271</v>
      </c>
      <c r="F5327">
        <v>10</v>
      </c>
    </row>
    <row r="5328" spans="1:6" x14ac:dyDescent="0.25">
      <c r="A5328" t="s">
        <v>169</v>
      </c>
      <c r="C5328" t="s">
        <v>195</v>
      </c>
      <c r="D5328" t="s">
        <v>119</v>
      </c>
      <c r="E5328" t="s">
        <v>271</v>
      </c>
      <c r="F5328">
        <v>17</v>
      </c>
    </row>
    <row r="5329" spans="1:6" x14ac:dyDescent="0.25">
      <c r="A5329" t="s">
        <v>169</v>
      </c>
      <c r="C5329" t="s">
        <v>195</v>
      </c>
      <c r="D5329" t="s">
        <v>121</v>
      </c>
      <c r="E5329" t="s">
        <v>271</v>
      </c>
      <c r="F5329">
        <v>9</v>
      </c>
    </row>
    <row r="5330" spans="1:6" x14ac:dyDescent="0.25">
      <c r="A5330" t="s">
        <v>169</v>
      </c>
      <c r="C5330" t="s">
        <v>195</v>
      </c>
      <c r="D5330" t="s">
        <v>123</v>
      </c>
      <c r="E5330" t="s">
        <v>271</v>
      </c>
      <c r="F5330">
        <v>3</v>
      </c>
    </row>
    <row r="5331" spans="1:6" x14ac:dyDescent="0.25">
      <c r="A5331" t="s">
        <v>169</v>
      </c>
      <c r="C5331" t="s">
        <v>195</v>
      </c>
      <c r="D5331" t="s">
        <v>125</v>
      </c>
      <c r="E5331" t="s">
        <v>271</v>
      </c>
      <c r="F5331">
        <v>1</v>
      </c>
    </row>
    <row r="5332" spans="1:6" x14ac:dyDescent="0.25">
      <c r="A5332" t="s">
        <v>169</v>
      </c>
      <c r="C5332" t="s">
        <v>195</v>
      </c>
      <c r="D5332" t="s">
        <v>127</v>
      </c>
      <c r="E5332" t="s">
        <v>271</v>
      </c>
      <c r="F5332">
        <v>7</v>
      </c>
    </row>
    <row r="5333" spans="1:6" x14ac:dyDescent="0.25">
      <c r="A5333" t="s">
        <v>169</v>
      </c>
      <c r="C5333" t="s">
        <v>195</v>
      </c>
      <c r="D5333" t="s">
        <v>129</v>
      </c>
      <c r="E5333" t="s">
        <v>271</v>
      </c>
      <c r="F5333">
        <v>5</v>
      </c>
    </row>
    <row r="5334" spans="1:6" x14ac:dyDescent="0.25">
      <c r="A5334" t="s">
        <v>169</v>
      </c>
      <c r="C5334" t="s">
        <v>195</v>
      </c>
      <c r="D5334" t="s">
        <v>146</v>
      </c>
      <c r="E5334" t="s">
        <v>271</v>
      </c>
      <c r="F5334">
        <v>4</v>
      </c>
    </row>
    <row r="5335" spans="1:6" x14ac:dyDescent="0.25">
      <c r="A5335" t="s">
        <v>169</v>
      </c>
      <c r="C5335" t="s">
        <v>195</v>
      </c>
      <c r="D5335" t="s">
        <v>133</v>
      </c>
      <c r="E5335" t="s">
        <v>271</v>
      </c>
      <c r="F5335">
        <v>10</v>
      </c>
    </row>
    <row r="5336" spans="1:6" x14ac:dyDescent="0.25">
      <c r="A5336" t="s">
        <v>169</v>
      </c>
      <c r="C5336" t="s">
        <v>195</v>
      </c>
      <c r="D5336" t="s">
        <v>135</v>
      </c>
      <c r="E5336" t="s">
        <v>271</v>
      </c>
      <c r="F5336">
        <v>1</v>
      </c>
    </row>
    <row r="5337" spans="1:6" x14ac:dyDescent="0.25">
      <c r="A5337" t="s">
        <v>169</v>
      </c>
      <c r="C5337" t="s">
        <v>195</v>
      </c>
      <c r="D5337" t="s">
        <v>137</v>
      </c>
      <c r="E5337" t="s">
        <v>271</v>
      </c>
      <c r="F5337">
        <v>3</v>
      </c>
    </row>
    <row r="5338" spans="1:6" x14ac:dyDescent="0.25">
      <c r="A5338" t="s">
        <v>169</v>
      </c>
      <c r="C5338" t="s">
        <v>195</v>
      </c>
      <c r="D5338" t="s">
        <v>273</v>
      </c>
      <c r="E5338" t="s">
        <v>271</v>
      </c>
      <c r="F5338">
        <v>2</v>
      </c>
    </row>
    <row r="5339" spans="1:6" x14ac:dyDescent="0.25">
      <c r="A5339" t="s">
        <v>169</v>
      </c>
      <c r="C5339" t="s">
        <v>195</v>
      </c>
      <c r="D5339" t="s">
        <v>273</v>
      </c>
      <c r="E5339" t="s">
        <v>271</v>
      </c>
      <c r="F5339">
        <v>5</v>
      </c>
    </row>
    <row r="5340" spans="1:6" x14ac:dyDescent="0.25">
      <c r="A5340" t="s">
        <v>169</v>
      </c>
      <c r="C5340" t="s">
        <v>195</v>
      </c>
      <c r="D5340" t="s">
        <v>142</v>
      </c>
      <c r="E5340" t="s">
        <v>271</v>
      </c>
      <c r="F5340">
        <v>9</v>
      </c>
    </row>
    <row r="5341" spans="1:6" x14ac:dyDescent="0.25">
      <c r="A5341" t="s">
        <v>169</v>
      </c>
      <c r="C5341" t="s">
        <v>196</v>
      </c>
      <c r="D5341" t="s">
        <v>55</v>
      </c>
      <c r="E5341" t="s">
        <v>271</v>
      </c>
      <c r="F5341">
        <v>8</v>
      </c>
    </row>
    <row r="5342" spans="1:6" x14ac:dyDescent="0.25">
      <c r="A5342" t="s">
        <v>169</v>
      </c>
      <c r="C5342" t="s">
        <v>196</v>
      </c>
      <c r="D5342" t="s">
        <v>57</v>
      </c>
      <c r="E5342" t="s">
        <v>271</v>
      </c>
      <c r="F5342">
        <v>16</v>
      </c>
    </row>
    <row r="5343" spans="1:6" x14ac:dyDescent="0.25">
      <c r="A5343" t="s">
        <v>169</v>
      </c>
      <c r="C5343" t="s">
        <v>196</v>
      </c>
      <c r="D5343" t="s">
        <v>59</v>
      </c>
      <c r="E5343" t="s">
        <v>271</v>
      </c>
      <c r="F5343">
        <v>7</v>
      </c>
    </row>
    <row r="5344" spans="1:6" x14ac:dyDescent="0.25">
      <c r="A5344" t="s">
        <v>169</v>
      </c>
      <c r="C5344" t="s">
        <v>196</v>
      </c>
      <c r="D5344" t="s">
        <v>61</v>
      </c>
      <c r="E5344" t="s">
        <v>271</v>
      </c>
      <c r="F5344">
        <v>21</v>
      </c>
    </row>
    <row r="5345" spans="1:6" x14ac:dyDescent="0.25">
      <c r="A5345" t="s">
        <v>169</v>
      </c>
      <c r="C5345" t="s">
        <v>196</v>
      </c>
      <c r="D5345" t="s">
        <v>63</v>
      </c>
      <c r="E5345" t="s">
        <v>271</v>
      </c>
      <c r="F5345">
        <v>7</v>
      </c>
    </row>
    <row r="5346" spans="1:6" x14ac:dyDescent="0.25">
      <c r="A5346" t="s">
        <v>169</v>
      </c>
      <c r="C5346" t="s">
        <v>196</v>
      </c>
      <c r="D5346" t="s">
        <v>65</v>
      </c>
      <c r="E5346" t="s">
        <v>271</v>
      </c>
      <c r="F5346">
        <v>11</v>
      </c>
    </row>
    <row r="5347" spans="1:6" x14ac:dyDescent="0.25">
      <c r="A5347" t="s">
        <v>169</v>
      </c>
      <c r="C5347" t="s">
        <v>196</v>
      </c>
      <c r="D5347" t="s">
        <v>67</v>
      </c>
      <c r="E5347" t="s">
        <v>271</v>
      </c>
      <c r="F5347">
        <v>76</v>
      </c>
    </row>
    <row r="5348" spans="1:6" x14ac:dyDescent="0.25">
      <c r="A5348" t="s">
        <v>169</v>
      </c>
      <c r="C5348" t="s">
        <v>196</v>
      </c>
      <c r="D5348" t="s">
        <v>69</v>
      </c>
      <c r="E5348" t="s">
        <v>271</v>
      </c>
      <c r="F5348">
        <v>9</v>
      </c>
    </row>
    <row r="5349" spans="1:6" x14ac:dyDescent="0.25">
      <c r="A5349" t="s">
        <v>169</v>
      </c>
      <c r="C5349" t="s">
        <v>196</v>
      </c>
      <c r="D5349" t="s">
        <v>71</v>
      </c>
      <c r="E5349" t="s">
        <v>271</v>
      </c>
      <c r="F5349">
        <v>19</v>
      </c>
    </row>
    <row r="5350" spans="1:6" x14ac:dyDescent="0.25">
      <c r="A5350" t="s">
        <v>169</v>
      </c>
      <c r="C5350" t="s">
        <v>196</v>
      </c>
      <c r="D5350" t="s">
        <v>73</v>
      </c>
      <c r="E5350" t="s">
        <v>271</v>
      </c>
      <c r="F5350">
        <v>10</v>
      </c>
    </row>
    <row r="5351" spans="1:6" x14ac:dyDescent="0.25">
      <c r="A5351" t="s">
        <v>169</v>
      </c>
      <c r="C5351" t="s">
        <v>196</v>
      </c>
      <c r="D5351" t="s">
        <v>75</v>
      </c>
      <c r="E5351" t="s">
        <v>271</v>
      </c>
      <c r="F5351">
        <v>30</v>
      </c>
    </row>
    <row r="5352" spans="1:6" x14ac:dyDescent="0.25">
      <c r="A5352" t="s">
        <v>169</v>
      </c>
      <c r="C5352" t="s">
        <v>196</v>
      </c>
      <c r="D5352" t="s">
        <v>77</v>
      </c>
      <c r="E5352" t="s">
        <v>271</v>
      </c>
      <c r="F5352">
        <v>20</v>
      </c>
    </row>
    <row r="5353" spans="1:6" x14ac:dyDescent="0.25">
      <c r="A5353" t="s">
        <v>169</v>
      </c>
      <c r="C5353" t="s">
        <v>196</v>
      </c>
      <c r="D5353" t="s">
        <v>79</v>
      </c>
      <c r="E5353" t="s">
        <v>271</v>
      </c>
      <c r="F5353">
        <v>39</v>
      </c>
    </row>
    <row r="5354" spans="1:6" x14ac:dyDescent="0.25">
      <c r="A5354" t="s">
        <v>169</v>
      </c>
      <c r="C5354" t="s">
        <v>196</v>
      </c>
      <c r="D5354" t="s">
        <v>81</v>
      </c>
      <c r="E5354" t="s">
        <v>271</v>
      </c>
      <c r="F5354">
        <v>10</v>
      </c>
    </row>
    <row r="5355" spans="1:6" x14ac:dyDescent="0.25">
      <c r="A5355" t="s">
        <v>169</v>
      </c>
      <c r="C5355" t="s">
        <v>196</v>
      </c>
      <c r="D5355" t="s">
        <v>83</v>
      </c>
      <c r="E5355" t="s">
        <v>271</v>
      </c>
      <c r="F5355">
        <v>27</v>
      </c>
    </row>
    <row r="5356" spans="1:6" x14ac:dyDescent="0.25">
      <c r="A5356" t="s">
        <v>169</v>
      </c>
      <c r="C5356" t="s">
        <v>196</v>
      </c>
      <c r="D5356" t="s">
        <v>85</v>
      </c>
      <c r="E5356" t="s">
        <v>271</v>
      </c>
      <c r="F5356">
        <v>15</v>
      </c>
    </row>
    <row r="5357" spans="1:6" x14ac:dyDescent="0.25">
      <c r="A5357" t="s">
        <v>169</v>
      </c>
      <c r="C5357" t="s">
        <v>196</v>
      </c>
      <c r="D5357" t="s">
        <v>87</v>
      </c>
      <c r="E5357" t="s">
        <v>271</v>
      </c>
      <c r="F5357">
        <v>10</v>
      </c>
    </row>
    <row r="5358" spans="1:6" x14ac:dyDescent="0.25">
      <c r="A5358" t="s">
        <v>169</v>
      </c>
      <c r="C5358" t="s">
        <v>196</v>
      </c>
      <c r="D5358" t="s">
        <v>89</v>
      </c>
      <c r="E5358" t="s">
        <v>271</v>
      </c>
      <c r="F5358">
        <v>29</v>
      </c>
    </row>
    <row r="5359" spans="1:6" x14ac:dyDescent="0.25">
      <c r="A5359" t="s">
        <v>169</v>
      </c>
      <c r="C5359" t="s">
        <v>196</v>
      </c>
      <c r="D5359" t="s">
        <v>91</v>
      </c>
      <c r="E5359" t="s">
        <v>271</v>
      </c>
      <c r="F5359">
        <v>11</v>
      </c>
    </row>
    <row r="5360" spans="1:6" x14ac:dyDescent="0.25">
      <c r="A5360" t="s">
        <v>169</v>
      </c>
      <c r="C5360" t="s">
        <v>196</v>
      </c>
      <c r="D5360" t="s">
        <v>93</v>
      </c>
      <c r="E5360" t="s">
        <v>271</v>
      </c>
      <c r="F5360">
        <v>4</v>
      </c>
    </row>
    <row r="5361" spans="1:6" x14ac:dyDescent="0.25">
      <c r="A5361" t="s">
        <v>169</v>
      </c>
      <c r="C5361" t="s">
        <v>196</v>
      </c>
      <c r="D5361" t="s">
        <v>95</v>
      </c>
      <c r="E5361" t="s">
        <v>271</v>
      </c>
      <c r="F5361">
        <v>21</v>
      </c>
    </row>
    <row r="5362" spans="1:6" x14ac:dyDescent="0.25">
      <c r="A5362" t="s">
        <v>169</v>
      </c>
      <c r="C5362" t="s">
        <v>196</v>
      </c>
      <c r="D5362" t="s">
        <v>97</v>
      </c>
      <c r="E5362" t="s">
        <v>271</v>
      </c>
      <c r="F5362">
        <v>7</v>
      </c>
    </row>
    <row r="5363" spans="1:6" x14ac:dyDescent="0.25">
      <c r="A5363" t="s">
        <v>169</v>
      </c>
      <c r="C5363" t="s">
        <v>196</v>
      </c>
      <c r="D5363" t="s">
        <v>99</v>
      </c>
      <c r="E5363" t="s">
        <v>271</v>
      </c>
      <c r="F5363">
        <v>8</v>
      </c>
    </row>
    <row r="5364" spans="1:6" x14ac:dyDescent="0.25">
      <c r="A5364" t="s">
        <v>169</v>
      </c>
      <c r="C5364" t="s">
        <v>196</v>
      </c>
      <c r="D5364" t="s">
        <v>101</v>
      </c>
      <c r="E5364" t="s">
        <v>271</v>
      </c>
      <c r="F5364">
        <v>12</v>
      </c>
    </row>
    <row r="5365" spans="1:6" x14ac:dyDescent="0.25">
      <c r="A5365" t="s">
        <v>169</v>
      </c>
      <c r="C5365" t="s">
        <v>196</v>
      </c>
      <c r="D5365" t="s">
        <v>103</v>
      </c>
      <c r="E5365" t="s">
        <v>271</v>
      </c>
      <c r="F5365">
        <v>8</v>
      </c>
    </row>
    <row r="5366" spans="1:6" x14ac:dyDescent="0.25">
      <c r="A5366" t="s">
        <v>169</v>
      </c>
      <c r="C5366" t="s">
        <v>196</v>
      </c>
      <c r="D5366" t="s">
        <v>105</v>
      </c>
      <c r="E5366" t="s">
        <v>271</v>
      </c>
      <c r="F5366">
        <v>24</v>
      </c>
    </row>
    <row r="5367" spans="1:6" x14ac:dyDescent="0.25">
      <c r="A5367" t="s">
        <v>169</v>
      </c>
      <c r="C5367" t="s">
        <v>196</v>
      </c>
      <c r="D5367" t="s">
        <v>107</v>
      </c>
      <c r="E5367" t="s">
        <v>271</v>
      </c>
      <c r="F5367">
        <v>32</v>
      </c>
    </row>
    <row r="5368" spans="1:6" x14ac:dyDescent="0.25">
      <c r="A5368" t="s">
        <v>169</v>
      </c>
      <c r="C5368" t="s">
        <v>196</v>
      </c>
      <c r="D5368" t="s">
        <v>109</v>
      </c>
      <c r="E5368" t="s">
        <v>271</v>
      </c>
      <c r="F5368">
        <v>14</v>
      </c>
    </row>
    <row r="5369" spans="1:6" x14ac:dyDescent="0.25">
      <c r="A5369" t="s">
        <v>169</v>
      </c>
      <c r="C5369" t="s">
        <v>196</v>
      </c>
      <c r="D5369" t="s">
        <v>111</v>
      </c>
      <c r="E5369" t="s">
        <v>271</v>
      </c>
      <c r="F5369">
        <v>7</v>
      </c>
    </row>
    <row r="5370" spans="1:6" x14ac:dyDescent="0.25">
      <c r="A5370" t="s">
        <v>169</v>
      </c>
      <c r="C5370" t="s">
        <v>196</v>
      </c>
      <c r="D5370" t="s">
        <v>147</v>
      </c>
      <c r="E5370" t="s">
        <v>271</v>
      </c>
      <c r="F5370">
        <v>29</v>
      </c>
    </row>
    <row r="5371" spans="1:6" x14ac:dyDescent="0.25">
      <c r="A5371" t="s">
        <v>169</v>
      </c>
      <c r="C5371" t="s">
        <v>196</v>
      </c>
      <c r="D5371" t="s">
        <v>147</v>
      </c>
      <c r="E5371" t="s">
        <v>271</v>
      </c>
      <c r="F5371">
        <v>15</v>
      </c>
    </row>
    <row r="5372" spans="1:6" x14ac:dyDescent="0.25">
      <c r="A5372" t="s">
        <v>169</v>
      </c>
      <c r="C5372" t="s">
        <v>196</v>
      </c>
      <c r="D5372" t="s">
        <v>115</v>
      </c>
      <c r="E5372" t="s">
        <v>271</v>
      </c>
      <c r="F5372">
        <v>9</v>
      </c>
    </row>
    <row r="5373" spans="1:6" x14ac:dyDescent="0.25">
      <c r="A5373" t="s">
        <v>169</v>
      </c>
      <c r="C5373" t="s">
        <v>196</v>
      </c>
      <c r="D5373" t="s">
        <v>117</v>
      </c>
      <c r="E5373" t="s">
        <v>271</v>
      </c>
      <c r="F5373">
        <v>13</v>
      </c>
    </row>
    <row r="5374" spans="1:6" x14ac:dyDescent="0.25">
      <c r="A5374" t="s">
        <v>169</v>
      </c>
      <c r="C5374" t="s">
        <v>196</v>
      </c>
      <c r="D5374" t="s">
        <v>119</v>
      </c>
      <c r="E5374" t="s">
        <v>271</v>
      </c>
      <c r="F5374">
        <v>26</v>
      </c>
    </row>
    <row r="5375" spans="1:6" x14ac:dyDescent="0.25">
      <c r="A5375" t="s">
        <v>169</v>
      </c>
      <c r="C5375" t="s">
        <v>196</v>
      </c>
      <c r="D5375" t="s">
        <v>121</v>
      </c>
      <c r="E5375" t="s">
        <v>271</v>
      </c>
      <c r="F5375">
        <v>13</v>
      </c>
    </row>
    <row r="5376" spans="1:6" x14ac:dyDescent="0.25">
      <c r="A5376" t="s">
        <v>169</v>
      </c>
      <c r="C5376" t="s">
        <v>196</v>
      </c>
      <c r="D5376" t="s">
        <v>123</v>
      </c>
      <c r="E5376" t="s">
        <v>271</v>
      </c>
      <c r="F5376">
        <v>10</v>
      </c>
    </row>
    <row r="5377" spans="1:6" x14ac:dyDescent="0.25">
      <c r="A5377" t="s">
        <v>169</v>
      </c>
      <c r="C5377" t="s">
        <v>196</v>
      </c>
      <c r="D5377" t="s">
        <v>127</v>
      </c>
      <c r="E5377" t="s">
        <v>271</v>
      </c>
      <c r="F5377">
        <v>8</v>
      </c>
    </row>
    <row r="5378" spans="1:6" x14ac:dyDescent="0.25">
      <c r="A5378" t="s">
        <v>169</v>
      </c>
      <c r="C5378" t="s">
        <v>196</v>
      </c>
      <c r="D5378" t="s">
        <v>129</v>
      </c>
      <c r="E5378" t="s">
        <v>271</v>
      </c>
      <c r="F5378">
        <v>12</v>
      </c>
    </row>
    <row r="5379" spans="1:6" x14ac:dyDescent="0.25">
      <c r="A5379" t="s">
        <v>169</v>
      </c>
      <c r="C5379" t="s">
        <v>196</v>
      </c>
      <c r="D5379" t="s">
        <v>146</v>
      </c>
      <c r="E5379" t="s">
        <v>271</v>
      </c>
      <c r="F5379">
        <v>3</v>
      </c>
    </row>
    <row r="5380" spans="1:6" x14ac:dyDescent="0.25">
      <c r="A5380" t="s">
        <v>169</v>
      </c>
      <c r="C5380" t="s">
        <v>196</v>
      </c>
      <c r="D5380" t="s">
        <v>133</v>
      </c>
      <c r="E5380" t="s">
        <v>271</v>
      </c>
      <c r="F5380">
        <v>22</v>
      </c>
    </row>
    <row r="5381" spans="1:6" x14ac:dyDescent="0.25">
      <c r="A5381" t="s">
        <v>169</v>
      </c>
      <c r="C5381" t="s">
        <v>196</v>
      </c>
      <c r="D5381" t="s">
        <v>135</v>
      </c>
      <c r="E5381" t="s">
        <v>271</v>
      </c>
      <c r="F5381">
        <v>10</v>
      </c>
    </row>
    <row r="5382" spans="1:6" x14ac:dyDescent="0.25">
      <c r="A5382" t="s">
        <v>169</v>
      </c>
      <c r="C5382" t="s">
        <v>196</v>
      </c>
      <c r="D5382" t="s">
        <v>137</v>
      </c>
      <c r="E5382" t="s">
        <v>271</v>
      </c>
      <c r="F5382">
        <v>5</v>
      </c>
    </row>
    <row r="5383" spans="1:6" x14ac:dyDescent="0.25">
      <c r="A5383" t="s">
        <v>169</v>
      </c>
      <c r="C5383" t="s">
        <v>196</v>
      </c>
      <c r="D5383" t="s">
        <v>273</v>
      </c>
      <c r="E5383" t="s">
        <v>271</v>
      </c>
      <c r="F5383">
        <v>10</v>
      </c>
    </row>
    <row r="5384" spans="1:6" x14ac:dyDescent="0.25">
      <c r="A5384" t="s">
        <v>169</v>
      </c>
      <c r="C5384" t="s">
        <v>196</v>
      </c>
      <c r="D5384" t="s">
        <v>273</v>
      </c>
      <c r="E5384" t="s">
        <v>271</v>
      </c>
      <c r="F5384">
        <v>11</v>
      </c>
    </row>
    <row r="5385" spans="1:6" x14ac:dyDescent="0.25">
      <c r="A5385" t="s">
        <v>169</v>
      </c>
      <c r="C5385" t="s">
        <v>196</v>
      </c>
      <c r="D5385" t="s">
        <v>142</v>
      </c>
      <c r="E5385" t="s">
        <v>271</v>
      </c>
      <c r="F5385">
        <v>11</v>
      </c>
    </row>
    <row r="5386" spans="1:6" x14ac:dyDescent="0.25">
      <c r="A5386" t="s">
        <v>169</v>
      </c>
      <c r="C5386" t="s">
        <v>197</v>
      </c>
      <c r="D5386" t="s">
        <v>55</v>
      </c>
      <c r="E5386" t="s">
        <v>271</v>
      </c>
      <c r="F5386">
        <v>7</v>
      </c>
    </row>
    <row r="5387" spans="1:6" x14ac:dyDescent="0.25">
      <c r="A5387" t="s">
        <v>169</v>
      </c>
      <c r="C5387" t="s">
        <v>197</v>
      </c>
      <c r="D5387" t="s">
        <v>57</v>
      </c>
      <c r="E5387" t="s">
        <v>271</v>
      </c>
      <c r="F5387">
        <v>20</v>
      </c>
    </row>
    <row r="5388" spans="1:6" x14ac:dyDescent="0.25">
      <c r="A5388" t="s">
        <v>169</v>
      </c>
      <c r="C5388" t="s">
        <v>197</v>
      </c>
      <c r="D5388" t="s">
        <v>59</v>
      </c>
      <c r="E5388" t="s">
        <v>271</v>
      </c>
      <c r="F5388">
        <v>9</v>
      </c>
    </row>
    <row r="5389" spans="1:6" x14ac:dyDescent="0.25">
      <c r="A5389" t="s">
        <v>169</v>
      </c>
      <c r="C5389" t="s">
        <v>197</v>
      </c>
      <c r="D5389" t="s">
        <v>61</v>
      </c>
      <c r="E5389" t="s">
        <v>271</v>
      </c>
      <c r="F5389">
        <v>41</v>
      </c>
    </row>
    <row r="5390" spans="1:6" x14ac:dyDescent="0.25">
      <c r="A5390" t="s">
        <v>169</v>
      </c>
      <c r="C5390" t="s">
        <v>197</v>
      </c>
      <c r="D5390" t="s">
        <v>63</v>
      </c>
      <c r="E5390" t="s">
        <v>271</v>
      </c>
      <c r="F5390">
        <v>8</v>
      </c>
    </row>
    <row r="5391" spans="1:6" x14ac:dyDescent="0.25">
      <c r="A5391" t="s">
        <v>169</v>
      </c>
      <c r="C5391" t="s">
        <v>197</v>
      </c>
      <c r="D5391" t="s">
        <v>65</v>
      </c>
      <c r="E5391" t="s">
        <v>271</v>
      </c>
      <c r="F5391">
        <v>14</v>
      </c>
    </row>
    <row r="5392" spans="1:6" x14ac:dyDescent="0.25">
      <c r="A5392" t="s">
        <v>169</v>
      </c>
      <c r="C5392" t="s">
        <v>197</v>
      </c>
      <c r="D5392" t="s">
        <v>67</v>
      </c>
      <c r="E5392" t="s">
        <v>271</v>
      </c>
      <c r="F5392">
        <v>70</v>
      </c>
    </row>
    <row r="5393" spans="1:6" x14ac:dyDescent="0.25">
      <c r="A5393" t="s">
        <v>169</v>
      </c>
      <c r="C5393" t="s">
        <v>197</v>
      </c>
      <c r="D5393" t="s">
        <v>69</v>
      </c>
      <c r="E5393" t="s">
        <v>271</v>
      </c>
      <c r="F5393">
        <v>14</v>
      </c>
    </row>
    <row r="5394" spans="1:6" x14ac:dyDescent="0.25">
      <c r="A5394" t="s">
        <v>169</v>
      </c>
      <c r="C5394" t="s">
        <v>197</v>
      </c>
      <c r="D5394" t="s">
        <v>71</v>
      </c>
      <c r="E5394" t="s">
        <v>271</v>
      </c>
      <c r="F5394">
        <v>27</v>
      </c>
    </row>
    <row r="5395" spans="1:6" x14ac:dyDescent="0.25">
      <c r="A5395" t="s">
        <v>169</v>
      </c>
      <c r="C5395" t="s">
        <v>197</v>
      </c>
      <c r="D5395" t="s">
        <v>73</v>
      </c>
      <c r="E5395" t="s">
        <v>271</v>
      </c>
      <c r="F5395">
        <v>25</v>
      </c>
    </row>
    <row r="5396" spans="1:6" x14ac:dyDescent="0.25">
      <c r="A5396" t="s">
        <v>169</v>
      </c>
      <c r="C5396" t="s">
        <v>197</v>
      </c>
      <c r="D5396" t="s">
        <v>75</v>
      </c>
      <c r="E5396" t="s">
        <v>271</v>
      </c>
      <c r="F5396">
        <v>12</v>
      </c>
    </row>
    <row r="5397" spans="1:6" x14ac:dyDescent="0.25">
      <c r="A5397" t="s">
        <v>169</v>
      </c>
      <c r="C5397" t="s">
        <v>197</v>
      </c>
      <c r="D5397" t="s">
        <v>77</v>
      </c>
      <c r="E5397" t="s">
        <v>271</v>
      </c>
      <c r="F5397">
        <v>57</v>
      </c>
    </row>
    <row r="5398" spans="1:6" x14ac:dyDescent="0.25">
      <c r="A5398" t="s">
        <v>169</v>
      </c>
      <c r="C5398" t="s">
        <v>197</v>
      </c>
      <c r="D5398" t="s">
        <v>79</v>
      </c>
      <c r="E5398" t="s">
        <v>271</v>
      </c>
      <c r="F5398">
        <v>45</v>
      </c>
    </row>
    <row r="5399" spans="1:6" x14ac:dyDescent="0.25">
      <c r="A5399" t="s">
        <v>169</v>
      </c>
      <c r="C5399" t="s">
        <v>197</v>
      </c>
      <c r="D5399" t="s">
        <v>81</v>
      </c>
      <c r="E5399" t="s">
        <v>271</v>
      </c>
      <c r="F5399">
        <v>15</v>
      </c>
    </row>
    <row r="5400" spans="1:6" x14ac:dyDescent="0.25">
      <c r="A5400" t="s">
        <v>169</v>
      </c>
      <c r="C5400" t="s">
        <v>197</v>
      </c>
      <c r="D5400" t="s">
        <v>83</v>
      </c>
      <c r="E5400" t="s">
        <v>271</v>
      </c>
      <c r="F5400">
        <v>31</v>
      </c>
    </row>
    <row r="5401" spans="1:6" x14ac:dyDescent="0.25">
      <c r="A5401" t="s">
        <v>169</v>
      </c>
      <c r="C5401" t="s">
        <v>197</v>
      </c>
      <c r="D5401" t="s">
        <v>85</v>
      </c>
      <c r="E5401" t="s">
        <v>271</v>
      </c>
      <c r="F5401">
        <v>22</v>
      </c>
    </row>
    <row r="5402" spans="1:6" x14ac:dyDescent="0.25">
      <c r="A5402" t="s">
        <v>169</v>
      </c>
      <c r="C5402" t="s">
        <v>197</v>
      </c>
      <c r="D5402" t="s">
        <v>87</v>
      </c>
      <c r="E5402" t="s">
        <v>271</v>
      </c>
      <c r="F5402">
        <v>16</v>
      </c>
    </row>
    <row r="5403" spans="1:6" x14ac:dyDescent="0.25">
      <c r="A5403" t="s">
        <v>169</v>
      </c>
      <c r="C5403" t="s">
        <v>197</v>
      </c>
      <c r="D5403" t="s">
        <v>89</v>
      </c>
      <c r="E5403" t="s">
        <v>271</v>
      </c>
      <c r="F5403">
        <v>29</v>
      </c>
    </row>
    <row r="5404" spans="1:6" x14ac:dyDescent="0.25">
      <c r="A5404" t="s">
        <v>169</v>
      </c>
      <c r="C5404" t="s">
        <v>197</v>
      </c>
      <c r="D5404" t="s">
        <v>91</v>
      </c>
      <c r="E5404" t="s">
        <v>271</v>
      </c>
      <c r="F5404">
        <v>15</v>
      </c>
    </row>
    <row r="5405" spans="1:6" x14ac:dyDescent="0.25">
      <c r="A5405" t="s">
        <v>169</v>
      </c>
      <c r="C5405" t="s">
        <v>197</v>
      </c>
      <c r="D5405" t="s">
        <v>93</v>
      </c>
      <c r="E5405" t="s">
        <v>271</v>
      </c>
      <c r="F5405">
        <v>2</v>
      </c>
    </row>
    <row r="5406" spans="1:6" x14ac:dyDescent="0.25">
      <c r="A5406" t="s">
        <v>169</v>
      </c>
      <c r="C5406" t="s">
        <v>197</v>
      </c>
      <c r="D5406" t="s">
        <v>95</v>
      </c>
      <c r="E5406" t="s">
        <v>271</v>
      </c>
      <c r="F5406">
        <v>17</v>
      </c>
    </row>
    <row r="5407" spans="1:6" x14ac:dyDescent="0.25">
      <c r="A5407" t="s">
        <v>169</v>
      </c>
      <c r="C5407" t="s">
        <v>197</v>
      </c>
      <c r="D5407" t="s">
        <v>97</v>
      </c>
      <c r="E5407" t="s">
        <v>271</v>
      </c>
      <c r="F5407">
        <v>8</v>
      </c>
    </row>
    <row r="5408" spans="1:6" x14ac:dyDescent="0.25">
      <c r="A5408" t="s">
        <v>169</v>
      </c>
      <c r="C5408" t="s">
        <v>197</v>
      </c>
      <c r="D5408" t="s">
        <v>99</v>
      </c>
      <c r="E5408" t="s">
        <v>271</v>
      </c>
      <c r="F5408">
        <v>5</v>
      </c>
    </row>
    <row r="5409" spans="1:6" x14ac:dyDescent="0.25">
      <c r="A5409" t="s">
        <v>169</v>
      </c>
      <c r="C5409" t="s">
        <v>197</v>
      </c>
      <c r="D5409" t="s">
        <v>101</v>
      </c>
      <c r="E5409" t="s">
        <v>271</v>
      </c>
      <c r="F5409">
        <v>35</v>
      </c>
    </row>
    <row r="5410" spans="1:6" x14ac:dyDescent="0.25">
      <c r="A5410" t="s">
        <v>169</v>
      </c>
      <c r="C5410" t="s">
        <v>197</v>
      </c>
      <c r="D5410" t="s">
        <v>103</v>
      </c>
      <c r="E5410" t="s">
        <v>271</v>
      </c>
      <c r="F5410">
        <v>6</v>
      </c>
    </row>
    <row r="5411" spans="1:6" x14ac:dyDescent="0.25">
      <c r="A5411" t="s">
        <v>169</v>
      </c>
      <c r="C5411" t="s">
        <v>197</v>
      </c>
      <c r="D5411" t="s">
        <v>105</v>
      </c>
      <c r="E5411" t="s">
        <v>271</v>
      </c>
      <c r="F5411">
        <v>26</v>
      </c>
    </row>
    <row r="5412" spans="1:6" x14ac:dyDescent="0.25">
      <c r="A5412" t="s">
        <v>169</v>
      </c>
      <c r="C5412" t="s">
        <v>197</v>
      </c>
      <c r="D5412" t="s">
        <v>107</v>
      </c>
      <c r="E5412" t="s">
        <v>271</v>
      </c>
      <c r="F5412">
        <v>45</v>
      </c>
    </row>
    <row r="5413" spans="1:6" x14ac:dyDescent="0.25">
      <c r="A5413" t="s">
        <v>169</v>
      </c>
      <c r="C5413" t="s">
        <v>197</v>
      </c>
      <c r="D5413" t="s">
        <v>109</v>
      </c>
      <c r="E5413" t="s">
        <v>271</v>
      </c>
      <c r="F5413">
        <v>29</v>
      </c>
    </row>
    <row r="5414" spans="1:6" x14ac:dyDescent="0.25">
      <c r="A5414" t="s">
        <v>169</v>
      </c>
      <c r="C5414" t="s">
        <v>197</v>
      </c>
      <c r="D5414" t="s">
        <v>111</v>
      </c>
      <c r="E5414" t="s">
        <v>271</v>
      </c>
      <c r="F5414">
        <v>19</v>
      </c>
    </row>
    <row r="5415" spans="1:6" x14ac:dyDescent="0.25">
      <c r="A5415" t="s">
        <v>169</v>
      </c>
      <c r="C5415" t="s">
        <v>197</v>
      </c>
      <c r="D5415" t="s">
        <v>147</v>
      </c>
      <c r="E5415" t="s">
        <v>271</v>
      </c>
      <c r="F5415">
        <v>24</v>
      </c>
    </row>
    <row r="5416" spans="1:6" x14ac:dyDescent="0.25">
      <c r="A5416" t="s">
        <v>169</v>
      </c>
      <c r="C5416" t="s">
        <v>197</v>
      </c>
      <c r="D5416" t="s">
        <v>147</v>
      </c>
      <c r="E5416" t="s">
        <v>271</v>
      </c>
      <c r="F5416">
        <v>17</v>
      </c>
    </row>
    <row r="5417" spans="1:6" x14ac:dyDescent="0.25">
      <c r="A5417" t="s">
        <v>169</v>
      </c>
      <c r="C5417" t="s">
        <v>197</v>
      </c>
      <c r="D5417" t="s">
        <v>115</v>
      </c>
      <c r="E5417" t="s">
        <v>271</v>
      </c>
      <c r="F5417">
        <v>22</v>
      </c>
    </row>
    <row r="5418" spans="1:6" x14ac:dyDescent="0.25">
      <c r="A5418" t="s">
        <v>169</v>
      </c>
      <c r="C5418" t="s">
        <v>197</v>
      </c>
      <c r="D5418" t="s">
        <v>117</v>
      </c>
      <c r="E5418" t="s">
        <v>271</v>
      </c>
      <c r="F5418">
        <v>11</v>
      </c>
    </row>
    <row r="5419" spans="1:6" x14ac:dyDescent="0.25">
      <c r="A5419" t="s">
        <v>169</v>
      </c>
      <c r="C5419" t="s">
        <v>197</v>
      </c>
      <c r="D5419" t="s">
        <v>119</v>
      </c>
      <c r="E5419" t="s">
        <v>271</v>
      </c>
      <c r="F5419">
        <v>22</v>
      </c>
    </row>
    <row r="5420" spans="1:6" x14ac:dyDescent="0.25">
      <c r="A5420" t="s">
        <v>169</v>
      </c>
      <c r="C5420" t="s">
        <v>197</v>
      </c>
      <c r="D5420" t="s">
        <v>121</v>
      </c>
      <c r="E5420" t="s">
        <v>271</v>
      </c>
      <c r="F5420">
        <v>25</v>
      </c>
    </row>
    <row r="5421" spans="1:6" x14ac:dyDescent="0.25">
      <c r="A5421" t="s">
        <v>169</v>
      </c>
      <c r="C5421" t="s">
        <v>197</v>
      </c>
      <c r="D5421" t="s">
        <v>123</v>
      </c>
      <c r="E5421" t="s">
        <v>271</v>
      </c>
      <c r="F5421">
        <v>7</v>
      </c>
    </row>
    <row r="5422" spans="1:6" x14ac:dyDescent="0.25">
      <c r="A5422" t="s">
        <v>169</v>
      </c>
      <c r="C5422" t="s">
        <v>197</v>
      </c>
      <c r="D5422" t="s">
        <v>127</v>
      </c>
      <c r="E5422" t="s">
        <v>271</v>
      </c>
      <c r="F5422">
        <v>11</v>
      </c>
    </row>
    <row r="5423" spans="1:6" x14ac:dyDescent="0.25">
      <c r="A5423" t="s">
        <v>169</v>
      </c>
      <c r="C5423" t="s">
        <v>197</v>
      </c>
      <c r="D5423" t="s">
        <v>129</v>
      </c>
      <c r="E5423" t="s">
        <v>271</v>
      </c>
      <c r="F5423">
        <v>23</v>
      </c>
    </row>
    <row r="5424" spans="1:6" x14ac:dyDescent="0.25">
      <c r="A5424" t="s">
        <v>169</v>
      </c>
      <c r="C5424" t="s">
        <v>197</v>
      </c>
      <c r="D5424" t="s">
        <v>146</v>
      </c>
      <c r="E5424" t="s">
        <v>271</v>
      </c>
      <c r="F5424">
        <v>4</v>
      </c>
    </row>
    <row r="5425" spans="1:6" x14ac:dyDescent="0.25">
      <c r="A5425" t="s">
        <v>169</v>
      </c>
      <c r="C5425" t="s">
        <v>197</v>
      </c>
      <c r="D5425" t="s">
        <v>133</v>
      </c>
      <c r="E5425" t="s">
        <v>271</v>
      </c>
      <c r="F5425">
        <v>11</v>
      </c>
    </row>
    <row r="5426" spans="1:6" x14ac:dyDescent="0.25">
      <c r="A5426" t="s">
        <v>169</v>
      </c>
      <c r="C5426" t="s">
        <v>197</v>
      </c>
      <c r="D5426" t="s">
        <v>135</v>
      </c>
      <c r="E5426" t="s">
        <v>271</v>
      </c>
      <c r="F5426">
        <v>14</v>
      </c>
    </row>
    <row r="5427" spans="1:6" x14ac:dyDescent="0.25">
      <c r="A5427" t="s">
        <v>169</v>
      </c>
      <c r="C5427" t="s">
        <v>197</v>
      </c>
      <c r="D5427" t="s">
        <v>137</v>
      </c>
      <c r="E5427" t="s">
        <v>271</v>
      </c>
      <c r="F5427">
        <v>13</v>
      </c>
    </row>
    <row r="5428" spans="1:6" x14ac:dyDescent="0.25">
      <c r="A5428" t="s">
        <v>169</v>
      </c>
      <c r="C5428" t="s">
        <v>197</v>
      </c>
      <c r="D5428" t="s">
        <v>273</v>
      </c>
      <c r="E5428" t="s">
        <v>271</v>
      </c>
      <c r="F5428">
        <v>6</v>
      </c>
    </row>
    <row r="5429" spans="1:6" x14ac:dyDescent="0.25">
      <c r="A5429" t="s">
        <v>169</v>
      </c>
      <c r="C5429" t="s">
        <v>197</v>
      </c>
      <c r="D5429" t="s">
        <v>273</v>
      </c>
      <c r="E5429" t="s">
        <v>271</v>
      </c>
      <c r="F5429">
        <v>14</v>
      </c>
    </row>
    <row r="5430" spans="1:6" x14ac:dyDescent="0.25">
      <c r="A5430" t="s">
        <v>169</v>
      </c>
      <c r="C5430" t="s">
        <v>197</v>
      </c>
      <c r="D5430" t="s">
        <v>142</v>
      </c>
      <c r="E5430" t="s">
        <v>271</v>
      </c>
      <c r="F5430">
        <v>17</v>
      </c>
    </row>
    <row r="5431" spans="1:6" x14ac:dyDescent="0.25">
      <c r="A5431" t="s">
        <v>169</v>
      </c>
      <c r="C5431" t="s">
        <v>198</v>
      </c>
      <c r="D5431" t="s">
        <v>55</v>
      </c>
      <c r="E5431" t="s">
        <v>271</v>
      </c>
      <c r="F5431">
        <v>7</v>
      </c>
    </row>
    <row r="5432" spans="1:6" x14ac:dyDescent="0.25">
      <c r="A5432" t="s">
        <v>169</v>
      </c>
      <c r="C5432" t="s">
        <v>198</v>
      </c>
      <c r="D5432" t="s">
        <v>57</v>
      </c>
      <c r="E5432" t="s">
        <v>271</v>
      </c>
      <c r="F5432">
        <v>7</v>
      </c>
    </row>
    <row r="5433" spans="1:6" x14ac:dyDescent="0.25">
      <c r="A5433" t="s">
        <v>169</v>
      </c>
      <c r="C5433" t="s">
        <v>198</v>
      </c>
      <c r="D5433" t="s">
        <v>59</v>
      </c>
      <c r="E5433" t="s">
        <v>271</v>
      </c>
      <c r="F5433">
        <v>4</v>
      </c>
    </row>
    <row r="5434" spans="1:6" x14ac:dyDescent="0.25">
      <c r="A5434" t="s">
        <v>169</v>
      </c>
      <c r="C5434" t="s">
        <v>198</v>
      </c>
      <c r="D5434" t="s">
        <v>61</v>
      </c>
      <c r="E5434" t="s">
        <v>271</v>
      </c>
      <c r="F5434">
        <v>20</v>
      </c>
    </row>
    <row r="5435" spans="1:6" x14ac:dyDescent="0.25">
      <c r="A5435" t="s">
        <v>169</v>
      </c>
      <c r="C5435" t="s">
        <v>198</v>
      </c>
      <c r="D5435" t="s">
        <v>63</v>
      </c>
      <c r="E5435" t="s">
        <v>271</v>
      </c>
      <c r="F5435">
        <v>5</v>
      </c>
    </row>
    <row r="5436" spans="1:6" x14ac:dyDescent="0.25">
      <c r="A5436" t="s">
        <v>169</v>
      </c>
      <c r="C5436" t="s">
        <v>198</v>
      </c>
      <c r="D5436" t="s">
        <v>65</v>
      </c>
      <c r="E5436" t="s">
        <v>271</v>
      </c>
      <c r="F5436">
        <v>2</v>
      </c>
    </row>
    <row r="5437" spans="1:6" x14ac:dyDescent="0.25">
      <c r="A5437" t="s">
        <v>169</v>
      </c>
      <c r="C5437" t="s">
        <v>198</v>
      </c>
      <c r="D5437" t="s">
        <v>67</v>
      </c>
      <c r="E5437" t="s">
        <v>271</v>
      </c>
      <c r="F5437">
        <v>59</v>
      </c>
    </row>
    <row r="5438" spans="1:6" x14ac:dyDescent="0.25">
      <c r="A5438" t="s">
        <v>169</v>
      </c>
      <c r="C5438" t="s">
        <v>198</v>
      </c>
      <c r="D5438" t="s">
        <v>69</v>
      </c>
      <c r="E5438" t="s">
        <v>271</v>
      </c>
      <c r="F5438">
        <v>13</v>
      </c>
    </row>
    <row r="5439" spans="1:6" x14ac:dyDescent="0.25">
      <c r="A5439" t="s">
        <v>169</v>
      </c>
      <c r="C5439" t="s">
        <v>198</v>
      </c>
      <c r="D5439" t="s">
        <v>71</v>
      </c>
      <c r="E5439" t="s">
        <v>271</v>
      </c>
      <c r="F5439">
        <v>21</v>
      </c>
    </row>
    <row r="5440" spans="1:6" x14ac:dyDescent="0.25">
      <c r="A5440" t="s">
        <v>169</v>
      </c>
      <c r="C5440" t="s">
        <v>198</v>
      </c>
      <c r="D5440" t="s">
        <v>73</v>
      </c>
      <c r="E5440" t="s">
        <v>271</v>
      </c>
      <c r="F5440">
        <v>19</v>
      </c>
    </row>
    <row r="5441" spans="1:6" x14ac:dyDescent="0.25">
      <c r="A5441" t="s">
        <v>169</v>
      </c>
      <c r="C5441" t="s">
        <v>198</v>
      </c>
      <c r="D5441" t="s">
        <v>75</v>
      </c>
      <c r="E5441" t="s">
        <v>271</v>
      </c>
      <c r="F5441">
        <v>11</v>
      </c>
    </row>
    <row r="5442" spans="1:6" x14ac:dyDescent="0.25">
      <c r="A5442" t="s">
        <v>169</v>
      </c>
      <c r="C5442" t="s">
        <v>198</v>
      </c>
      <c r="D5442" t="s">
        <v>77</v>
      </c>
      <c r="E5442" t="s">
        <v>271</v>
      </c>
      <c r="F5442">
        <v>19</v>
      </c>
    </row>
    <row r="5443" spans="1:6" x14ac:dyDescent="0.25">
      <c r="A5443" t="s">
        <v>169</v>
      </c>
      <c r="C5443" t="s">
        <v>198</v>
      </c>
      <c r="D5443" t="s">
        <v>79</v>
      </c>
      <c r="E5443" t="s">
        <v>271</v>
      </c>
      <c r="F5443">
        <v>19</v>
      </c>
    </row>
    <row r="5444" spans="1:6" x14ac:dyDescent="0.25">
      <c r="A5444" t="s">
        <v>169</v>
      </c>
      <c r="C5444" t="s">
        <v>198</v>
      </c>
      <c r="D5444" t="s">
        <v>81</v>
      </c>
      <c r="E5444" t="s">
        <v>271</v>
      </c>
      <c r="F5444">
        <v>5</v>
      </c>
    </row>
    <row r="5445" spans="1:6" x14ac:dyDescent="0.25">
      <c r="A5445" t="s">
        <v>169</v>
      </c>
      <c r="C5445" t="s">
        <v>198</v>
      </c>
      <c r="D5445" t="s">
        <v>83</v>
      </c>
      <c r="E5445" t="s">
        <v>271</v>
      </c>
      <c r="F5445">
        <v>8</v>
      </c>
    </row>
    <row r="5446" spans="1:6" x14ac:dyDescent="0.25">
      <c r="A5446" t="s">
        <v>169</v>
      </c>
      <c r="C5446" t="s">
        <v>198</v>
      </c>
      <c r="D5446" t="s">
        <v>85</v>
      </c>
      <c r="E5446" t="s">
        <v>271</v>
      </c>
      <c r="F5446">
        <v>5</v>
      </c>
    </row>
    <row r="5447" spans="1:6" x14ac:dyDescent="0.25">
      <c r="A5447" t="s">
        <v>169</v>
      </c>
      <c r="C5447" t="s">
        <v>198</v>
      </c>
      <c r="D5447" t="s">
        <v>87</v>
      </c>
      <c r="E5447" t="s">
        <v>271</v>
      </c>
      <c r="F5447">
        <v>15</v>
      </c>
    </row>
    <row r="5448" spans="1:6" x14ac:dyDescent="0.25">
      <c r="A5448" t="s">
        <v>169</v>
      </c>
      <c r="C5448" t="s">
        <v>198</v>
      </c>
      <c r="D5448" t="s">
        <v>89</v>
      </c>
      <c r="E5448" t="s">
        <v>271</v>
      </c>
      <c r="F5448">
        <v>15</v>
      </c>
    </row>
    <row r="5449" spans="1:6" x14ac:dyDescent="0.25">
      <c r="A5449" t="s">
        <v>169</v>
      </c>
      <c r="C5449" t="s">
        <v>198</v>
      </c>
      <c r="D5449" t="s">
        <v>91</v>
      </c>
      <c r="E5449" t="s">
        <v>271</v>
      </c>
      <c r="F5449">
        <v>14</v>
      </c>
    </row>
    <row r="5450" spans="1:6" x14ac:dyDescent="0.25">
      <c r="A5450" t="s">
        <v>169</v>
      </c>
      <c r="C5450" t="s">
        <v>198</v>
      </c>
      <c r="D5450" t="s">
        <v>93</v>
      </c>
      <c r="E5450" t="s">
        <v>271</v>
      </c>
      <c r="F5450">
        <v>2</v>
      </c>
    </row>
    <row r="5451" spans="1:6" x14ac:dyDescent="0.25">
      <c r="A5451" t="s">
        <v>169</v>
      </c>
      <c r="C5451" t="s">
        <v>198</v>
      </c>
      <c r="D5451" t="s">
        <v>95</v>
      </c>
      <c r="E5451" t="s">
        <v>271</v>
      </c>
      <c r="F5451">
        <v>13</v>
      </c>
    </row>
    <row r="5452" spans="1:6" x14ac:dyDescent="0.25">
      <c r="A5452" t="s">
        <v>169</v>
      </c>
      <c r="C5452" t="s">
        <v>198</v>
      </c>
      <c r="D5452" t="s">
        <v>97</v>
      </c>
      <c r="E5452" t="s">
        <v>271</v>
      </c>
      <c r="F5452">
        <v>4</v>
      </c>
    </row>
    <row r="5453" spans="1:6" x14ac:dyDescent="0.25">
      <c r="A5453" t="s">
        <v>169</v>
      </c>
      <c r="C5453" t="s">
        <v>198</v>
      </c>
      <c r="D5453" t="s">
        <v>99</v>
      </c>
      <c r="E5453" t="s">
        <v>271</v>
      </c>
      <c r="F5453">
        <v>5</v>
      </c>
    </row>
    <row r="5454" spans="1:6" x14ac:dyDescent="0.25">
      <c r="A5454" t="s">
        <v>169</v>
      </c>
      <c r="C5454" t="s">
        <v>198</v>
      </c>
      <c r="D5454" t="s">
        <v>101</v>
      </c>
      <c r="E5454" t="s">
        <v>271</v>
      </c>
      <c r="F5454">
        <v>14</v>
      </c>
    </row>
    <row r="5455" spans="1:6" x14ac:dyDescent="0.25">
      <c r="A5455" t="s">
        <v>169</v>
      </c>
      <c r="C5455" t="s">
        <v>198</v>
      </c>
      <c r="D5455" t="s">
        <v>103</v>
      </c>
      <c r="E5455" t="s">
        <v>271</v>
      </c>
      <c r="F5455">
        <v>3</v>
      </c>
    </row>
    <row r="5456" spans="1:6" x14ac:dyDescent="0.25">
      <c r="A5456" t="s">
        <v>169</v>
      </c>
      <c r="C5456" t="s">
        <v>198</v>
      </c>
      <c r="D5456" t="s">
        <v>105</v>
      </c>
      <c r="E5456" t="s">
        <v>271</v>
      </c>
      <c r="F5456">
        <v>13</v>
      </c>
    </row>
    <row r="5457" spans="1:6" x14ac:dyDescent="0.25">
      <c r="A5457" t="s">
        <v>169</v>
      </c>
      <c r="C5457" t="s">
        <v>198</v>
      </c>
      <c r="D5457" t="s">
        <v>107</v>
      </c>
      <c r="E5457" t="s">
        <v>271</v>
      </c>
      <c r="F5457">
        <v>16</v>
      </c>
    </row>
    <row r="5458" spans="1:6" x14ac:dyDescent="0.25">
      <c r="A5458" t="s">
        <v>169</v>
      </c>
      <c r="C5458" t="s">
        <v>198</v>
      </c>
      <c r="D5458" t="s">
        <v>109</v>
      </c>
      <c r="E5458" t="s">
        <v>271</v>
      </c>
      <c r="F5458">
        <v>9</v>
      </c>
    </row>
    <row r="5459" spans="1:6" x14ac:dyDescent="0.25">
      <c r="A5459" t="s">
        <v>169</v>
      </c>
      <c r="C5459" t="s">
        <v>198</v>
      </c>
      <c r="D5459" t="s">
        <v>111</v>
      </c>
      <c r="E5459" t="s">
        <v>271</v>
      </c>
      <c r="F5459">
        <v>7</v>
      </c>
    </row>
    <row r="5460" spans="1:6" x14ac:dyDescent="0.25">
      <c r="A5460" t="s">
        <v>169</v>
      </c>
      <c r="C5460" t="s">
        <v>198</v>
      </c>
      <c r="D5460" t="s">
        <v>147</v>
      </c>
      <c r="E5460" t="s">
        <v>271</v>
      </c>
      <c r="F5460">
        <v>20</v>
      </c>
    </row>
    <row r="5461" spans="1:6" x14ac:dyDescent="0.25">
      <c r="A5461" t="s">
        <v>169</v>
      </c>
      <c r="C5461" t="s">
        <v>198</v>
      </c>
      <c r="D5461" t="s">
        <v>147</v>
      </c>
      <c r="E5461" t="s">
        <v>271</v>
      </c>
      <c r="F5461">
        <v>12</v>
      </c>
    </row>
    <row r="5462" spans="1:6" x14ac:dyDescent="0.25">
      <c r="A5462" t="s">
        <v>169</v>
      </c>
      <c r="C5462" t="s">
        <v>198</v>
      </c>
      <c r="D5462" t="s">
        <v>115</v>
      </c>
      <c r="E5462" t="s">
        <v>271</v>
      </c>
      <c r="F5462">
        <v>8</v>
      </c>
    </row>
    <row r="5463" spans="1:6" x14ac:dyDescent="0.25">
      <c r="A5463" t="s">
        <v>169</v>
      </c>
      <c r="C5463" t="s">
        <v>198</v>
      </c>
      <c r="D5463" t="s">
        <v>117</v>
      </c>
      <c r="E5463" t="s">
        <v>271</v>
      </c>
      <c r="F5463">
        <v>11</v>
      </c>
    </row>
    <row r="5464" spans="1:6" x14ac:dyDescent="0.25">
      <c r="A5464" t="s">
        <v>169</v>
      </c>
      <c r="C5464" t="s">
        <v>198</v>
      </c>
      <c r="D5464" t="s">
        <v>119</v>
      </c>
      <c r="E5464" t="s">
        <v>271</v>
      </c>
      <c r="F5464">
        <v>18</v>
      </c>
    </row>
    <row r="5465" spans="1:6" x14ac:dyDescent="0.25">
      <c r="A5465" t="s">
        <v>169</v>
      </c>
      <c r="C5465" t="s">
        <v>198</v>
      </c>
      <c r="D5465" t="s">
        <v>121</v>
      </c>
      <c r="E5465" t="s">
        <v>271</v>
      </c>
      <c r="F5465">
        <v>5</v>
      </c>
    </row>
    <row r="5466" spans="1:6" x14ac:dyDescent="0.25">
      <c r="A5466" t="s">
        <v>169</v>
      </c>
      <c r="C5466" t="s">
        <v>198</v>
      </c>
      <c r="D5466" t="s">
        <v>123</v>
      </c>
      <c r="E5466" t="s">
        <v>271</v>
      </c>
      <c r="F5466">
        <v>4</v>
      </c>
    </row>
    <row r="5467" spans="1:6" x14ac:dyDescent="0.25">
      <c r="A5467" t="s">
        <v>169</v>
      </c>
      <c r="C5467" t="s">
        <v>198</v>
      </c>
      <c r="D5467" t="s">
        <v>125</v>
      </c>
      <c r="E5467" t="s">
        <v>271</v>
      </c>
      <c r="F5467">
        <v>1</v>
      </c>
    </row>
    <row r="5468" spans="1:6" x14ac:dyDescent="0.25">
      <c r="A5468" t="s">
        <v>169</v>
      </c>
      <c r="C5468" t="s">
        <v>198</v>
      </c>
      <c r="D5468" t="s">
        <v>127</v>
      </c>
      <c r="E5468" t="s">
        <v>271</v>
      </c>
      <c r="F5468">
        <v>6</v>
      </c>
    </row>
    <row r="5469" spans="1:6" x14ac:dyDescent="0.25">
      <c r="A5469" t="s">
        <v>169</v>
      </c>
      <c r="C5469" t="s">
        <v>198</v>
      </c>
      <c r="D5469" t="s">
        <v>129</v>
      </c>
      <c r="E5469" t="s">
        <v>271</v>
      </c>
      <c r="F5469">
        <v>8</v>
      </c>
    </row>
    <row r="5470" spans="1:6" x14ac:dyDescent="0.25">
      <c r="A5470" t="s">
        <v>169</v>
      </c>
      <c r="C5470" t="s">
        <v>198</v>
      </c>
      <c r="D5470" t="s">
        <v>133</v>
      </c>
      <c r="E5470" t="s">
        <v>271</v>
      </c>
      <c r="F5470">
        <v>15</v>
      </c>
    </row>
    <row r="5471" spans="1:6" x14ac:dyDescent="0.25">
      <c r="A5471" t="s">
        <v>169</v>
      </c>
      <c r="C5471" t="s">
        <v>198</v>
      </c>
      <c r="D5471" t="s">
        <v>135</v>
      </c>
      <c r="E5471" t="s">
        <v>271</v>
      </c>
      <c r="F5471">
        <v>9</v>
      </c>
    </row>
    <row r="5472" spans="1:6" x14ac:dyDescent="0.25">
      <c r="A5472" t="s">
        <v>169</v>
      </c>
      <c r="C5472" t="s">
        <v>198</v>
      </c>
      <c r="D5472" t="s">
        <v>137</v>
      </c>
      <c r="E5472" t="s">
        <v>271</v>
      </c>
      <c r="F5472">
        <v>3</v>
      </c>
    </row>
    <row r="5473" spans="1:6" x14ac:dyDescent="0.25">
      <c r="A5473" t="s">
        <v>169</v>
      </c>
      <c r="C5473" t="s">
        <v>198</v>
      </c>
      <c r="D5473" t="s">
        <v>273</v>
      </c>
      <c r="E5473" t="s">
        <v>271</v>
      </c>
      <c r="F5473">
        <v>5</v>
      </c>
    </row>
    <row r="5474" spans="1:6" x14ac:dyDescent="0.25">
      <c r="A5474" t="s">
        <v>169</v>
      </c>
      <c r="C5474" t="s">
        <v>198</v>
      </c>
      <c r="D5474" t="s">
        <v>273</v>
      </c>
      <c r="E5474" t="s">
        <v>271</v>
      </c>
      <c r="F5474">
        <v>3</v>
      </c>
    </row>
    <row r="5475" spans="1:6" x14ac:dyDescent="0.25">
      <c r="A5475" t="s">
        <v>169</v>
      </c>
      <c r="C5475" t="s">
        <v>198</v>
      </c>
      <c r="D5475" t="s">
        <v>142</v>
      </c>
      <c r="E5475" t="s">
        <v>271</v>
      </c>
      <c r="F5475">
        <v>6</v>
      </c>
    </row>
    <row r="5476" spans="1:6" x14ac:dyDescent="0.25">
      <c r="A5476" t="s">
        <v>173</v>
      </c>
      <c r="C5476" t="s">
        <v>199</v>
      </c>
      <c r="D5476" t="s">
        <v>55</v>
      </c>
      <c r="E5476" t="s">
        <v>271</v>
      </c>
      <c r="F5476">
        <v>7</v>
      </c>
    </row>
    <row r="5477" spans="1:6" x14ac:dyDescent="0.25">
      <c r="A5477" t="s">
        <v>173</v>
      </c>
      <c r="C5477" t="s">
        <v>199</v>
      </c>
      <c r="D5477" t="s">
        <v>57</v>
      </c>
      <c r="E5477" t="s">
        <v>271</v>
      </c>
      <c r="F5477">
        <v>12</v>
      </c>
    </row>
    <row r="5478" spans="1:6" x14ac:dyDescent="0.25">
      <c r="A5478" t="s">
        <v>173</v>
      </c>
      <c r="C5478" t="s">
        <v>199</v>
      </c>
      <c r="D5478" t="s">
        <v>59</v>
      </c>
      <c r="E5478" t="s">
        <v>271</v>
      </c>
      <c r="F5478">
        <v>1</v>
      </c>
    </row>
    <row r="5479" spans="1:6" x14ac:dyDescent="0.25">
      <c r="A5479" t="s">
        <v>173</v>
      </c>
      <c r="C5479" t="s">
        <v>199</v>
      </c>
      <c r="D5479" t="s">
        <v>61</v>
      </c>
      <c r="E5479" t="s">
        <v>271</v>
      </c>
      <c r="F5479">
        <v>6</v>
      </c>
    </row>
    <row r="5480" spans="1:6" x14ac:dyDescent="0.25">
      <c r="A5480" t="s">
        <v>173</v>
      </c>
      <c r="C5480" t="s">
        <v>199</v>
      </c>
      <c r="D5480" t="s">
        <v>63</v>
      </c>
      <c r="E5480" t="s">
        <v>271</v>
      </c>
      <c r="F5480">
        <v>11</v>
      </c>
    </row>
    <row r="5481" spans="1:6" x14ac:dyDescent="0.25">
      <c r="A5481" t="s">
        <v>173</v>
      </c>
      <c r="C5481" t="s">
        <v>199</v>
      </c>
      <c r="D5481" t="s">
        <v>65</v>
      </c>
      <c r="E5481" t="s">
        <v>271</v>
      </c>
      <c r="F5481">
        <v>7</v>
      </c>
    </row>
    <row r="5482" spans="1:6" x14ac:dyDescent="0.25">
      <c r="A5482" t="s">
        <v>173</v>
      </c>
      <c r="C5482" t="s">
        <v>199</v>
      </c>
      <c r="D5482" t="s">
        <v>67</v>
      </c>
      <c r="E5482" t="s">
        <v>271</v>
      </c>
      <c r="F5482">
        <v>27</v>
      </c>
    </row>
    <row r="5483" spans="1:6" x14ac:dyDescent="0.25">
      <c r="A5483" t="s">
        <v>173</v>
      </c>
      <c r="C5483" t="s">
        <v>199</v>
      </c>
      <c r="D5483" t="s">
        <v>69</v>
      </c>
      <c r="E5483" t="s">
        <v>271</v>
      </c>
      <c r="F5483">
        <v>13</v>
      </c>
    </row>
    <row r="5484" spans="1:6" x14ac:dyDescent="0.25">
      <c r="A5484" t="s">
        <v>173</v>
      </c>
      <c r="C5484" t="s">
        <v>199</v>
      </c>
      <c r="D5484" t="s">
        <v>71</v>
      </c>
      <c r="E5484" t="s">
        <v>271</v>
      </c>
      <c r="F5484">
        <v>20</v>
      </c>
    </row>
    <row r="5485" spans="1:6" x14ac:dyDescent="0.25">
      <c r="A5485" t="s">
        <v>173</v>
      </c>
      <c r="C5485" t="s">
        <v>199</v>
      </c>
      <c r="D5485" t="s">
        <v>73</v>
      </c>
      <c r="E5485" t="s">
        <v>271</v>
      </c>
      <c r="F5485">
        <v>22</v>
      </c>
    </row>
    <row r="5486" spans="1:6" x14ac:dyDescent="0.25">
      <c r="A5486" t="s">
        <v>173</v>
      </c>
      <c r="C5486" t="s">
        <v>199</v>
      </c>
      <c r="D5486" t="s">
        <v>75</v>
      </c>
      <c r="E5486" t="s">
        <v>271</v>
      </c>
      <c r="F5486">
        <v>7</v>
      </c>
    </row>
    <row r="5487" spans="1:6" x14ac:dyDescent="0.25">
      <c r="A5487" t="s">
        <v>173</v>
      </c>
      <c r="C5487" t="s">
        <v>199</v>
      </c>
      <c r="D5487" t="s">
        <v>77</v>
      </c>
      <c r="E5487" t="s">
        <v>271</v>
      </c>
      <c r="F5487">
        <v>12</v>
      </c>
    </row>
    <row r="5488" spans="1:6" x14ac:dyDescent="0.25">
      <c r="A5488" t="s">
        <v>173</v>
      </c>
      <c r="C5488" t="s">
        <v>199</v>
      </c>
      <c r="D5488" t="s">
        <v>79</v>
      </c>
      <c r="E5488" t="s">
        <v>271</v>
      </c>
      <c r="F5488">
        <v>15</v>
      </c>
    </row>
    <row r="5489" spans="1:6" x14ac:dyDescent="0.25">
      <c r="A5489" t="s">
        <v>173</v>
      </c>
      <c r="C5489" t="s">
        <v>199</v>
      </c>
      <c r="D5489" t="s">
        <v>81</v>
      </c>
      <c r="E5489" t="s">
        <v>271</v>
      </c>
      <c r="F5489">
        <v>3</v>
      </c>
    </row>
    <row r="5490" spans="1:6" x14ac:dyDescent="0.25">
      <c r="A5490" t="s">
        <v>173</v>
      </c>
      <c r="C5490" t="s">
        <v>199</v>
      </c>
      <c r="D5490" t="s">
        <v>83</v>
      </c>
      <c r="E5490" t="s">
        <v>271</v>
      </c>
      <c r="F5490">
        <v>6</v>
      </c>
    </row>
    <row r="5491" spans="1:6" x14ac:dyDescent="0.25">
      <c r="A5491" t="s">
        <v>173</v>
      </c>
      <c r="C5491" t="s">
        <v>199</v>
      </c>
      <c r="D5491" t="s">
        <v>85</v>
      </c>
      <c r="E5491" t="s">
        <v>271</v>
      </c>
      <c r="F5491">
        <v>7</v>
      </c>
    </row>
    <row r="5492" spans="1:6" x14ac:dyDescent="0.25">
      <c r="A5492" t="s">
        <v>173</v>
      </c>
      <c r="C5492" t="s">
        <v>199</v>
      </c>
      <c r="D5492" t="s">
        <v>87</v>
      </c>
      <c r="E5492" t="s">
        <v>271</v>
      </c>
      <c r="F5492">
        <v>4</v>
      </c>
    </row>
    <row r="5493" spans="1:6" x14ac:dyDescent="0.25">
      <c r="A5493" t="s">
        <v>173</v>
      </c>
      <c r="C5493" t="s">
        <v>199</v>
      </c>
      <c r="D5493" t="s">
        <v>89</v>
      </c>
      <c r="E5493" t="s">
        <v>271</v>
      </c>
      <c r="F5493">
        <v>12</v>
      </c>
    </row>
    <row r="5494" spans="1:6" x14ac:dyDescent="0.25">
      <c r="A5494" t="s">
        <v>173</v>
      </c>
      <c r="C5494" t="s">
        <v>199</v>
      </c>
      <c r="D5494" t="s">
        <v>91</v>
      </c>
      <c r="E5494" t="s">
        <v>271</v>
      </c>
      <c r="F5494">
        <v>5</v>
      </c>
    </row>
    <row r="5495" spans="1:6" x14ac:dyDescent="0.25">
      <c r="A5495" t="s">
        <v>173</v>
      </c>
      <c r="C5495" t="s">
        <v>199</v>
      </c>
      <c r="D5495" t="s">
        <v>93</v>
      </c>
      <c r="E5495" t="s">
        <v>271</v>
      </c>
      <c r="F5495">
        <v>1</v>
      </c>
    </row>
    <row r="5496" spans="1:6" x14ac:dyDescent="0.25">
      <c r="A5496" t="s">
        <v>173</v>
      </c>
      <c r="C5496" t="s">
        <v>199</v>
      </c>
      <c r="D5496" t="s">
        <v>95</v>
      </c>
      <c r="E5496" t="s">
        <v>271</v>
      </c>
      <c r="F5496">
        <v>18</v>
      </c>
    </row>
    <row r="5497" spans="1:6" x14ac:dyDescent="0.25">
      <c r="A5497" t="s">
        <v>173</v>
      </c>
      <c r="C5497" t="s">
        <v>199</v>
      </c>
      <c r="D5497" t="s">
        <v>97</v>
      </c>
      <c r="E5497" t="s">
        <v>271</v>
      </c>
      <c r="F5497">
        <v>10</v>
      </c>
    </row>
    <row r="5498" spans="1:6" x14ac:dyDescent="0.25">
      <c r="A5498" t="s">
        <v>173</v>
      </c>
      <c r="C5498" t="s">
        <v>199</v>
      </c>
      <c r="D5498" t="s">
        <v>99</v>
      </c>
      <c r="E5498" t="s">
        <v>271</v>
      </c>
      <c r="F5498">
        <v>6</v>
      </c>
    </row>
    <row r="5499" spans="1:6" x14ac:dyDescent="0.25">
      <c r="A5499" t="s">
        <v>173</v>
      </c>
      <c r="C5499" t="s">
        <v>199</v>
      </c>
      <c r="D5499" t="s">
        <v>101</v>
      </c>
      <c r="E5499" t="s">
        <v>271</v>
      </c>
      <c r="F5499">
        <v>7</v>
      </c>
    </row>
    <row r="5500" spans="1:6" x14ac:dyDescent="0.25">
      <c r="A5500" t="s">
        <v>173</v>
      </c>
      <c r="C5500" t="s">
        <v>199</v>
      </c>
      <c r="D5500" t="s">
        <v>105</v>
      </c>
      <c r="E5500" t="s">
        <v>271</v>
      </c>
      <c r="F5500">
        <v>11</v>
      </c>
    </row>
    <row r="5501" spans="1:6" x14ac:dyDescent="0.25">
      <c r="A5501" t="s">
        <v>173</v>
      </c>
      <c r="C5501" t="s">
        <v>199</v>
      </c>
      <c r="D5501" t="s">
        <v>107</v>
      </c>
      <c r="E5501" t="s">
        <v>271</v>
      </c>
      <c r="F5501">
        <v>21</v>
      </c>
    </row>
    <row r="5502" spans="1:6" x14ac:dyDescent="0.25">
      <c r="A5502" t="s">
        <v>173</v>
      </c>
      <c r="C5502" t="s">
        <v>199</v>
      </c>
      <c r="D5502" t="s">
        <v>109</v>
      </c>
      <c r="E5502" t="s">
        <v>271</v>
      </c>
      <c r="F5502">
        <v>9</v>
      </c>
    </row>
    <row r="5503" spans="1:6" x14ac:dyDescent="0.25">
      <c r="A5503" t="s">
        <v>173</v>
      </c>
      <c r="C5503" t="s">
        <v>199</v>
      </c>
      <c r="D5503" t="s">
        <v>111</v>
      </c>
      <c r="E5503" t="s">
        <v>271</v>
      </c>
      <c r="F5503">
        <v>7</v>
      </c>
    </row>
    <row r="5504" spans="1:6" x14ac:dyDescent="0.25">
      <c r="A5504" t="s">
        <v>173</v>
      </c>
      <c r="C5504" t="s">
        <v>199</v>
      </c>
      <c r="D5504" t="s">
        <v>147</v>
      </c>
      <c r="E5504" t="s">
        <v>271</v>
      </c>
      <c r="F5504">
        <v>12</v>
      </c>
    </row>
    <row r="5505" spans="1:6" x14ac:dyDescent="0.25">
      <c r="A5505" t="s">
        <v>173</v>
      </c>
      <c r="C5505" t="s">
        <v>199</v>
      </c>
      <c r="D5505" t="s">
        <v>147</v>
      </c>
      <c r="E5505" t="s">
        <v>271</v>
      </c>
      <c r="F5505">
        <v>8</v>
      </c>
    </row>
    <row r="5506" spans="1:6" x14ac:dyDescent="0.25">
      <c r="A5506" t="s">
        <v>173</v>
      </c>
      <c r="C5506" t="s">
        <v>199</v>
      </c>
      <c r="D5506" t="s">
        <v>115</v>
      </c>
      <c r="E5506" t="s">
        <v>271</v>
      </c>
      <c r="F5506">
        <v>9</v>
      </c>
    </row>
    <row r="5507" spans="1:6" x14ac:dyDescent="0.25">
      <c r="A5507" t="s">
        <v>173</v>
      </c>
      <c r="C5507" t="s">
        <v>199</v>
      </c>
      <c r="D5507" t="s">
        <v>117</v>
      </c>
      <c r="E5507" t="s">
        <v>271</v>
      </c>
      <c r="F5507">
        <v>8</v>
      </c>
    </row>
    <row r="5508" spans="1:6" x14ac:dyDescent="0.25">
      <c r="A5508" t="s">
        <v>173</v>
      </c>
      <c r="C5508" t="s">
        <v>199</v>
      </c>
      <c r="D5508" t="s">
        <v>119</v>
      </c>
      <c r="E5508" t="s">
        <v>271</v>
      </c>
      <c r="F5508">
        <v>9</v>
      </c>
    </row>
    <row r="5509" spans="1:6" x14ac:dyDescent="0.25">
      <c r="A5509" t="s">
        <v>173</v>
      </c>
      <c r="C5509" t="s">
        <v>199</v>
      </c>
      <c r="D5509" t="s">
        <v>121</v>
      </c>
      <c r="E5509" t="s">
        <v>271</v>
      </c>
      <c r="F5509">
        <v>9</v>
      </c>
    </row>
    <row r="5510" spans="1:6" x14ac:dyDescent="0.25">
      <c r="A5510" t="s">
        <v>173</v>
      </c>
      <c r="C5510" t="s">
        <v>199</v>
      </c>
      <c r="D5510" t="s">
        <v>123</v>
      </c>
      <c r="E5510" t="s">
        <v>271</v>
      </c>
      <c r="F5510">
        <v>6</v>
      </c>
    </row>
    <row r="5511" spans="1:6" x14ac:dyDescent="0.25">
      <c r="A5511" t="s">
        <v>173</v>
      </c>
      <c r="C5511" t="s">
        <v>199</v>
      </c>
      <c r="D5511" t="s">
        <v>125</v>
      </c>
      <c r="E5511" t="s">
        <v>271</v>
      </c>
      <c r="F5511">
        <v>3</v>
      </c>
    </row>
    <row r="5512" spans="1:6" x14ac:dyDescent="0.25">
      <c r="A5512" t="s">
        <v>173</v>
      </c>
      <c r="C5512" t="s">
        <v>199</v>
      </c>
      <c r="D5512" t="s">
        <v>127</v>
      </c>
      <c r="E5512" t="s">
        <v>271</v>
      </c>
      <c r="F5512">
        <v>1</v>
      </c>
    </row>
    <row r="5513" spans="1:6" x14ac:dyDescent="0.25">
      <c r="A5513" t="s">
        <v>173</v>
      </c>
      <c r="C5513" t="s">
        <v>199</v>
      </c>
      <c r="D5513" t="s">
        <v>129</v>
      </c>
      <c r="E5513" t="s">
        <v>271</v>
      </c>
      <c r="F5513">
        <v>7</v>
      </c>
    </row>
    <row r="5514" spans="1:6" x14ac:dyDescent="0.25">
      <c r="A5514" t="s">
        <v>173</v>
      </c>
      <c r="C5514" t="s">
        <v>199</v>
      </c>
      <c r="D5514" t="s">
        <v>146</v>
      </c>
      <c r="E5514" t="s">
        <v>271</v>
      </c>
      <c r="F5514">
        <v>3</v>
      </c>
    </row>
    <row r="5515" spans="1:6" x14ac:dyDescent="0.25">
      <c r="A5515" t="s">
        <v>173</v>
      </c>
      <c r="C5515" t="s">
        <v>199</v>
      </c>
      <c r="D5515" t="s">
        <v>133</v>
      </c>
      <c r="E5515" t="s">
        <v>271</v>
      </c>
      <c r="F5515">
        <v>9</v>
      </c>
    </row>
    <row r="5516" spans="1:6" x14ac:dyDescent="0.25">
      <c r="A5516" t="s">
        <v>173</v>
      </c>
      <c r="C5516" t="s">
        <v>199</v>
      </c>
      <c r="D5516" t="s">
        <v>135</v>
      </c>
      <c r="E5516" t="s">
        <v>271</v>
      </c>
      <c r="F5516">
        <v>3</v>
      </c>
    </row>
    <row r="5517" spans="1:6" x14ac:dyDescent="0.25">
      <c r="A5517" t="s">
        <v>173</v>
      </c>
      <c r="C5517" t="s">
        <v>199</v>
      </c>
      <c r="D5517" t="s">
        <v>137</v>
      </c>
      <c r="E5517" t="s">
        <v>271</v>
      </c>
      <c r="F5517">
        <v>1</v>
      </c>
    </row>
    <row r="5518" spans="1:6" x14ac:dyDescent="0.25">
      <c r="A5518" t="s">
        <v>173</v>
      </c>
      <c r="C5518" t="s">
        <v>199</v>
      </c>
      <c r="D5518" t="s">
        <v>273</v>
      </c>
      <c r="E5518" t="s">
        <v>271</v>
      </c>
      <c r="F5518">
        <v>5</v>
      </c>
    </row>
    <row r="5519" spans="1:6" x14ac:dyDescent="0.25">
      <c r="A5519" t="s">
        <v>173</v>
      </c>
      <c r="C5519" t="s">
        <v>199</v>
      </c>
      <c r="D5519" t="s">
        <v>273</v>
      </c>
      <c r="E5519" t="s">
        <v>271</v>
      </c>
      <c r="F5519">
        <v>4</v>
      </c>
    </row>
    <row r="5520" spans="1:6" x14ac:dyDescent="0.25">
      <c r="A5520" t="s">
        <v>173</v>
      </c>
      <c r="C5520" t="s">
        <v>199</v>
      </c>
      <c r="D5520" t="s">
        <v>142</v>
      </c>
      <c r="E5520" t="s">
        <v>271</v>
      </c>
      <c r="F5520">
        <v>8</v>
      </c>
    </row>
    <row r="5521" spans="1:6" x14ac:dyDescent="0.25">
      <c r="A5521" t="s">
        <v>173</v>
      </c>
      <c r="C5521" t="s">
        <v>200</v>
      </c>
      <c r="D5521" t="s">
        <v>55</v>
      </c>
      <c r="E5521" t="s">
        <v>271</v>
      </c>
      <c r="F5521">
        <v>11</v>
      </c>
    </row>
    <row r="5522" spans="1:6" x14ac:dyDescent="0.25">
      <c r="A5522" t="s">
        <v>173</v>
      </c>
      <c r="C5522" t="s">
        <v>200</v>
      </c>
      <c r="D5522" t="s">
        <v>57</v>
      </c>
      <c r="E5522" t="s">
        <v>271</v>
      </c>
      <c r="F5522">
        <v>9</v>
      </c>
    </row>
    <row r="5523" spans="1:6" x14ac:dyDescent="0.25">
      <c r="A5523" t="s">
        <v>173</v>
      </c>
      <c r="C5523" t="s">
        <v>200</v>
      </c>
      <c r="D5523" t="s">
        <v>59</v>
      </c>
      <c r="E5523" t="s">
        <v>271</v>
      </c>
      <c r="F5523">
        <v>10</v>
      </c>
    </row>
    <row r="5524" spans="1:6" x14ac:dyDescent="0.25">
      <c r="A5524" t="s">
        <v>173</v>
      </c>
      <c r="C5524" t="s">
        <v>200</v>
      </c>
      <c r="D5524" t="s">
        <v>61</v>
      </c>
      <c r="E5524" t="s">
        <v>271</v>
      </c>
      <c r="F5524">
        <v>18</v>
      </c>
    </row>
    <row r="5525" spans="1:6" x14ac:dyDescent="0.25">
      <c r="A5525" t="s">
        <v>173</v>
      </c>
      <c r="C5525" t="s">
        <v>200</v>
      </c>
      <c r="D5525" t="s">
        <v>63</v>
      </c>
      <c r="E5525" t="s">
        <v>271</v>
      </c>
      <c r="F5525">
        <v>6</v>
      </c>
    </row>
    <row r="5526" spans="1:6" x14ac:dyDescent="0.25">
      <c r="A5526" t="s">
        <v>173</v>
      </c>
      <c r="C5526" t="s">
        <v>200</v>
      </c>
      <c r="D5526" t="s">
        <v>65</v>
      </c>
      <c r="E5526" t="s">
        <v>271</v>
      </c>
      <c r="F5526">
        <v>6</v>
      </c>
    </row>
    <row r="5527" spans="1:6" x14ac:dyDescent="0.25">
      <c r="A5527" t="s">
        <v>173</v>
      </c>
      <c r="C5527" t="s">
        <v>200</v>
      </c>
      <c r="D5527" t="s">
        <v>67</v>
      </c>
      <c r="E5527" t="s">
        <v>271</v>
      </c>
      <c r="F5527">
        <v>48</v>
      </c>
    </row>
    <row r="5528" spans="1:6" x14ac:dyDescent="0.25">
      <c r="A5528" t="s">
        <v>173</v>
      </c>
      <c r="C5528" t="s">
        <v>200</v>
      </c>
      <c r="D5528" t="s">
        <v>69</v>
      </c>
      <c r="E5528" t="s">
        <v>271</v>
      </c>
      <c r="F5528">
        <v>15</v>
      </c>
    </row>
    <row r="5529" spans="1:6" x14ac:dyDescent="0.25">
      <c r="A5529" t="s">
        <v>173</v>
      </c>
      <c r="C5529" t="s">
        <v>200</v>
      </c>
      <c r="D5529" t="s">
        <v>71</v>
      </c>
      <c r="E5529" t="s">
        <v>271</v>
      </c>
      <c r="F5529">
        <v>12</v>
      </c>
    </row>
    <row r="5530" spans="1:6" x14ac:dyDescent="0.25">
      <c r="A5530" t="s">
        <v>173</v>
      </c>
      <c r="C5530" t="s">
        <v>200</v>
      </c>
      <c r="D5530" t="s">
        <v>73</v>
      </c>
      <c r="E5530" t="s">
        <v>271</v>
      </c>
      <c r="F5530">
        <v>11</v>
      </c>
    </row>
    <row r="5531" spans="1:6" x14ac:dyDescent="0.25">
      <c r="A5531" t="s">
        <v>173</v>
      </c>
      <c r="C5531" t="s">
        <v>200</v>
      </c>
      <c r="D5531" t="s">
        <v>75</v>
      </c>
      <c r="E5531" t="s">
        <v>271</v>
      </c>
      <c r="F5531">
        <v>20</v>
      </c>
    </row>
    <row r="5532" spans="1:6" x14ac:dyDescent="0.25">
      <c r="A5532" t="s">
        <v>173</v>
      </c>
      <c r="C5532" t="s">
        <v>200</v>
      </c>
      <c r="D5532" t="s">
        <v>77</v>
      </c>
      <c r="E5532" t="s">
        <v>271</v>
      </c>
      <c r="F5532">
        <v>21</v>
      </c>
    </row>
    <row r="5533" spans="1:6" x14ac:dyDescent="0.25">
      <c r="A5533" t="s">
        <v>173</v>
      </c>
      <c r="C5533" t="s">
        <v>200</v>
      </c>
      <c r="D5533" t="s">
        <v>79</v>
      </c>
      <c r="E5533" t="s">
        <v>271</v>
      </c>
      <c r="F5533">
        <v>33</v>
      </c>
    </row>
    <row r="5534" spans="1:6" x14ac:dyDescent="0.25">
      <c r="A5534" t="s">
        <v>173</v>
      </c>
      <c r="C5534" t="s">
        <v>200</v>
      </c>
      <c r="D5534" t="s">
        <v>81</v>
      </c>
      <c r="E5534" t="s">
        <v>271</v>
      </c>
      <c r="F5534">
        <v>7</v>
      </c>
    </row>
    <row r="5535" spans="1:6" x14ac:dyDescent="0.25">
      <c r="A5535" t="s">
        <v>173</v>
      </c>
      <c r="C5535" t="s">
        <v>200</v>
      </c>
      <c r="D5535" t="s">
        <v>83</v>
      </c>
      <c r="E5535" t="s">
        <v>271</v>
      </c>
      <c r="F5535">
        <v>10</v>
      </c>
    </row>
    <row r="5536" spans="1:6" x14ac:dyDescent="0.25">
      <c r="A5536" t="s">
        <v>173</v>
      </c>
      <c r="C5536" t="s">
        <v>200</v>
      </c>
      <c r="D5536" t="s">
        <v>85</v>
      </c>
      <c r="E5536" t="s">
        <v>271</v>
      </c>
      <c r="F5536">
        <v>27</v>
      </c>
    </row>
    <row r="5537" spans="1:6" x14ac:dyDescent="0.25">
      <c r="A5537" t="s">
        <v>173</v>
      </c>
      <c r="C5537" t="s">
        <v>200</v>
      </c>
      <c r="D5537" t="s">
        <v>87</v>
      </c>
      <c r="E5537" t="s">
        <v>271</v>
      </c>
      <c r="F5537">
        <v>22</v>
      </c>
    </row>
    <row r="5538" spans="1:6" x14ac:dyDescent="0.25">
      <c r="A5538" t="s">
        <v>173</v>
      </c>
      <c r="C5538" t="s">
        <v>200</v>
      </c>
      <c r="D5538" t="s">
        <v>89</v>
      </c>
      <c r="E5538" t="s">
        <v>271</v>
      </c>
      <c r="F5538">
        <v>12</v>
      </c>
    </row>
    <row r="5539" spans="1:6" x14ac:dyDescent="0.25">
      <c r="A5539" t="s">
        <v>173</v>
      </c>
      <c r="C5539" t="s">
        <v>200</v>
      </c>
      <c r="D5539" t="s">
        <v>91</v>
      </c>
      <c r="E5539" t="s">
        <v>271</v>
      </c>
      <c r="F5539">
        <v>9</v>
      </c>
    </row>
    <row r="5540" spans="1:6" x14ac:dyDescent="0.25">
      <c r="A5540" t="s">
        <v>173</v>
      </c>
      <c r="C5540" t="s">
        <v>200</v>
      </c>
      <c r="D5540" t="s">
        <v>95</v>
      </c>
      <c r="E5540" t="s">
        <v>271</v>
      </c>
      <c r="F5540">
        <v>22</v>
      </c>
    </row>
    <row r="5541" spans="1:6" x14ac:dyDescent="0.25">
      <c r="A5541" t="s">
        <v>173</v>
      </c>
      <c r="C5541" t="s">
        <v>200</v>
      </c>
      <c r="D5541" t="s">
        <v>97</v>
      </c>
      <c r="E5541" t="s">
        <v>271</v>
      </c>
      <c r="F5541">
        <v>2</v>
      </c>
    </row>
    <row r="5542" spans="1:6" x14ac:dyDescent="0.25">
      <c r="A5542" t="s">
        <v>173</v>
      </c>
      <c r="C5542" t="s">
        <v>200</v>
      </c>
      <c r="D5542" t="s">
        <v>99</v>
      </c>
      <c r="E5542" t="s">
        <v>271</v>
      </c>
      <c r="F5542">
        <v>11</v>
      </c>
    </row>
    <row r="5543" spans="1:6" x14ac:dyDescent="0.25">
      <c r="A5543" t="s">
        <v>173</v>
      </c>
      <c r="C5543" t="s">
        <v>200</v>
      </c>
      <c r="D5543" t="s">
        <v>101</v>
      </c>
      <c r="E5543" t="s">
        <v>271</v>
      </c>
      <c r="F5543">
        <v>10</v>
      </c>
    </row>
    <row r="5544" spans="1:6" x14ac:dyDescent="0.25">
      <c r="A5544" t="s">
        <v>173</v>
      </c>
      <c r="C5544" t="s">
        <v>200</v>
      </c>
      <c r="D5544" t="s">
        <v>103</v>
      </c>
      <c r="E5544" t="s">
        <v>271</v>
      </c>
      <c r="F5544">
        <v>4</v>
      </c>
    </row>
    <row r="5545" spans="1:6" x14ac:dyDescent="0.25">
      <c r="A5545" t="s">
        <v>173</v>
      </c>
      <c r="C5545" t="s">
        <v>200</v>
      </c>
      <c r="D5545" t="s">
        <v>105</v>
      </c>
      <c r="E5545" t="s">
        <v>271</v>
      </c>
      <c r="F5545">
        <v>19</v>
      </c>
    </row>
    <row r="5546" spans="1:6" x14ac:dyDescent="0.25">
      <c r="A5546" t="s">
        <v>173</v>
      </c>
      <c r="C5546" t="s">
        <v>200</v>
      </c>
      <c r="D5546" t="s">
        <v>107</v>
      </c>
      <c r="E5546" t="s">
        <v>271</v>
      </c>
      <c r="F5546">
        <v>39</v>
      </c>
    </row>
    <row r="5547" spans="1:6" x14ac:dyDescent="0.25">
      <c r="A5547" t="s">
        <v>173</v>
      </c>
      <c r="C5547" t="s">
        <v>200</v>
      </c>
      <c r="D5547" t="s">
        <v>109</v>
      </c>
      <c r="E5547" t="s">
        <v>271</v>
      </c>
      <c r="F5547">
        <v>21</v>
      </c>
    </row>
    <row r="5548" spans="1:6" x14ac:dyDescent="0.25">
      <c r="A5548" t="s">
        <v>173</v>
      </c>
      <c r="C5548" t="s">
        <v>200</v>
      </c>
      <c r="D5548" t="s">
        <v>111</v>
      </c>
      <c r="E5548" t="s">
        <v>271</v>
      </c>
      <c r="F5548">
        <v>10</v>
      </c>
    </row>
    <row r="5549" spans="1:6" x14ac:dyDescent="0.25">
      <c r="A5549" t="s">
        <v>173</v>
      </c>
      <c r="C5549" t="s">
        <v>200</v>
      </c>
      <c r="D5549" t="s">
        <v>147</v>
      </c>
      <c r="E5549" t="s">
        <v>271</v>
      </c>
      <c r="F5549">
        <v>21</v>
      </c>
    </row>
    <row r="5550" spans="1:6" x14ac:dyDescent="0.25">
      <c r="A5550" t="s">
        <v>173</v>
      </c>
      <c r="C5550" t="s">
        <v>200</v>
      </c>
      <c r="D5550" t="s">
        <v>147</v>
      </c>
      <c r="E5550" t="s">
        <v>271</v>
      </c>
      <c r="F5550">
        <v>15</v>
      </c>
    </row>
    <row r="5551" spans="1:6" x14ac:dyDescent="0.25">
      <c r="A5551" t="s">
        <v>173</v>
      </c>
      <c r="C5551" t="s">
        <v>200</v>
      </c>
      <c r="D5551" t="s">
        <v>115</v>
      </c>
      <c r="E5551" t="s">
        <v>271</v>
      </c>
      <c r="F5551">
        <v>7</v>
      </c>
    </row>
    <row r="5552" spans="1:6" x14ac:dyDescent="0.25">
      <c r="A5552" t="s">
        <v>173</v>
      </c>
      <c r="C5552" t="s">
        <v>200</v>
      </c>
      <c r="D5552" t="s">
        <v>117</v>
      </c>
      <c r="E5552" t="s">
        <v>271</v>
      </c>
      <c r="F5552">
        <v>16</v>
      </c>
    </row>
    <row r="5553" spans="1:6" x14ac:dyDescent="0.25">
      <c r="A5553" t="s">
        <v>173</v>
      </c>
      <c r="C5553" t="s">
        <v>200</v>
      </c>
      <c r="D5553" t="s">
        <v>119</v>
      </c>
      <c r="E5553" t="s">
        <v>271</v>
      </c>
      <c r="F5553">
        <v>22</v>
      </c>
    </row>
    <row r="5554" spans="1:6" x14ac:dyDescent="0.25">
      <c r="A5554" t="s">
        <v>173</v>
      </c>
      <c r="C5554" t="s">
        <v>200</v>
      </c>
      <c r="D5554" t="s">
        <v>121</v>
      </c>
      <c r="E5554" t="s">
        <v>271</v>
      </c>
      <c r="F5554">
        <v>13</v>
      </c>
    </row>
    <row r="5555" spans="1:6" x14ac:dyDescent="0.25">
      <c r="A5555" t="s">
        <v>173</v>
      </c>
      <c r="C5555" t="s">
        <v>200</v>
      </c>
      <c r="D5555" t="s">
        <v>123</v>
      </c>
      <c r="E5555" t="s">
        <v>271</v>
      </c>
      <c r="F5555">
        <v>4</v>
      </c>
    </row>
    <row r="5556" spans="1:6" x14ac:dyDescent="0.25">
      <c r="A5556" t="s">
        <v>173</v>
      </c>
      <c r="C5556" t="s">
        <v>200</v>
      </c>
      <c r="D5556" t="s">
        <v>127</v>
      </c>
      <c r="E5556" t="s">
        <v>271</v>
      </c>
      <c r="F5556">
        <v>7</v>
      </c>
    </row>
    <row r="5557" spans="1:6" x14ac:dyDescent="0.25">
      <c r="A5557" t="s">
        <v>173</v>
      </c>
      <c r="C5557" t="s">
        <v>200</v>
      </c>
      <c r="D5557" t="s">
        <v>129</v>
      </c>
      <c r="E5557" t="s">
        <v>271</v>
      </c>
      <c r="F5557">
        <v>14</v>
      </c>
    </row>
    <row r="5558" spans="1:6" x14ac:dyDescent="0.25">
      <c r="A5558" t="s">
        <v>173</v>
      </c>
      <c r="C5558" t="s">
        <v>200</v>
      </c>
      <c r="D5558" t="s">
        <v>146</v>
      </c>
      <c r="E5558" t="s">
        <v>271</v>
      </c>
      <c r="F5558">
        <v>1</v>
      </c>
    </row>
    <row r="5559" spans="1:6" x14ac:dyDescent="0.25">
      <c r="A5559" t="s">
        <v>173</v>
      </c>
      <c r="C5559" t="s">
        <v>200</v>
      </c>
      <c r="D5559" t="s">
        <v>133</v>
      </c>
      <c r="E5559" t="s">
        <v>271</v>
      </c>
      <c r="F5559">
        <v>8</v>
      </c>
    </row>
    <row r="5560" spans="1:6" x14ac:dyDescent="0.25">
      <c r="A5560" t="s">
        <v>173</v>
      </c>
      <c r="C5560" t="s">
        <v>200</v>
      </c>
      <c r="D5560" t="s">
        <v>135</v>
      </c>
      <c r="E5560" t="s">
        <v>271</v>
      </c>
      <c r="F5560">
        <v>8</v>
      </c>
    </row>
    <row r="5561" spans="1:6" x14ac:dyDescent="0.25">
      <c r="A5561" t="s">
        <v>173</v>
      </c>
      <c r="C5561" t="s">
        <v>200</v>
      </c>
      <c r="D5561" t="s">
        <v>137</v>
      </c>
      <c r="E5561" t="s">
        <v>271</v>
      </c>
      <c r="F5561">
        <v>10</v>
      </c>
    </row>
    <row r="5562" spans="1:6" x14ac:dyDescent="0.25">
      <c r="A5562" t="s">
        <v>173</v>
      </c>
      <c r="C5562" t="s">
        <v>200</v>
      </c>
      <c r="D5562" t="s">
        <v>273</v>
      </c>
      <c r="E5562" t="s">
        <v>271</v>
      </c>
      <c r="F5562">
        <v>11</v>
      </c>
    </row>
    <row r="5563" spans="1:6" x14ac:dyDescent="0.25">
      <c r="A5563" t="s">
        <v>173</v>
      </c>
      <c r="C5563" t="s">
        <v>200</v>
      </c>
      <c r="D5563" t="s">
        <v>273</v>
      </c>
      <c r="E5563" t="s">
        <v>271</v>
      </c>
      <c r="F5563">
        <v>9</v>
      </c>
    </row>
    <row r="5564" spans="1:6" x14ac:dyDescent="0.25">
      <c r="A5564" t="s">
        <v>173</v>
      </c>
      <c r="C5564" t="s">
        <v>200</v>
      </c>
      <c r="D5564" t="s">
        <v>142</v>
      </c>
      <c r="E5564" t="s">
        <v>271</v>
      </c>
      <c r="F5564">
        <v>15</v>
      </c>
    </row>
    <row r="5565" spans="1:6" x14ac:dyDescent="0.25">
      <c r="A5565" t="s">
        <v>173</v>
      </c>
      <c r="C5565" t="s">
        <v>201</v>
      </c>
      <c r="D5565" t="s">
        <v>55</v>
      </c>
      <c r="E5565" t="s">
        <v>271</v>
      </c>
      <c r="F5565">
        <v>12</v>
      </c>
    </row>
    <row r="5566" spans="1:6" x14ac:dyDescent="0.25">
      <c r="A5566" t="s">
        <v>173</v>
      </c>
      <c r="C5566" t="s">
        <v>201</v>
      </c>
      <c r="D5566" t="s">
        <v>57</v>
      </c>
      <c r="E5566" t="s">
        <v>271</v>
      </c>
      <c r="F5566">
        <v>17</v>
      </c>
    </row>
    <row r="5567" spans="1:6" x14ac:dyDescent="0.25">
      <c r="A5567" t="s">
        <v>173</v>
      </c>
      <c r="C5567" t="s">
        <v>201</v>
      </c>
      <c r="D5567" t="s">
        <v>59</v>
      </c>
      <c r="E5567" t="s">
        <v>271</v>
      </c>
      <c r="F5567">
        <v>10</v>
      </c>
    </row>
    <row r="5568" spans="1:6" x14ac:dyDescent="0.25">
      <c r="A5568" t="s">
        <v>173</v>
      </c>
      <c r="C5568" t="s">
        <v>201</v>
      </c>
      <c r="D5568" t="s">
        <v>61</v>
      </c>
      <c r="E5568" t="s">
        <v>271</v>
      </c>
      <c r="F5568">
        <v>33</v>
      </c>
    </row>
    <row r="5569" spans="1:6" x14ac:dyDescent="0.25">
      <c r="A5569" t="s">
        <v>173</v>
      </c>
      <c r="C5569" t="s">
        <v>201</v>
      </c>
      <c r="D5569" t="s">
        <v>63</v>
      </c>
      <c r="E5569" t="s">
        <v>271</v>
      </c>
      <c r="F5569">
        <v>2</v>
      </c>
    </row>
    <row r="5570" spans="1:6" x14ac:dyDescent="0.25">
      <c r="A5570" t="s">
        <v>173</v>
      </c>
      <c r="C5570" t="s">
        <v>201</v>
      </c>
      <c r="D5570" t="s">
        <v>65</v>
      </c>
      <c r="E5570" t="s">
        <v>271</v>
      </c>
      <c r="F5570">
        <v>7</v>
      </c>
    </row>
    <row r="5571" spans="1:6" x14ac:dyDescent="0.25">
      <c r="A5571" t="s">
        <v>173</v>
      </c>
      <c r="C5571" t="s">
        <v>201</v>
      </c>
      <c r="D5571" t="s">
        <v>67</v>
      </c>
      <c r="E5571" t="s">
        <v>271</v>
      </c>
      <c r="F5571">
        <v>41</v>
      </c>
    </row>
    <row r="5572" spans="1:6" x14ac:dyDescent="0.25">
      <c r="A5572" t="s">
        <v>173</v>
      </c>
      <c r="C5572" t="s">
        <v>201</v>
      </c>
      <c r="D5572" t="s">
        <v>69</v>
      </c>
      <c r="E5572" t="s">
        <v>271</v>
      </c>
      <c r="F5572">
        <v>11</v>
      </c>
    </row>
    <row r="5573" spans="1:6" x14ac:dyDescent="0.25">
      <c r="A5573" t="s">
        <v>173</v>
      </c>
      <c r="C5573" t="s">
        <v>201</v>
      </c>
      <c r="D5573" t="s">
        <v>71</v>
      </c>
      <c r="E5573" t="s">
        <v>271</v>
      </c>
      <c r="F5573">
        <v>26</v>
      </c>
    </row>
    <row r="5574" spans="1:6" x14ac:dyDescent="0.25">
      <c r="A5574" t="s">
        <v>173</v>
      </c>
      <c r="C5574" t="s">
        <v>201</v>
      </c>
      <c r="D5574" t="s">
        <v>73</v>
      </c>
      <c r="E5574" t="s">
        <v>271</v>
      </c>
      <c r="F5574">
        <v>40</v>
      </c>
    </row>
    <row r="5575" spans="1:6" x14ac:dyDescent="0.25">
      <c r="A5575" t="s">
        <v>173</v>
      </c>
      <c r="C5575" t="s">
        <v>201</v>
      </c>
      <c r="D5575" t="s">
        <v>75</v>
      </c>
      <c r="E5575" t="s">
        <v>271</v>
      </c>
      <c r="F5575">
        <v>22</v>
      </c>
    </row>
    <row r="5576" spans="1:6" x14ac:dyDescent="0.25">
      <c r="A5576" t="s">
        <v>173</v>
      </c>
      <c r="C5576" t="s">
        <v>201</v>
      </c>
      <c r="D5576" t="s">
        <v>77</v>
      </c>
      <c r="E5576" t="s">
        <v>271</v>
      </c>
      <c r="F5576">
        <v>59</v>
      </c>
    </row>
    <row r="5577" spans="1:6" x14ac:dyDescent="0.25">
      <c r="A5577" t="s">
        <v>173</v>
      </c>
      <c r="C5577" t="s">
        <v>201</v>
      </c>
      <c r="D5577" t="s">
        <v>79</v>
      </c>
      <c r="E5577" t="s">
        <v>271</v>
      </c>
      <c r="F5577">
        <v>68</v>
      </c>
    </row>
    <row r="5578" spans="1:6" x14ac:dyDescent="0.25">
      <c r="A5578" t="s">
        <v>173</v>
      </c>
      <c r="C5578" t="s">
        <v>201</v>
      </c>
      <c r="D5578" t="s">
        <v>81</v>
      </c>
      <c r="E5578" t="s">
        <v>271</v>
      </c>
      <c r="F5578">
        <v>13</v>
      </c>
    </row>
    <row r="5579" spans="1:6" x14ac:dyDescent="0.25">
      <c r="A5579" t="s">
        <v>173</v>
      </c>
      <c r="C5579" t="s">
        <v>201</v>
      </c>
      <c r="D5579" t="s">
        <v>83</v>
      </c>
      <c r="E5579" t="s">
        <v>271</v>
      </c>
      <c r="F5579">
        <v>24</v>
      </c>
    </row>
    <row r="5580" spans="1:6" x14ac:dyDescent="0.25">
      <c r="A5580" t="s">
        <v>173</v>
      </c>
      <c r="C5580" t="s">
        <v>201</v>
      </c>
      <c r="D5580" t="s">
        <v>85</v>
      </c>
      <c r="E5580" t="s">
        <v>271</v>
      </c>
      <c r="F5580">
        <v>32</v>
      </c>
    </row>
    <row r="5581" spans="1:6" x14ac:dyDescent="0.25">
      <c r="A5581" t="s">
        <v>173</v>
      </c>
      <c r="C5581" t="s">
        <v>201</v>
      </c>
      <c r="D5581" t="s">
        <v>87</v>
      </c>
      <c r="E5581" t="s">
        <v>271</v>
      </c>
      <c r="F5581">
        <v>20</v>
      </c>
    </row>
    <row r="5582" spans="1:6" x14ac:dyDescent="0.25">
      <c r="A5582" t="s">
        <v>173</v>
      </c>
      <c r="C5582" t="s">
        <v>201</v>
      </c>
      <c r="D5582" t="s">
        <v>89</v>
      </c>
      <c r="E5582" t="s">
        <v>271</v>
      </c>
      <c r="F5582">
        <v>27</v>
      </c>
    </row>
    <row r="5583" spans="1:6" x14ac:dyDescent="0.25">
      <c r="A5583" t="s">
        <v>173</v>
      </c>
      <c r="C5583" t="s">
        <v>201</v>
      </c>
      <c r="D5583" t="s">
        <v>91</v>
      </c>
      <c r="E5583" t="s">
        <v>271</v>
      </c>
      <c r="F5583">
        <v>10</v>
      </c>
    </row>
    <row r="5584" spans="1:6" x14ac:dyDescent="0.25">
      <c r="A5584" t="s">
        <v>173</v>
      </c>
      <c r="C5584" t="s">
        <v>201</v>
      </c>
      <c r="D5584" t="s">
        <v>93</v>
      </c>
      <c r="E5584" t="s">
        <v>271</v>
      </c>
      <c r="F5584">
        <v>6</v>
      </c>
    </row>
    <row r="5585" spans="1:6" x14ac:dyDescent="0.25">
      <c r="A5585" t="s">
        <v>173</v>
      </c>
      <c r="C5585" t="s">
        <v>201</v>
      </c>
      <c r="D5585" t="s">
        <v>95</v>
      </c>
      <c r="E5585" t="s">
        <v>271</v>
      </c>
      <c r="F5585">
        <v>23</v>
      </c>
    </row>
    <row r="5586" spans="1:6" x14ac:dyDescent="0.25">
      <c r="A5586" t="s">
        <v>173</v>
      </c>
      <c r="C5586" t="s">
        <v>201</v>
      </c>
      <c r="D5586" t="s">
        <v>97</v>
      </c>
      <c r="E5586" t="s">
        <v>271</v>
      </c>
      <c r="F5586">
        <v>5</v>
      </c>
    </row>
    <row r="5587" spans="1:6" x14ac:dyDescent="0.25">
      <c r="A5587" t="s">
        <v>173</v>
      </c>
      <c r="C5587" t="s">
        <v>201</v>
      </c>
      <c r="D5587" t="s">
        <v>99</v>
      </c>
      <c r="E5587" t="s">
        <v>271</v>
      </c>
      <c r="F5587">
        <v>11</v>
      </c>
    </row>
    <row r="5588" spans="1:6" x14ac:dyDescent="0.25">
      <c r="A5588" t="s">
        <v>173</v>
      </c>
      <c r="C5588" t="s">
        <v>201</v>
      </c>
      <c r="D5588" t="s">
        <v>101</v>
      </c>
      <c r="E5588" t="s">
        <v>271</v>
      </c>
      <c r="F5588">
        <v>24</v>
      </c>
    </row>
    <row r="5589" spans="1:6" x14ac:dyDescent="0.25">
      <c r="A5589" t="s">
        <v>173</v>
      </c>
      <c r="C5589" t="s">
        <v>201</v>
      </c>
      <c r="D5589" t="s">
        <v>103</v>
      </c>
      <c r="E5589" t="s">
        <v>271</v>
      </c>
      <c r="F5589">
        <v>11</v>
      </c>
    </row>
    <row r="5590" spans="1:6" x14ac:dyDescent="0.25">
      <c r="A5590" t="s">
        <v>173</v>
      </c>
      <c r="C5590" t="s">
        <v>201</v>
      </c>
      <c r="D5590" t="s">
        <v>105</v>
      </c>
      <c r="E5590" t="s">
        <v>271</v>
      </c>
      <c r="F5590">
        <v>38</v>
      </c>
    </row>
    <row r="5591" spans="1:6" x14ac:dyDescent="0.25">
      <c r="A5591" t="s">
        <v>173</v>
      </c>
      <c r="C5591" t="s">
        <v>201</v>
      </c>
      <c r="D5591" t="s">
        <v>107</v>
      </c>
      <c r="E5591" t="s">
        <v>271</v>
      </c>
      <c r="F5591">
        <v>76</v>
      </c>
    </row>
    <row r="5592" spans="1:6" x14ac:dyDescent="0.25">
      <c r="A5592" t="s">
        <v>173</v>
      </c>
      <c r="C5592" t="s">
        <v>201</v>
      </c>
      <c r="D5592" t="s">
        <v>109</v>
      </c>
      <c r="E5592" t="s">
        <v>271</v>
      </c>
      <c r="F5592">
        <v>27</v>
      </c>
    </row>
    <row r="5593" spans="1:6" x14ac:dyDescent="0.25">
      <c r="A5593" t="s">
        <v>173</v>
      </c>
      <c r="C5593" t="s">
        <v>201</v>
      </c>
      <c r="D5593" t="s">
        <v>111</v>
      </c>
      <c r="E5593" t="s">
        <v>271</v>
      </c>
      <c r="F5593">
        <v>19</v>
      </c>
    </row>
    <row r="5594" spans="1:6" x14ac:dyDescent="0.25">
      <c r="A5594" t="s">
        <v>173</v>
      </c>
      <c r="C5594" t="s">
        <v>201</v>
      </c>
      <c r="D5594" t="s">
        <v>147</v>
      </c>
      <c r="E5594" t="s">
        <v>271</v>
      </c>
      <c r="F5594">
        <v>29</v>
      </c>
    </row>
    <row r="5595" spans="1:6" x14ac:dyDescent="0.25">
      <c r="A5595" t="s">
        <v>173</v>
      </c>
      <c r="C5595" t="s">
        <v>201</v>
      </c>
      <c r="D5595" t="s">
        <v>147</v>
      </c>
      <c r="E5595" t="s">
        <v>271</v>
      </c>
      <c r="F5595">
        <v>11</v>
      </c>
    </row>
    <row r="5596" spans="1:6" x14ac:dyDescent="0.25">
      <c r="A5596" t="s">
        <v>173</v>
      </c>
      <c r="C5596" t="s">
        <v>201</v>
      </c>
      <c r="D5596" t="s">
        <v>115</v>
      </c>
      <c r="E5596" t="s">
        <v>271</v>
      </c>
      <c r="F5596">
        <v>20</v>
      </c>
    </row>
    <row r="5597" spans="1:6" x14ac:dyDescent="0.25">
      <c r="A5597" t="s">
        <v>173</v>
      </c>
      <c r="C5597" t="s">
        <v>201</v>
      </c>
      <c r="D5597" t="s">
        <v>117</v>
      </c>
      <c r="E5597" t="s">
        <v>271</v>
      </c>
      <c r="F5597">
        <v>19</v>
      </c>
    </row>
    <row r="5598" spans="1:6" x14ac:dyDescent="0.25">
      <c r="A5598" t="s">
        <v>173</v>
      </c>
      <c r="C5598" t="s">
        <v>201</v>
      </c>
      <c r="D5598" t="s">
        <v>119</v>
      </c>
      <c r="E5598" t="s">
        <v>271</v>
      </c>
      <c r="F5598">
        <v>26</v>
      </c>
    </row>
    <row r="5599" spans="1:6" x14ac:dyDescent="0.25">
      <c r="A5599" t="s">
        <v>173</v>
      </c>
      <c r="C5599" t="s">
        <v>201</v>
      </c>
      <c r="D5599" t="s">
        <v>121</v>
      </c>
      <c r="E5599" t="s">
        <v>271</v>
      </c>
      <c r="F5599">
        <v>39</v>
      </c>
    </row>
    <row r="5600" spans="1:6" x14ac:dyDescent="0.25">
      <c r="A5600" t="s">
        <v>173</v>
      </c>
      <c r="C5600" t="s">
        <v>201</v>
      </c>
      <c r="D5600" t="s">
        <v>123</v>
      </c>
      <c r="E5600" t="s">
        <v>271</v>
      </c>
      <c r="F5600">
        <v>9</v>
      </c>
    </row>
    <row r="5601" spans="1:6" x14ac:dyDescent="0.25">
      <c r="A5601" t="s">
        <v>173</v>
      </c>
      <c r="C5601" t="s">
        <v>201</v>
      </c>
      <c r="D5601" t="s">
        <v>125</v>
      </c>
      <c r="E5601" t="s">
        <v>271</v>
      </c>
      <c r="F5601">
        <v>1</v>
      </c>
    </row>
    <row r="5602" spans="1:6" x14ac:dyDescent="0.25">
      <c r="A5602" t="s">
        <v>173</v>
      </c>
      <c r="C5602" t="s">
        <v>201</v>
      </c>
      <c r="D5602" t="s">
        <v>127</v>
      </c>
      <c r="E5602" t="s">
        <v>271</v>
      </c>
      <c r="F5602">
        <v>8</v>
      </c>
    </row>
    <row r="5603" spans="1:6" x14ac:dyDescent="0.25">
      <c r="A5603" t="s">
        <v>173</v>
      </c>
      <c r="C5603" t="s">
        <v>201</v>
      </c>
      <c r="D5603" t="s">
        <v>129</v>
      </c>
      <c r="E5603" t="s">
        <v>271</v>
      </c>
      <c r="F5603">
        <v>13</v>
      </c>
    </row>
    <row r="5604" spans="1:6" x14ac:dyDescent="0.25">
      <c r="A5604" t="s">
        <v>173</v>
      </c>
      <c r="C5604" t="s">
        <v>201</v>
      </c>
      <c r="D5604" t="s">
        <v>146</v>
      </c>
      <c r="E5604" t="s">
        <v>271</v>
      </c>
      <c r="F5604">
        <v>1</v>
      </c>
    </row>
    <row r="5605" spans="1:6" x14ac:dyDescent="0.25">
      <c r="A5605" t="s">
        <v>173</v>
      </c>
      <c r="C5605" t="s">
        <v>201</v>
      </c>
      <c r="D5605" t="s">
        <v>133</v>
      </c>
      <c r="E5605" t="s">
        <v>271</v>
      </c>
      <c r="F5605">
        <v>18</v>
      </c>
    </row>
    <row r="5606" spans="1:6" x14ac:dyDescent="0.25">
      <c r="A5606" t="s">
        <v>173</v>
      </c>
      <c r="C5606" t="s">
        <v>201</v>
      </c>
      <c r="D5606" t="s">
        <v>135</v>
      </c>
      <c r="E5606" t="s">
        <v>271</v>
      </c>
      <c r="F5606">
        <v>11</v>
      </c>
    </row>
    <row r="5607" spans="1:6" x14ac:dyDescent="0.25">
      <c r="A5607" t="s">
        <v>173</v>
      </c>
      <c r="C5607" t="s">
        <v>201</v>
      </c>
      <c r="D5607" t="s">
        <v>137</v>
      </c>
      <c r="E5607" t="s">
        <v>271</v>
      </c>
      <c r="F5607">
        <v>8</v>
      </c>
    </row>
    <row r="5608" spans="1:6" x14ac:dyDescent="0.25">
      <c r="A5608" t="s">
        <v>173</v>
      </c>
      <c r="C5608" t="s">
        <v>201</v>
      </c>
      <c r="D5608" t="s">
        <v>273</v>
      </c>
      <c r="E5608" t="s">
        <v>271</v>
      </c>
      <c r="F5608">
        <v>13</v>
      </c>
    </row>
    <row r="5609" spans="1:6" x14ac:dyDescent="0.25">
      <c r="A5609" t="s">
        <v>173</v>
      </c>
      <c r="C5609" t="s">
        <v>201</v>
      </c>
      <c r="D5609" t="s">
        <v>273</v>
      </c>
      <c r="E5609" t="s">
        <v>271</v>
      </c>
      <c r="F5609">
        <v>10</v>
      </c>
    </row>
    <row r="5610" spans="1:6" x14ac:dyDescent="0.25">
      <c r="A5610" t="s">
        <v>173</v>
      </c>
      <c r="C5610" t="s">
        <v>201</v>
      </c>
      <c r="D5610" t="s">
        <v>142</v>
      </c>
      <c r="E5610" t="s">
        <v>271</v>
      </c>
      <c r="F5610">
        <v>18</v>
      </c>
    </row>
    <row r="5611" spans="1:6" x14ac:dyDescent="0.25">
      <c r="A5611" t="s">
        <v>173</v>
      </c>
      <c r="C5611" t="s">
        <v>202</v>
      </c>
      <c r="D5611" t="s">
        <v>55</v>
      </c>
      <c r="E5611" t="s">
        <v>271</v>
      </c>
      <c r="F5611">
        <v>6</v>
      </c>
    </row>
    <row r="5612" spans="1:6" x14ac:dyDescent="0.25">
      <c r="A5612" t="s">
        <v>173</v>
      </c>
      <c r="C5612" t="s">
        <v>202</v>
      </c>
      <c r="D5612" t="s">
        <v>57</v>
      </c>
      <c r="E5612" t="s">
        <v>271</v>
      </c>
      <c r="F5612">
        <v>5</v>
      </c>
    </row>
    <row r="5613" spans="1:6" x14ac:dyDescent="0.25">
      <c r="A5613" t="s">
        <v>173</v>
      </c>
      <c r="C5613" t="s">
        <v>202</v>
      </c>
      <c r="D5613" t="s">
        <v>59</v>
      </c>
      <c r="E5613" t="s">
        <v>271</v>
      </c>
      <c r="F5613">
        <v>5</v>
      </c>
    </row>
    <row r="5614" spans="1:6" x14ac:dyDescent="0.25">
      <c r="A5614" t="s">
        <v>173</v>
      </c>
      <c r="C5614" t="s">
        <v>202</v>
      </c>
      <c r="D5614" t="s">
        <v>61</v>
      </c>
      <c r="E5614" t="s">
        <v>271</v>
      </c>
      <c r="F5614">
        <v>13</v>
      </c>
    </row>
    <row r="5615" spans="1:6" x14ac:dyDescent="0.25">
      <c r="A5615" t="s">
        <v>173</v>
      </c>
      <c r="C5615" t="s">
        <v>202</v>
      </c>
      <c r="D5615" t="s">
        <v>63</v>
      </c>
      <c r="E5615" t="s">
        <v>271</v>
      </c>
      <c r="F5615">
        <v>5</v>
      </c>
    </row>
    <row r="5616" spans="1:6" x14ac:dyDescent="0.25">
      <c r="A5616" t="s">
        <v>173</v>
      </c>
      <c r="C5616" t="s">
        <v>202</v>
      </c>
      <c r="D5616" t="s">
        <v>65</v>
      </c>
      <c r="E5616" t="s">
        <v>271</v>
      </c>
      <c r="F5616">
        <v>5</v>
      </c>
    </row>
    <row r="5617" spans="1:6" x14ac:dyDescent="0.25">
      <c r="A5617" t="s">
        <v>173</v>
      </c>
      <c r="C5617" t="s">
        <v>202</v>
      </c>
      <c r="D5617" t="s">
        <v>67</v>
      </c>
      <c r="E5617" t="s">
        <v>271</v>
      </c>
      <c r="F5617">
        <v>63</v>
      </c>
    </row>
    <row r="5618" spans="1:6" x14ac:dyDescent="0.25">
      <c r="A5618" t="s">
        <v>173</v>
      </c>
      <c r="C5618" t="s">
        <v>202</v>
      </c>
      <c r="D5618" t="s">
        <v>69</v>
      </c>
      <c r="E5618" t="s">
        <v>271</v>
      </c>
      <c r="F5618">
        <v>14</v>
      </c>
    </row>
    <row r="5619" spans="1:6" x14ac:dyDescent="0.25">
      <c r="A5619" t="s">
        <v>173</v>
      </c>
      <c r="C5619" t="s">
        <v>202</v>
      </c>
      <c r="D5619" t="s">
        <v>71</v>
      </c>
      <c r="E5619" t="s">
        <v>271</v>
      </c>
      <c r="F5619">
        <v>18</v>
      </c>
    </row>
    <row r="5620" spans="1:6" x14ac:dyDescent="0.25">
      <c r="A5620" t="s">
        <v>173</v>
      </c>
      <c r="C5620" t="s">
        <v>202</v>
      </c>
      <c r="D5620" t="s">
        <v>73</v>
      </c>
      <c r="E5620" t="s">
        <v>271</v>
      </c>
      <c r="F5620">
        <v>16</v>
      </c>
    </row>
    <row r="5621" spans="1:6" x14ac:dyDescent="0.25">
      <c r="A5621" t="s">
        <v>173</v>
      </c>
      <c r="C5621" t="s">
        <v>202</v>
      </c>
      <c r="D5621" t="s">
        <v>75</v>
      </c>
      <c r="E5621" t="s">
        <v>271</v>
      </c>
      <c r="F5621">
        <v>10</v>
      </c>
    </row>
    <row r="5622" spans="1:6" x14ac:dyDescent="0.25">
      <c r="A5622" t="s">
        <v>173</v>
      </c>
      <c r="C5622" t="s">
        <v>202</v>
      </c>
      <c r="D5622" t="s">
        <v>77</v>
      </c>
      <c r="E5622" t="s">
        <v>271</v>
      </c>
      <c r="F5622">
        <v>18</v>
      </c>
    </row>
    <row r="5623" spans="1:6" x14ac:dyDescent="0.25">
      <c r="A5623" t="s">
        <v>173</v>
      </c>
      <c r="C5623" t="s">
        <v>202</v>
      </c>
      <c r="D5623" t="s">
        <v>79</v>
      </c>
      <c r="E5623" t="s">
        <v>271</v>
      </c>
      <c r="F5623">
        <v>39</v>
      </c>
    </row>
    <row r="5624" spans="1:6" x14ac:dyDescent="0.25">
      <c r="A5624" t="s">
        <v>173</v>
      </c>
      <c r="C5624" t="s">
        <v>202</v>
      </c>
      <c r="D5624" t="s">
        <v>81</v>
      </c>
      <c r="E5624" t="s">
        <v>271</v>
      </c>
      <c r="F5624">
        <v>8</v>
      </c>
    </row>
    <row r="5625" spans="1:6" x14ac:dyDescent="0.25">
      <c r="A5625" t="s">
        <v>173</v>
      </c>
      <c r="C5625" t="s">
        <v>202</v>
      </c>
      <c r="D5625" t="s">
        <v>83</v>
      </c>
      <c r="E5625" t="s">
        <v>271</v>
      </c>
      <c r="F5625">
        <v>14</v>
      </c>
    </row>
    <row r="5626" spans="1:6" x14ac:dyDescent="0.25">
      <c r="A5626" t="s">
        <v>173</v>
      </c>
      <c r="C5626" t="s">
        <v>202</v>
      </c>
      <c r="D5626" t="s">
        <v>85</v>
      </c>
      <c r="E5626" t="s">
        <v>271</v>
      </c>
      <c r="F5626">
        <v>16</v>
      </c>
    </row>
    <row r="5627" spans="1:6" x14ac:dyDescent="0.25">
      <c r="A5627" t="s">
        <v>173</v>
      </c>
      <c r="C5627" t="s">
        <v>202</v>
      </c>
      <c r="D5627" t="s">
        <v>87</v>
      </c>
      <c r="E5627" t="s">
        <v>271</v>
      </c>
      <c r="F5627">
        <v>12</v>
      </c>
    </row>
    <row r="5628" spans="1:6" x14ac:dyDescent="0.25">
      <c r="A5628" t="s">
        <v>173</v>
      </c>
      <c r="C5628" t="s">
        <v>202</v>
      </c>
      <c r="D5628" t="s">
        <v>89</v>
      </c>
      <c r="E5628" t="s">
        <v>271</v>
      </c>
      <c r="F5628">
        <v>15</v>
      </c>
    </row>
    <row r="5629" spans="1:6" x14ac:dyDescent="0.25">
      <c r="A5629" t="s">
        <v>173</v>
      </c>
      <c r="C5629" t="s">
        <v>202</v>
      </c>
      <c r="D5629" t="s">
        <v>91</v>
      </c>
      <c r="E5629" t="s">
        <v>271</v>
      </c>
      <c r="F5629">
        <v>10</v>
      </c>
    </row>
    <row r="5630" spans="1:6" x14ac:dyDescent="0.25">
      <c r="A5630" t="s">
        <v>173</v>
      </c>
      <c r="C5630" t="s">
        <v>202</v>
      </c>
      <c r="D5630" t="s">
        <v>93</v>
      </c>
      <c r="E5630" t="s">
        <v>271</v>
      </c>
      <c r="F5630">
        <v>2</v>
      </c>
    </row>
    <row r="5631" spans="1:6" x14ac:dyDescent="0.25">
      <c r="A5631" t="s">
        <v>173</v>
      </c>
      <c r="C5631" t="s">
        <v>202</v>
      </c>
      <c r="D5631" t="s">
        <v>95</v>
      </c>
      <c r="E5631" t="s">
        <v>271</v>
      </c>
      <c r="F5631">
        <v>21</v>
      </c>
    </row>
    <row r="5632" spans="1:6" x14ac:dyDescent="0.25">
      <c r="A5632" t="s">
        <v>173</v>
      </c>
      <c r="C5632" t="s">
        <v>202</v>
      </c>
      <c r="D5632" t="s">
        <v>97</v>
      </c>
      <c r="E5632" t="s">
        <v>271</v>
      </c>
      <c r="F5632">
        <v>5</v>
      </c>
    </row>
    <row r="5633" spans="1:6" x14ac:dyDescent="0.25">
      <c r="A5633" t="s">
        <v>173</v>
      </c>
      <c r="C5633" t="s">
        <v>202</v>
      </c>
      <c r="D5633" t="s">
        <v>99</v>
      </c>
      <c r="E5633" t="s">
        <v>271</v>
      </c>
      <c r="F5633">
        <v>15</v>
      </c>
    </row>
    <row r="5634" spans="1:6" x14ac:dyDescent="0.25">
      <c r="A5634" t="s">
        <v>173</v>
      </c>
      <c r="C5634" t="s">
        <v>202</v>
      </c>
      <c r="D5634" t="s">
        <v>101</v>
      </c>
      <c r="E5634" t="s">
        <v>271</v>
      </c>
      <c r="F5634">
        <v>10</v>
      </c>
    </row>
    <row r="5635" spans="1:6" x14ac:dyDescent="0.25">
      <c r="A5635" t="s">
        <v>173</v>
      </c>
      <c r="C5635" t="s">
        <v>202</v>
      </c>
      <c r="D5635" t="s">
        <v>103</v>
      </c>
      <c r="E5635" t="s">
        <v>271</v>
      </c>
      <c r="F5635">
        <v>7</v>
      </c>
    </row>
    <row r="5636" spans="1:6" x14ac:dyDescent="0.25">
      <c r="A5636" t="s">
        <v>173</v>
      </c>
      <c r="C5636" t="s">
        <v>202</v>
      </c>
      <c r="D5636" t="s">
        <v>105</v>
      </c>
      <c r="E5636" t="s">
        <v>271</v>
      </c>
      <c r="F5636">
        <v>15</v>
      </c>
    </row>
    <row r="5637" spans="1:6" x14ac:dyDescent="0.25">
      <c r="A5637" t="s">
        <v>173</v>
      </c>
      <c r="C5637" t="s">
        <v>202</v>
      </c>
      <c r="D5637" t="s">
        <v>107</v>
      </c>
      <c r="E5637" t="s">
        <v>271</v>
      </c>
      <c r="F5637">
        <v>33</v>
      </c>
    </row>
    <row r="5638" spans="1:6" x14ac:dyDescent="0.25">
      <c r="A5638" t="s">
        <v>173</v>
      </c>
      <c r="C5638" t="s">
        <v>202</v>
      </c>
      <c r="D5638" t="s">
        <v>109</v>
      </c>
      <c r="E5638" t="s">
        <v>271</v>
      </c>
      <c r="F5638">
        <v>10</v>
      </c>
    </row>
    <row r="5639" spans="1:6" x14ac:dyDescent="0.25">
      <c r="A5639" t="s">
        <v>173</v>
      </c>
      <c r="C5639" t="s">
        <v>202</v>
      </c>
      <c r="D5639" t="s">
        <v>111</v>
      </c>
      <c r="E5639" t="s">
        <v>271</v>
      </c>
      <c r="F5639">
        <v>12</v>
      </c>
    </row>
    <row r="5640" spans="1:6" x14ac:dyDescent="0.25">
      <c r="A5640" t="s">
        <v>173</v>
      </c>
      <c r="C5640" t="s">
        <v>202</v>
      </c>
      <c r="D5640" t="s">
        <v>147</v>
      </c>
      <c r="E5640" t="s">
        <v>271</v>
      </c>
      <c r="F5640">
        <v>17</v>
      </c>
    </row>
    <row r="5641" spans="1:6" x14ac:dyDescent="0.25">
      <c r="A5641" t="s">
        <v>173</v>
      </c>
      <c r="C5641" t="s">
        <v>202</v>
      </c>
      <c r="D5641" t="s">
        <v>147</v>
      </c>
      <c r="E5641" t="s">
        <v>271</v>
      </c>
      <c r="F5641">
        <v>11</v>
      </c>
    </row>
    <row r="5642" spans="1:6" x14ac:dyDescent="0.25">
      <c r="A5642" t="s">
        <v>173</v>
      </c>
      <c r="C5642" t="s">
        <v>202</v>
      </c>
      <c r="D5642" t="s">
        <v>115</v>
      </c>
      <c r="E5642" t="s">
        <v>271</v>
      </c>
      <c r="F5642">
        <v>9</v>
      </c>
    </row>
    <row r="5643" spans="1:6" x14ac:dyDescent="0.25">
      <c r="A5643" t="s">
        <v>173</v>
      </c>
      <c r="C5643" t="s">
        <v>202</v>
      </c>
      <c r="D5643" t="s">
        <v>117</v>
      </c>
      <c r="E5643" t="s">
        <v>271</v>
      </c>
      <c r="F5643">
        <v>9</v>
      </c>
    </row>
    <row r="5644" spans="1:6" x14ac:dyDescent="0.25">
      <c r="A5644" t="s">
        <v>173</v>
      </c>
      <c r="C5644" t="s">
        <v>202</v>
      </c>
      <c r="D5644" t="s">
        <v>119</v>
      </c>
      <c r="E5644" t="s">
        <v>271</v>
      </c>
      <c r="F5644">
        <v>21</v>
      </c>
    </row>
    <row r="5645" spans="1:6" x14ac:dyDescent="0.25">
      <c r="A5645" t="s">
        <v>173</v>
      </c>
      <c r="C5645" t="s">
        <v>202</v>
      </c>
      <c r="D5645" t="s">
        <v>121</v>
      </c>
      <c r="E5645" t="s">
        <v>271</v>
      </c>
      <c r="F5645">
        <v>7</v>
      </c>
    </row>
    <row r="5646" spans="1:6" x14ac:dyDescent="0.25">
      <c r="A5646" t="s">
        <v>173</v>
      </c>
      <c r="C5646" t="s">
        <v>202</v>
      </c>
      <c r="D5646" t="s">
        <v>123</v>
      </c>
      <c r="E5646" t="s">
        <v>271</v>
      </c>
      <c r="F5646">
        <v>3</v>
      </c>
    </row>
    <row r="5647" spans="1:6" x14ac:dyDescent="0.25">
      <c r="A5647" t="s">
        <v>173</v>
      </c>
      <c r="C5647" t="s">
        <v>202</v>
      </c>
      <c r="D5647" t="s">
        <v>125</v>
      </c>
      <c r="E5647" t="s">
        <v>271</v>
      </c>
      <c r="F5647">
        <v>1</v>
      </c>
    </row>
    <row r="5648" spans="1:6" x14ac:dyDescent="0.25">
      <c r="A5648" t="s">
        <v>173</v>
      </c>
      <c r="C5648" t="s">
        <v>202</v>
      </c>
      <c r="D5648" t="s">
        <v>127</v>
      </c>
      <c r="E5648" t="s">
        <v>271</v>
      </c>
      <c r="F5648">
        <v>4</v>
      </c>
    </row>
    <row r="5649" spans="1:6" x14ac:dyDescent="0.25">
      <c r="A5649" t="s">
        <v>173</v>
      </c>
      <c r="C5649" t="s">
        <v>202</v>
      </c>
      <c r="D5649" t="s">
        <v>129</v>
      </c>
      <c r="E5649" t="s">
        <v>271</v>
      </c>
      <c r="F5649">
        <v>11</v>
      </c>
    </row>
    <row r="5650" spans="1:6" x14ac:dyDescent="0.25">
      <c r="A5650" t="s">
        <v>173</v>
      </c>
      <c r="C5650" t="s">
        <v>202</v>
      </c>
      <c r="D5650" t="s">
        <v>146</v>
      </c>
      <c r="E5650" t="s">
        <v>271</v>
      </c>
      <c r="F5650">
        <v>4</v>
      </c>
    </row>
    <row r="5651" spans="1:6" x14ac:dyDescent="0.25">
      <c r="A5651" t="s">
        <v>173</v>
      </c>
      <c r="C5651" t="s">
        <v>202</v>
      </c>
      <c r="D5651" t="s">
        <v>133</v>
      </c>
      <c r="E5651" t="s">
        <v>271</v>
      </c>
      <c r="F5651">
        <v>14</v>
      </c>
    </row>
    <row r="5652" spans="1:6" x14ac:dyDescent="0.25">
      <c r="A5652" t="s">
        <v>173</v>
      </c>
      <c r="C5652" t="s">
        <v>202</v>
      </c>
      <c r="D5652" t="s">
        <v>135</v>
      </c>
      <c r="E5652" t="s">
        <v>271</v>
      </c>
      <c r="F5652">
        <v>4</v>
      </c>
    </row>
    <row r="5653" spans="1:6" x14ac:dyDescent="0.25">
      <c r="A5653" t="s">
        <v>173</v>
      </c>
      <c r="C5653" t="s">
        <v>202</v>
      </c>
      <c r="D5653" t="s">
        <v>137</v>
      </c>
      <c r="E5653" t="s">
        <v>271</v>
      </c>
      <c r="F5653">
        <v>4</v>
      </c>
    </row>
    <row r="5654" spans="1:6" x14ac:dyDescent="0.25">
      <c r="A5654" t="s">
        <v>173</v>
      </c>
      <c r="C5654" t="s">
        <v>202</v>
      </c>
      <c r="D5654" t="s">
        <v>273</v>
      </c>
      <c r="E5654" t="s">
        <v>271</v>
      </c>
      <c r="F5654">
        <v>10</v>
      </c>
    </row>
    <row r="5655" spans="1:6" x14ac:dyDescent="0.25">
      <c r="A5655" t="s">
        <v>173</v>
      </c>
      <c r="C5655" t="s">
        <v>202</v>
      </c>
      <c r="D5655" t="s">
        <v>273</v>
      </c>
      <c r="E5655" t="s">
        <v>271</v>
      </c>
      <c r="F5655">
        <v>5</v>
      </c>
    </row>
    <row r="5656" spans="1:6" x14ac:dyDescent="0.25">
      <c r="A5656" t="s">
        <v>173</v>
      </c>
      <c r="C5656" t="s">
        <v>202</v>
      </c>
      <c r="D5656" t="s">
        <v>142</v>
      </c>
      <c r="E5656" t="s">
        <v>271</v>
      </c>
      <c r="F5656">
        <v>12</v>
      </c>
    </row>
    <row r="5657" spans="1:6" x14ac:dyDescent="0.25">
      <c r="A5657" t="s">
        <v>266</v>
      </c>
      <c r="C5657" t="s">
        <v>285</v>
      </c>
      <c r="D5657" t="s">
        <v>55</v>
      </c>
      <c r="E5657" t="s">
        <v>271</v>
      </c>
      <c r="F5657">
        <v>1</v>
      </c>
    </row>
    <row r="5658" spans="1:6" x14ac:dyDescent="0.25">
      <c r="A5658" t="s">
        <v>266</v>
      </c>
      <c r="C5658" t="s">
        <v>285</v>
      </c>
      <c r="D5658" t="s">
        <v>57</v>
      </c>
      <c r="E5658" t="s">
        <v>271</v>
      </c>
      <c r="F5658">
        <v>9</v>
      </c>
    </row>
    <row r="5659" spans="1:6" x14ac:dyDescent="0.25">
      <c r="A5659" t="s">
        <v>266</v>
      </c>
      <c r="C5659" t="s">
        <v>285</v>
      </c>
      <c r="D5659" t="s">
        <v>59</v>
      </c>
      <c r="E5659" t="s">
        <v>271</v>
      </c>
      <c r="F5659">
        <v>1</v>
      </c>
    </row>
    <row r="5660" spans="1:6" x14ac:dyDescent="0.25">
      <c r="A5660" t="s">
        <v>266</v>
      </c>
      <c r="C5660" t="s">
        <v>285</v>
      </c>
      <c r="D5660" t="s">
        <v>61</v>
      </c>
      <c r="E5660" t="s">
        <v>271</v>
      </c>
      <c r="F5660">
        <v>7</v>
      </c>
    </row>
    <row r="5661" spans="1:6" x14ac:dyDescent="0.25">
      <c r="A5661" t="s">
        <v>266</v>
      </c>
      <c r="C5661" t="s">
        <v>285</v>
      </c>
      <c r="D5661" t="s">
        <v>63</v>
      </c>
      <c r="E5661" t="s">
        <v>271</v>
      </c>
      <c r="F5661">
        <v>3</v>
      </c>
    </row>
    <row r="5662" spans="1:6" x14ac:dyDescent="0.25">
      <c r="A5662" t="s">
        <v>266</v>
      </c>
      <c r="C5662" t="s">
        <v>285</v>
      </c>
      <c r="D5662" t="s">
        <v>65</v>
      </c>
      <c r="E5662" t="s">
        <v>271</v>
      </c>
      <c r="F5662">
        <v>4</v>
      </c>
    </row>
    <row r="5663" spans="1:6" x14ac:dyDescent="0.25">
      <c r="A5663" t="s">
        <v>266</v>
      </c>
      <c r="C5663" t="s">
        <v>285</v>
      </c>
      <c r="D5663" t="s">
        <v>67</v>
      </c>
      <c r="E5663" t="s">
        <v>271</v>
      </c>
      <c r="F5663">
        <v>13</v>
      </c>
    </row>
    <row r="5664" spans="1:6" x14ac:dyDescent="0.25">
      <c r="A5664" t="s">
        <v>266</v>
      </c>
      <c r="C5664" t="s">
        <v>285</v>
      </c>
      <c r="D5664" t="s">
        <v>69</v>
      </c>
      <c r="E5664" t="s">
        <v>271</v>
      </c>
      <c r="F5664">
        <v>4</v>
      </c>
    </row>
    <row r="5665" spans="1:6" x14ac:dyDescent="0.25">
      <c r="A5665" t="s">
        <v>266</v>
      </c>
      <c r="C5665" t="s">
        <v>285</v>
      </c>
      <c r="D5665" t="s">
        <v>71</v>
      </c>
      <c r="E5665" t="s">
        <v>271</v>
      </c>
      <c r="F5665">
        <v>9</v>
      </c>
    </row>
    <row r="5666" spans="1:6" x14ac:dyDescent="0.25">
      <c r="A5666" t="s">
        <v>266</v>
      </c>
      <c r="C5666" t="s">
        <v>285</v>
      </c>
      <c r="D5666" t="s">
        <v>73</v>
      </c>
      <c r="E5666" t="s">
        <v>271</v>
      </c>
      <c r="F5666">
        <v>4</v>
      </c>
    </row>
    <row r="5667" spans="1:6" x14ac:dyDescent="0.25">
      <c r="A5667" t="s">
        <v>266</v>
      </c>
      <c r="C5667" t="s">
        <v>285</v>
      </c>
      <c r="D5667" t="s">
        <v>75</v>
      </c>
      <c r="E5667" t="s">
        <v>271</v>
      </c>
      <c r="F5667">
        <v>7</v>
      </c>
    </row>
    <row r="5668" spans="1:6" x14ac:dyDescent="0.25">
      <c r="A5668" t="s">
        <v>266</v>
      </c>
      <c r="C5668" t="s">
        <v>285</v>
      </c>
      <c r="D5668" t="s">
        <v>77</v>
      </c>
      <c r="E5668" t="s">
        <v>271</v>
      </c>
      <c r="F5668">
        <v>8</v>
      </c>
    </row>
    <row r="5669" spans="1:6" x14ac:dyDescent="0.25">
      <c r="A5669" t="s">
        <v>266</v>
      </c>
      <c r="C5669" t="s">
        <v>285</v>
      </c>
      <c r="D5669" t="s">
        <v>79</v>
      </c>
      <c r="E5669" t="s">
        <v>271</v>
      </c>
      <c r="F5669">
        <v>8</v>
      </c>
    </row>
    <row r="5670" spans="1:6" x14ac:dyDescent="0.25">
      <c r="A5670" t="s">
        <v>266</v>
      </c>
      <c r="C5670" t="s">
        <v>285</v>
      </c>
      <c r="D5670" t="s">
        <v>81</v>
      </c>
      <c r="E5670" t="s">
        <v>271</v>
      </c>
      <c r="F5670">
        <v>1</v>
      </c>
    </row>
    <row r="5671" spans="1:6" x14ac:dyDescent="0.25">
      <c r="A5671" t="s">
        <v>266</v>
      </c>
      <c r="C5671" t="s">
        <v>285</v>
      </c>
      <c r="D5671" t="s">
        <v>83</v>
      </c>
      <c r="E5671" t="s">
        <v>271</v>
      </c>
      <c r="F5671">
        <v>1</v>
      </c>
    </row>
    <row r="5672" spans="1:6" x14ac:dyDescent="0.25">
      <c r="A5672" t="s">
        <v>266</v>
      </c>
      <c r="C5672" t="s">
        <v>285</v>
      </c>
      <c r="D5672" t="s">
        <v>85</v>
      </c>
      <c r="E5672" t="s">
        <v>271</v>
      </c>
      <c r="F5672">
        <v>5</v>
      </c>
    </row>
    <row r="5673" spans="1:6" x14ac:dyDescent="0.25">
      <c r="A5673" t="s">
        <v>266</v>
      </c>
      <c r="C5673" t="s">
        <v>285</v>
      </c>
      <c r="D5673" t="s">
        <v>87</v>
      </c>
      <c r="E5673" t="s">
        <v>271</v>
      </c>
      <c r="F5673">
        <v>3</v>
      </c>
    </row>
    <row r="5674" spans="1:6" x14ac:dyDescent="0.25">
      <c r="A5674" t="s">
        <v>266</v>
      </c>
      <c r="C5674" t="s">
        <v>285</v>
      </c>
      <c r="D5674" t="s">
        <v>89</v>
      </c>
      <c r="E5674" t="s">
        <v>271</v>
      </c>
      <c r="F5674">
        <v>16</v>
      </c>
    </row>
    <row r="5675" spans="1:6" x14ac:dyDescent="0.25">
      <c r="A5675" t="s">
        <v>266</v>
      </c>
      <c r="C5675" t="s">
        <v>285</v>
      </c>
      <c r="D5675" t="s">
        <v>91</v>
      </c>
      <c r="E5675" t="s">
        <v>271</v>
      </c>
      <c r="F5675">
        <v>1</v>
      </c>
    </row>
    <row r="5676" spans="1:6" x14ac:dyDescent="0.25">
      <c r="A5676" t="s">
        <v>266</v>
      </c>
      <c r="C5676" t="s">
        <v>285</v>
      </c>
      <c r="D5676" t="s">
        <v>93</v>
      </c>
      <c r="E5676" t="s">
        <v>271</v>
      </c>
      <c r="F5676">
        <v>2</v>
      </c>
    </row>
    <row r="5677" spans="1:6" x14ac:dyDescent="0.25">
      <c r="A5677" t="s">
        <v>266</v>
      </c>
      <c r="C5677" t="s">
        <v>285</v>
      </c>
      <c r="D5677" t="s">
        <v>95</v>
      </c>
      <c r="E5677" t="s">
        <v>271</v>
      </c>
      <c r="F5677">
        <v>7</v>
      </c>
    </row>
    <row r="5678" spans="1:6" x14ac:dyDescent="0.25">
      <c r="A5678" t="s">
        <v>266</v>
      </c>
      <c r="C5678" t="s">
        <v>285</v>
      </c>
      <c r="D5678" t="s">
        <v>97</v>
      </c>
      <c r="E5678" t="s">
        <v>271</v>
      </c>
      <c r="F5678">
        <v>1</v>
      </c>
    </row>
    <row r="5679" spans="1:6" x14ac:dyDescent="0.25">
      <c r="A5679" t="s">
        <v>266</v>
      </c>
      <c r="C5679" t="s">
        <v>285</v>
      </c>
      <c r="D5679" t="s">
        <v>99</v>
      </c>
      <c r="E5679" t="s">
        <v>271</v>
      </c>
      <c r="F5679">
        <v>2</v>
      </c>
    </row>
    <row r="5680" spans="1:6" x14ac:dyDescent="0.25">
      <c r="A5680" t="s">
        <v>266</v>
      </c>
      <c r="C5680" t="s">
        <v>285</v>
      </c>
      <c r="D5680" t="s">
        <v>101</v>
      </c>
      <c r="E5680" t="s">
        <v>271</v>
      </c>
      <c r="F5680">
        <v>7</v>
      </c>
    </row>
    <row r="5681" spans="1:6" x14ac:dyDescent="0.25">
      <c r="A5681" t="s">
        <v>266</v>
      </c>
      <c r="C5681" t="s">
        <v>285</v>
      </c>
      <c r="D5681" t="s">
        <v>103</v>
      </c>
      <c r="E5681" t="s">
        <v>271</v>
      </c>
      <c r="F5681">
        <v>3</v>
      </c>
    </row>
    <row r="5682" spans="1:6" x14ac:dyDescent="0.25">
      <c r="A5682" t="s">
        <v>266</v>
      </c>
      <c r="C5682" t="s">
        <v>285</v>
      </c>
      <c r="D5682" t="s">
        <v>105</v>
      </c>
      <c r="E5682" t="s">
        <v>271</v>
      </c>
      <c r="F5682">
        <v>18</v>
      </c>
    </row>
    <row r="5683" spans="1:6" x14ac:dyDescent="0.25">
      <c r="A5683" t="s">
        <v>266</v>
      </c>
      <c r="C5683" t="s">
        <v>285</v>
      </c>
      <c r="D5683" t="s">
        <v>107</v>
      </c>
      <c r="E5683" t="s">
        <v>271</v>
      </c>
      <c r="F5683">
        <v>16</v>
      </c>
    </row>
    <row r="5684" spans="1:6" x14ac:dyDescent="0.25">
      <c r="A5684" t="s">
        <v>266</v>
      </c>
      <c r="C5684" t="s">
        <v>285</v>
      </c>
      <c r="D5684" t="s">
        <v>109</v>
      </c>
      <c r="E5684" t="s">
        <v>271</v>
      </c>
      <c r="F5684">
        <v>9</v>
      </c>
    </row>
    <row r="5685" spans="1:6" x14ac:dyDescent="0.25">
      <c r="A5685" t="s">
        <v>266</v>
      </c>
      <c r="C5685" t="s">
        <v>285</v>
      </c>
      <c r="D5685" t="s">
        <v>111</v>
      </c>
      <c r="E5685" t="s">
        <v>271</v>
      </c>
      <c r="F5685">
        <v>1</v>
      </c>
    </row>
    <row r="5686" spans="1:6" x14ac:dyDescent="0.25">
      <c r="A5686" t="s">
        <v>266</v>
      </c>
      <c r="C5686" t="s">
        <v>285</v>
      </c>
      <c r="D5686" t="s">
        <v>147</v>
      </c>
      <c r="E5686" t="s">
        <v>271</v>
      </c>
      <c r="F5686">
        <v>9</v>
      </c>
    </row>
    <row r="5687" spans="1:6" x14ac:dyDescent="0.25">
      <c r="A5687" t="s">
        <v>266</v>
      </c>
      <c r="C5687" t="s">
        <v>285</v>
      </c>
      <c r="D5687" t="s">
        <v>147</v>
      </c>
      <c r="E5687" t="s">
        <v>271</v>
      </c>
      <c r="F5687">
        <v>2</v>
      </c>
    </row>
    <row r="5688" spans="1:6" x14ac:dyDescent="0.25">
      <c r="A5688" t="s">
        <v>266</v>
      </c>
      <c r="C5688" t="s">
        <v>285</v>
      </c>
      <c r="D5688" t="s">
        <v>115</v>
      </c>
      <c r="E5688" t="s">
        <v>271</v>
      </c>
      <c r="F5688">
        <v>11</v>
      </c>
    </row>
    <row r="5689" spans="1:6" x14ac:dyDescent="0.25">
      <c r="A5689" t="s">
        <v>266</v>
      </c>
      <c r="C5689" t="s">
        <v>285</v>
      </c>
      <c r="D5689" t="s">
        <v>117</v>
      </c>
      <c r="E5689" t="s">
        <v>271</v>
      </c>
      <c r="F5689">
        <v>2</v>
      </c>
    </row>
    <row r="5690" spans="1:6" x14ac:dyDescent="0.25">
      <c r="A5690" t="s">
        <v>266</v>
      </c>
      <c r="C5690" t="s">
        <v>285</v>
      </c>
      <c r="D5690" t="s">
        <v>119</v>
      </c>
      <c r="E5690" t="s">
        <v>271</v>
      </c>
      <c r="F5690">
        <v>12</v>
      </c>
    </row>
    <row r="5691" spans="1:6" x14ac:dyDescent="0.25">
      <c r="A5691" t="s">
        <v>266</v>
      </c>
      <c r="C5691" t="s">
        <v>285</v>
      </c>
      <c r="D5691" t="s">
        <v>121</v>
      </c>
      <c r="E5691" t="s">
        <v>271</v>
      </c>
      <c r="F5691">
        <v>6</v>
      </c>
    </row>
    <row r="5692" spans="1:6" x14ac:dyDescent="0.25">
      <c r="A5692" t="s">
        <v>266</v>
      </c>
      <c r="C5692" t="s">
        <v>285</v>
      </c>
      <c r="D5692" t="s">
        <v>123</v>
      </c>
      <c r="E5692" t="s">
        <v>271</v>
      </c>
      <c r="F5692">
        <v>4</v>
      </c>
    </row>
    <row r="5693" spans="1:6" x14ac:dyDescent="0.25">
      <c r="A5693" t="s">
        <v>266</v>
      </c>
      <c r="C5693" t="s">
        <v>285</v>
      </c>
      <c r="D5693" t="s">
        <v>127</v>
      </c>
      <c r="E5693" t="s">
        <v>271</v>
      </c>
      <c r="F5693">
        <v>2</v>
      </c>
    </row>
    <row r="5694" spans="1:6" x14ac:dyDescent="0.25">
      <c r="A5694" t="s">
        <v>266</v>
      </c>
      <c r="C5694" t="s">
        <v>285</v>
      </c>
      <c r="D5694" t="s">
        <v>129</v>
      </c>
      <c r="E5694" t="s">
        <v>271</v>
      </c>
      <c r="F5694">
        <v>3</v>
      </c>
    </row>
    <row r="5695" spans="1:6" x14ac:dyDescent="0.25">
      <c r="A5695" t="s">
        <v>266</v>
      </c>
      <c r="C5695" t="s">
        <v>285</v>
      </c>
      <c r="D5695" t="s">
        <v>146</v>
      </c>
      <c r="E5695" t="s">
        <v>271</v>
      </c>
      <c r="F5695">
        <v>3</v>
      </c>
    </row>
    <row r="5696" spans="1:6" x14ac:dyDescent="0.25">
      <c r="A5696" t="s">
        <v>266</v>
      </c>
      <c r="C5696" t="s">
        <v>285</v>
      </c>
      <c r="D5696" t="s">
        <v>133</v>
      </c>
      <c r="E5696" t="s">
        <v>271</v>
      </c>
      <c r="F5696">
        <v>23</v>
      </c>
    </row>
    <row r="5697" spans="1:6" x14ac:dyDescent="0.25">
      <c r="A5697" t="s">
        <v>266</v>
      </c>
      <c r="C5697" t="s">
        <v>285</v>
      </c>
      <c r="D5697" t="s">
        <v>135</v>
      </c>
      <c r="E5697" t="s">
        <v>271</v>
      </c>
      <c r="F5697">
        <v>2</v>
      </c>
    </row>
    <row r="5698" spans="1:6" x14ac:dyDescent="0.25">
      <c r="A5698" t="s">
        <v>266</v>
      </c>
      <c r="C5698" t="s">
        <v>285</v>
      </c>
      <c r="D5698" t="s">
        <v>137</v>
      </c>
      <c r="E5698" t="s">
        <v>271</v>
      </c>
      <c r="F5698">
        <v>1</v>
      </c>
    </row>
    <row r="5699" spans="1:6" x14ac:dyDescent="0.25">
      <c r="A5699" t="s">
        <v>266</v>
      </c>
      <c r="C5699" t="s">
        <v>285</v>
      </c>
      <c r="D5699" t="s">
        <v>273</v>
      </c>
      <c r="E5699" t="s">
        <v>271</v>
      </c>
      <c r="F5699">
        <v>9</v>
      </c>
    </row>
    <row r="5700" spans="1:6" x14ac:dyDescent="0.25">
      <c r="A5700" t="s">
        <v>266</v>
      </c>
      <c r="C5700" t="s">
        <v>285</v>
      </c>
      <c r="D5700" t="s">
        <v>142</v>
      </c>
      <c r="E5700" t="s">
        <v>271</v>
      </c>
      <c r="F5700">
        <v>6</v>
      </c>
    </row>
    <row r="5701" spans="1:6" x14ac:dyDescent="0.25">
      <c r="A5701" t="s">
        <v>266</v>
      </c>
      <c r="C5701" t="s">
        <v>265</v>
      </c>
      <c r="D5701" t="s">
        <v>55</v>
      </c>
      <c r="E5701" t="s">
        <v>271</v>
      </c>
      <c r="F5701">
        <v>14</v>
      </c>
    </row>
    <row r="5702" spans="1:6" x14ac:dyDescent="0.25">
      <c r="A5702" t="s">
        <v>266</v>
      </c>
      <c r="C5702" t="s">
        <v>265</v>
      </c>
      <c r="D5702" t="s">
        <v>57</v>
      </c>
      <c r="E5702" t="s">
        <v>271</v>
      </c>
      <c r="F5702">
        <v>16</v>
      </c>
    </row>
    <row r="5703" spans="1:6" x14ac:dyDescent="0.25">
      <c r="A5703" t="s">
        <v>266</v>
      </c>
      <c r="C5703" t="s">
        <v>265</v>
      </c>
      <c r="D5703" t="s">
        <v>59</v>
      </c>
      <c r="E5703" t="s">
        <v>271</v>
      </c>
      <c r="F5703">
        <v>9</v>
      </c>
    </row>
    <row r="5704" spans="1:6" x14ac:dyDescent="0.25">
      <c r="A5704" t="s">
        <v>266</v>
      </c>
      <c r="C5704" t="s">
        <v>265</v>
      </c>
      <c r="D5704" t="s">
        <v>61</v>
      </c>
      <c r="E5704" t="s">
        <v>271</v>
      </c>
      <c r="F5704">
        <v>25</v>
      </c>
    </row>
    <row r="5705" spans="1:6" x14ac:dyDescent="0.25">
      <c r="A5705" t="s">
        <v>266</v>
      </c>
      <c r="C5705" t="s">
        <v>265</v>
      </c>
      <c r="D5705" t="s">
        <v>63</v>
      </c>
      <c r="E5705" t="s">
        <v>271</v>
      </c>
      <c r="F5705">
        <v>10</v>
      </c>
    </row>
    <row r="5706" spans="1:6" x14ac:dyDescent="0.25">
      <c r="A5706" t="s">
        <v>266</v>
      </c>
      <c r="C5706" t="s">
        <v>265</v>
      </c>
      <c r="D5706" t="s">
        <v>65</v>
      </c>
      <c r="E5706" t="s">
        <v>271</v>
      </c>
      <c r="F5706">
        <v>12</v>
      </c>
    </row>
    <row r="5707" spans="1:6" x14ac:dyDescent="0.25">
      <c r="A5707" t="s">
        <v>266</v>
      </c>
      <c r="C5707" t="s">
        <v>265</v>
      </c>
      <c r="D5707" t="s">
        <v>67</v>
      </c>
      <c r="E5707" t="s">
        <v>271</v>
      </c>
      <c r="F5707">
        <v>56</v>
      </c>
    </row>
    <row r="5708" spans="1:6" x14ac:dyDescent="0.25">
      <c r="A5708" t="s">
        <v>266</v>
      </c>
      <c r="C5708" t="s">
        <v>265</v>
      </c>
      <c r="D5708" t="s">
        <v>69</v>
      </c>
      <c r="E5708" t="s">
        <v>271</v>
      </c>
      <c r="F5708">
        <v>12</v>
      </c>
    </row>
    <row r="5709" spans="1:6" x14ac:dyDescent="0.25">
      <c r="A5709" t="s">
        <v>266</v>
      </c>
      <c r="C5709" t="s">
        <v>265</v>
      </c>
      <c r="D5709" t="s">
        <v>71</v>
      </c>
      <c r="E5709" t="s">
        <v>271</v>
      </c>
      <c r="F5709">
        <v>14</v>
      </c>
    </row>
    <row r="5710" spans="1:6" x14ac:dyDescent="0.25">
      <c r="A5710" t="s">
        <v>266</v>
      </c>
      <c r="C5710" t="s">
        <v>265</v>
      </c>
      <c r="D5710" t="s">
        <v>73</v>
      </c>
      <c r="E5710" t="s">
        <v>271</v>
      </c>
      <c r="F5710">
        <v>14</v>
      </c>
    </row>
    <row r="5711" spans="1:6" x14ac:dyDescent="0.25">
      <c r="A5711" t="s">
        <v>266</v>
      </c>
      <c r="C5711" t="s">
        <v>265</v>
      </c>
      <c r="D5711" t="s">
        <v>75</v>
      </c>
      <c r="E5711" t="s">
        <v>271</v>
      </c>
      <c r="F5711">
        <v>35</v>
      </c>
    </row>
    <row r="5712" spans="1:6" x14ac:dyDescent="0.25">
      <c r="A5712" t="s">
        <v>266</v>
      </c>
      <c r="C5712" t="s">
        <v>265</v>
      </c>
      <c r="D5712" t="s">
        <v>77</v>
      </c>
      <c r="E5712" t="s">
        <v>271</v>
      </c>
      <c r="F5712">
        <v>21</v>
      </c>
    </row>
    <row r="5713" spans="1:6" x14ac:dyDescent="0.25">
      <c r="A5713" t="s">
        <v>266</v>
      </c>
      <c r="C5713" t="s">
        <v>265</v>
      </c>
      <c r="D5713" t="s">
        <v>79</v>
      </c>
      <c r="E5713" t="s">
        <v>271</v>
      </c>
      <c r="F5713">
        <v>48</v>
      </c>
    </row>
    <row r="5714" spans="1:6" x14ac:dyDescent="0.25">
      <c r="A5714" t="s">
        <v>266</v>
      </c>
      <c r="C5714" t="s">
        <v>265</v>
      </c>
      <c r="D5714" t="s">
        <v>81</v>
      </c>
      <c r="E5714" t="s">
        <v>271</v>
      </c>
      <c r="F5714">
        <v>8</v>
      </c>
    </row>
    <row r="5715" spans="1:6" x14ac:dyDescent="0.25">
      <c r="A5715" t="s">
        <v>266</v>
      </c>
      <c r="C5715" t="s">
        <v>265</v>
      </c>
      <c r="D5715" t="s">
        <v>83</v>
      </c>
      <c r="E5715" t="s">
        <v>271</v>
      </c>
      <c r="F5715">
        <v>25</v>
      </c>
    </row>
    <row r="5716" spans="1:6" x14ac:dyDescent="0.25">
      <c r="A5716" t="s">
        <v>266</v>
      </c>
      <c r="C5716" t="s">
        <v>265</v>
      </c>
      <c r="D5716" t="s">
        <v>85</v>
      </c>
      <c r="E5716" t="s">
        <v>271</v>
      </c>
      <c r="F5716">
        <v>25</v>
      </c>
    </row>
    <row r="5717" spans="1:6" x14ac:dyDescent="0.25">
      <c r="A5717" t="s">
        <v>266</v>
      </c>
      <c r="C5717" t="s">
        <v>265</v>
      </c>
      <c r="D5717" t="s">
        <v>87</v>
      </c>
      <c r="E5717" t="s">
        <v>271</v>
      </c>
      <c r="F5717">
        <v>13</v>
      </c>
    </row>
    <row r="5718" spans="1:6" x14ac:dyDescent="0.25">
      <c r="A5718" t="s">
        <v>266</v>
      </c>
      <c r="C5718" t="s">
        <v>265</v>
      </c>
      <c r="D5718" t="s">
        <v>89</v>
      </c>
      <c r="E5718" t="s">
        <v>271</v>
      </c>
      <c r="F5718">
        <v>40</v>
      </c>
    </row>
    <row r="5719" spans="1:6" x14ac:dyDescent="0.25">
      <c r="A5719" t="s">
        <v>266</v>
      </c>
      <c r="C5719" t="s">
        <v>265</v>
      </c>
      <c r="D5719" t="s">
        <v>91</v>
      </c>
      <c r="E5719" t="s">
        <v>271</v>
      </c>
      <c r="F5719">
        <v>13</v>
      </c>
    </row>
    <row r="5720" spans="1:6" x14ac:dyDescent="0.25">
      <c r="A5720" t="s">
        <v>266</v>
      </c>
      <c r="C5720" t="s">
        <v>265</v>
      </c>
      <c r="D5720" t="s">
        <v>93</v>
      </c>
      <c r="E5720" t="s">
        <v>271</v>
      </c>
      <c r="F5720">
        <v>2</v>
      </c>
    </row>
    <row r="5721" spans="1:6" x14ac:dyDescent="0.25">
      <c r="A5721" t="s">
        <v>266</v>
      </c>
      <c r="C5721" t="s">
        <v>265</v>
      </c>
      <c r="D5721" t="s">
        <v>95</v>
      </c>
      <c r="E5721" t="s">
        <v>271</v>
      </c>
      <c r="F5721">
        <v>27</v>
      </c>
    </row>
    <row r="5722" spans="1:6" x14ac:dyDescent="0.25">
      <c r="A5722" t="s">
        <v>266</v>
      </c>
      <c r="C5722" t="s">
        <v>265</v>
      </c>
      <c r="D5722" t="s">
        <v>97</v>
      </c>
      <c r="E5722" t="s">
        <v>271</v>
      </c>
      <c r="F5722">
        <v>23</v>
      </c>
    </row>
    <row r="5723" spans="1:6" x14ac:dyDescent="0.25">
      <c r="A5723" t="s">
        <v>266</v>
      </c>
      <c r="C5723" t="s">
        <v>265</v>
      </c>
      <c r="D5723" t="s">
        <v>99</v>
      </c>
      <c r="E5723" t="s">
        <v>271</v>
      </c>
      <c r="F5723">
        <v>15</v>
      </c>
    </row>
    <row r="5724" spans="1:6" x14ac:dyDescent="0.25">
      <c r="A5724" t="s">
        <v>266</v>
      </c>
      <c r="C5724" t="s">
        <v>265</v>
      </c>
      <c r="D5724" t="s">
        <v>101</v>
      </c>
      <c r="E5724" t="s">
        <v>271</v>
      </c>
      <c r="F5724">
        <v>28</v>
      </c>
    </row>
    <row r="5725" spans="1:6" x14ac:dyDescent="0.25">
      <c r="A5725" t="s">
        <v>266</v>
      </c>
      <c r="C5725" t="s">
        <v>265</v>
      </c>
      <c r="D5725" t="s">
        <v>103</v>
      </c>
      <c r="E5725" t="s">
        <v>271</v>
      </c>
      <c r="F5725">
        <v>2</v>
      </c>
    </row>
    <row r="5726" spans="1:6" x14ac:dyDescent="0.25">
      <c r="A5726" t="s">
        <v>266</v>
      </c>
      <c r="C5726" t="s">
        <v>265</v>
      </c>
      <c r="D5726" t="s">
        <v>105</v>
      </c>
      <c r="E5726" t="s">
        <v>271</v>
      </c>
      <c r="F5726">
        <v>23</v>
      </c>
    </row>
    <row r="5727" spans="1:6" x14ac:dyDescent="0.25">
      <c r="A5727" t="s">
        <v>266</v>
      </c>
      <c r="C5727" t="s">
        <v>265</v>
      </c>
      <c r="D5727" t="s">
        <v>107</v>
      </c>
      <c r="E5727" t="s">
        <v>271</v>
      </c>
      <c r="F5727">
        <v>53</v>
      </c>
    </row>
    <row r="5728" spans="1:6" x14ac:dyDescent="0.25">
      <c r="A5728" t="s">
        <v>266</v>
      </c>
      <c r="C5728" t="s">
        <v>265</v>
      </c>
      <c r="D5728" t="s">
        <v>109</v>
      </c>
      <c r="E5728" t="s">
        <v>271</v>
      </c>
      <c r="F5728">
        <v>44</v>
      </c>
    </row>
    <row r="5729" spans="1:6" x14ac:dyDescent="0.25">
      <c r="A5729" t="s">
        <v>266</v>
      </c>
      <c r="C5729" t="s">
        <v>265</v>
      </c>
      <c r="D5729" t="s">
        <v>111</v>
      </c>
      <c r="E5729" t="s">
        <v>271</v>
      </c>
      <c r="F5729">
        <v>20</v>
      </c>
    </row>
    <row r="5730" spans="1:6" x14ac:dyDescent="0.25">
      <c r="A5730" t="s">
        <v>266</v>
      </c>
      <c r="C5730" t="s">
        <v>265</v>
      </c>
      <c r="D5730" t="s">
        <v>147</v>
      </c>
      <c r="E5730" t="s">
        <v>271</v>
      </c>
      <c r="F5730">
        <v>24</v>
      </c>
    </row>
    <row r="5731" spans="1:6" x14ac:dyDescent="0.25">
      <c r="A5731" t="s">
        <v>266</v>
      </c>
      <c r="C5731" t="s">
        <v>265</v>
      </c>
      <c r="D5731" t="s">
        <v>147</v>
      </c>
      <c r="E5731" t="s">
        <v>271</v>
      </c>
      <c r="F5731">
        <v>25</v>
      </c>
    </row>
    <row r="5732" spans="1:6" x14ac:dyDescent="0.25">
      <c r="A5732" t="s">
        <v>266</v>
      </c>
      <c r="C5732" t="s">
        <v>265</v>
      </c>
      <c r="D5732" t="s">
        <v>115</v>
      </c>
      <c r="E5732" t="s">
        <v>271</v>
      </c>
      <c r="F5732">
        <v>24</v>
      </c>
    </row>
    <row r="5733" spans="1:6" x14ac:dyDescent="0.25">
      <c r="A5733" t="s">
        <v>266</v>
      </c>
      <c r="C5733" t="s">
        <v>265</v>
      </c>
      <c r="D5733" t="s">
        <v>117</v>
      </c>
      <c r="E5733" t="s">
        <v>271</v>
      </c>
      <c r="F5733">
        <v>18</v>
      </c>
    </row>
    <row r="5734" spans="1:6" x14ac:dyDescent="0.25">
      <c r="A5734" t="s">
        <v>266</v>
      </c>
      <c r="C5734" t="s">
        <v>265</v>
      </c>
      <c r="D5734" t="s">
        <v>119</v>
      </c>
      <c r="E5734" t="s">
        <v>271</v>
      </c>
      <c r="F5734">
        <v>33</v>
      </c>
    </row>
    <row r="5735" spans="1:6" x14ac:dyDescent="0.25">
      <c r="A5735" t="s">
        <v>266</v>
      </c>
      <c r="C5735" t="s">
        <v>265</v>
      </c>
      <c r="D5735" t="s">
        <v>121</v>
      </c>
      <c r="E5735" t="s">
        <v>271</v>
      </c>
      <c r="F5735">
        <v>29</v>
      </c>
    </row>
    <row r="5736" spans="1:6" x14ac:dyDescent="0.25">
      <c r="A5736" t="s">
        <v>266</v>
      </c>
      <c r="C5736" t="s">
        <v>265</v>
      </c>
      <c r="D5736" t="s">
        <v>123</v>
      </c>
      <c r="E5736" t="s">
        <v>271</v>
      </c>
      <c r="F5736">
        <v>8</v>
      </c>
    </row>
    <row r="5737" spans="1:6" x14ac:dyDescent="0.25">
      <c r="A5737" t="s">
        <v>266</v>
      </c>
      <c r="C5737" t="s">
        <v>265</v>
      </c>
      <c r="D5737" t="s">
        <v>125</v>
      </c>
      <c r="E5737" t="s">
        <v>271</v>
      </c>
      <c r="F5737">
        <v>3</v>
      </c>
    </row>
    <row r="5738" spans="1:6" x14ac:dyDescent="0.25">
      <c r="A5738" t="s">
        <v>266</v>
      </c>
      <c r="C5738" t="s">
        <v>265</v>
      </c>
      <c r="D5738" t="s">
        <v>127</v>
      </c>
      <c r="E5738" t="s">
        <v>271</v>
      </c>
      <c r="F5738">
        <v>9</v>
      </c>
    </row>
    <row r="5739" spans="1:6" x14ac:dyDescent="0.25">
      <c r="A5739" t="s">
        <v>266</v>
      </c>
      <c r="C5739" t="s">
        <v>265</v>
      </c>
      <c r="D5739" t="s">
        <v>129</v>
      </c>
      <c r="E5739" t="s">
        <v>271</v>
      </c>
      <c r="F5739">
        <v>16</v>
      </c>
    </row>
    <row r="5740" spans="1:6" x14ac:dyDescent="0.25">
      <c r="A5740" t="s">
        <v>266</v>
      </c>
      <c r="C5740" t="s">
        <v>265</v>
      </c>
      <c r="D5740" t="s">
        <v>146</v>
      </c>
      <c r="E5740" t="s">
        <v>271</v>
      </c>
      <c r="F5740">
        <v>2</v>
      </c>
    </row>
    <row r="5741" spans="1:6" x14ac:dyDescent="0.25">
      <c r="A5741" t="s">
        <v>266</v>
      </c>
      <c r="C5741" t="s">
        <v>265</v>
      </c>
      <c r="D5741" t="s">
        <v>133</v>
      </c>
      <c r="E5741" t="s">
        <v>271</v>
      </c>
      <c r="F5741">
        <v>31</v>
      </c>
    </row>
    <row r="5742" spans="1:6" x14ac:dyDescent="0.25">
      <c r="A5742" t="s">
        <v>266</v>
      </c>
      <c r="C5742" t="s">
        <v>265</v>
      </c>
      <c r="D5742" t="s">
        <v>135</v>
      </c>
      <c r="E5742" t="s">
        <v>271</v>
      </c>
      <c r="F5742">
        <v>11</v>
      </c>
    </row>
    <row r="5743" spans="1:6" x14ac:dyDescent="0.25">
      <c r="A5743" t="s">
        <v>266</v>
      </c>
      <c r="C5743" t="s">
        <v>265</v>
      </c>
      <c r="D5743" t="s">
        <v>137</v>
      </c>
      <c r="E5743" t="s">
        <v>271</v>
      </c>
      <c r="F5743">
        <v>6</v>
      </c>
    </row>
    <row r="5744" spans="1:6" x14ac:dyDescent="0.25">
      <c r="A5744" t="s">
        <v>266</v>
      </c>
      <c r="C5744" t="s">
        <v>265</v>
      </c>
      <c r="D5744" t="s">
        <v>273</v>
      </c>
      <c r="E5744" t="s">
        <v>271</v>
      </c>
      <c r="F5744">
        <v>24</v>
      </c>
    </row>
    <row r="5745" spans="1:6" x14ac:dyDescent="0.25">
      <c r="A5745" t="s">
        <v>266</v>
      </c>
      <c r="C5745" t="s">
        <v>265</v>
      </c>
      <c r="D5745" t="s">
        <v>273</v>
      </c>
      <c r="E5745" t="s">
        <v>271</v>
      </c>
      <c r="F5745">
        <v>12</v>
      </c>
    </row>
    <row r="5746" spans="1:6" x14ac:dyDescent="0.25">
      <c r="A5746" t="s">
        <v>266</v>
      </c>
      <c r="C5746" t="s">
        <v>265</v>
      </c>
      <c r="D5746" t="s">
        <v>142</v>
      </c>
      <c r="E5746" t="s">
        <v>271</v>
      </c>
      <c r="F5746">
        <v>17</v>
      </c>
    </row>
    <row r="5747" spans="1:6" x14ac:dyDescent="0.25">
      <c r="A5747" t="s">
        <v>266</v>
      </c>
      <c r="C5747" t="s">
        <v>274</v>
      </c>
      <c r="D5747" t="s">
        <v>55</v>
      </c>
      <c r="E5747" t="s">
        <v>271</v>
      </c>
      <c r="F5747">
        <v>11</v>
      </c>
    </row>
    <row r="5748" spans="1:6" x14ac:dyDescent="0.25">
      <c r="A5748" t="s">
        <v>266</v>
      </c>
      <c r="C5748" t="s">
        <v>274</v>
      </c>
      <c r="D5748" t="s">
        <v>57</v>
      </c>
      <c r="E5748" t="s">
        <v>271</v>
      </c>
      <c r="F5748">
        <v>32</v>
      </c>
    </row>
    <row r="5749" spans="1:6" x14ac:dyDescent="0.25">
      <c r="A5749" t="s">
        <v>266</v>
      </c>
      <c r="C5749" t="s">
        <v>274</v>
      </c>
      <c r="D5749" t="s">
        <v>59</v>
      </c>
      <c r="E5749" t="s">
        <v>271</v>
      </c>
      <c r="F5749">
        <v>10</v>
      </c>
    </row>
    <row r="5750" spans="1:6" x14ac:dyDescent="0.25">
      <c r="A5750" t="s">
        <v>266</v>
      </c>
      <c r="C5750" t="s">
        <v>274</v>
      </c>
      <c r="D5750" t="s">
        <v>61</v>
      </c>
      <c r="E5750" t="s">
        <v>271</v>
      </c>
      <c r="F5750">
        <v>32</v>
      </c>
    </row>
    <row r="5751" spans="1:6" x14ac:dyDescent="0.25">
      <c r="A5751" t="s">
        <v>266</v>
      </c>
      <c r="C5751" t="s">
        <v>274</v>
      </c>
      <c r="D5751" t="s">
        <v>63</v>
      </c>
      <c r="E5751" t="s">
        <v>271</v>
      </c>
      <c r="F5751">
        <v>7</v>
      </c>
    </row>
    <row r="5752" spans="1:6" x14ac:dyDescent="0.25">
      <c r="A5752" t="s">
        <v>266</v>
      </c>
      <c r="C5752" t="s">
        <v>274</v>
      </c>
      <c r="D5752" t="s">
        <v>65</v>
      </c>
      <c r="E5752" t="s">
        <v>271</v>
      </c>
      <c r="F5752">
        <v>9</v>
      </c>
    </row>
    <row r="5753" spans="1:6" x14ac:dyDescent="0.25">
      <c r="A5753" t="s">
        <v>266</v>
      </c>
      <c r="C5753" t="s">
        <v>274</v>
      </c>
      <c r="D5753" t="s">
        <v>67</v>
      </c>
      <c r="E5753" t="s">
        <v>271</v>
      </c>
      <c r="F5753">
        <v>38</v>
      </c>
    </row>
    <row r="5754" spans="1:6" x14ac:dyDescent="0.25">
      <c r="A5754" t="s">
        <v>266</v>
      </c>
      <c r="C5754" t="s">
        <v>274</v>
      </c>
      <c r="D5754" t="s">
        <v>69</v>
      </c>
      <c r="E5754" t="s">
        <v>271</v>
      </c>
      <c r="F5754">
        <v>16</v>
      </c>
    </row>
    <row r="5755" spans="1:6" x14ac:dyDescent="0.25">
      <c r="A5755" t="s">
        <v>266</v>
      </c>
      <c r="C5755" t="s">
        <v>274</v>
      </c>
      <c r="D5755" t="s">
        <v>71</v>
      </c>
      <c r="E5755" t="s">
        <v>271</v>
      </c>
      <c r="F5755">
        <v>17</v>
      </c>
    </row>
    <row r="5756" spans="1:6" x14ac:dyDescent="0.25">
      <c r="A5756" t="s">
        <v>266</v>
      </c>
      <c r="C5756" t="s">
        <v>274</v>
      </c>
      <c r="D5756" t="s">
        <v>73</v>
      </c>
      <c r="E5756" t="s">
        <v>271</v>
      </c>
      <c r="F5756">
        <v>29</v>
      </c>
    </row>
    <row r="5757" spans="1:6" x14ac:dyDescent="0.25">
      <c r="A5757" t="s">
        <v>266</v>
      </c>
      <c r="C5757" t="s">
        <v>274</v>
      </c>
      <c r="D5757" t="s">
        <v>75</v>
      </c>
      <c r="E5757" t="s">
        <v>271</v>
      </c>
      <c r="F5757">
        <v>19</v>
      </c>
    </row>
    <row r="5758" spans="1:6" x14ac:dyDescent="0.25">
      <c r="A5758" t="s">
        <v>266</v>
      </c>
      <c r="C5758" t="s">
        <v>274</v>
      </c>
      <c r="D5758" t="s">
        <v>77</v>
      </c>
      <c r="E5758" t="s">
        <v>271</v>
      </c>
      <c r="F5758">
        <v>46</v>
      </c>
    </row>
    <row r="5759" spans="1:6" x14ac:dyDescent="0.25">
      <c r="A5759" t="s">
        <v>266</v>
      </c>
      <c r="C5759" t="s">
        <v>274</v>
      </c>
      <c r="D5759" t="s">
        <v>79</v>
      </c>
      <c r="E5759" t="s">
        <v>271</v>
      </c>
      <c r="F5759">
        <v>64</v>
      </c>
    </row>
    <row r="5760" spans="1:6" x14ac:dyDescent="0.25">
      <c r="A5760" t="s">
        <v>266</v>
      </c>
      <c r="C5760" t="s">
        <v>274</v>
      </c>
      <c r="D5760" t="s">
        <v>81</v>
      </c>
      <c r="E5760" t="s">
        <v>271</v>
      </c>
      <c r="F5760">
        <v>13</v>
      </c>
    </row>
    <row r="5761" spans="1:6" x14ac:dyDescent="0.25">
      <c r="A5761" t="s">
        <v>266</v>
      </c>
      <c r="C5761" t="s">
        <v>274</v>
      </c>
      <c r="D5761" t="s">
        <v>83</v>
      </c>
      <c r="E5761" t="s">
        <v>271</v>
      </c>
      <c r="F5761">
        <v>17</v>
      </c>
    </row>
    <row r="5762" spans="1:6" x14ac:dyDescent="0.25">
      <c r="A5762" t="s">
        <v>266</v>
      </c>
      <c r="C5762" t="s">
        <v>274</v>
      </c>
      <c r="D5762" t="s">
        <v>85</v>
      </c>
      <c r="E5762" t="s">
        <v>271</v>
      </c>
      <c r="F5762">
        <v>17</v>
      </c>
    </row>
    <row r="5763" spans="1:6" x14ac:dyDescent="0.25">
      <c r="A5763" t="s">
        <v>266</v>
      </c>
      <c r="C5763" t="s">
        <v>274</v>
      </c>
      <c r="D5763" t="s">
        <v>87</v>
      </c>
      <c r="E5763" t="s">
        <v>271</v>
      </c>
      <c r="F5763">
        <v>16</v>
      </c>
    </row>
    <row r="5764" spans="1:6" x14ac:dyDescent="0.25">
      <c r="A5764" t="s">
        <v>266</v>
      </c>
      <c r="C5764" t="s">
        <v>274</v>
      </c>
      <c r="D5764" t="s">
        <v>89</v>
      </c>
      <c r="E5764" t="s">
        <v>271</v>
      </c>
      <c r="F5764">
        <v>42</v>
      </c>
    </row>
    <row r="5765" spans="1:6" x14ac:dyDescent="0.25">
      <c r="A5765" t="s">
        <v>266</v>
      </c>
      <c r="C5765" t="s">
        <v>274</v>
      </c>
      <c r="D5765" t="s">
        <v>91</v>
      </c>
      <c r="E5765" t="s">
        <v>271</v>
      </c>
      <c r="F5765">
        <v>19</v>
      </c>
    </row>
    <row r="5766" spans="1:6" x14ac:dyDescent="0.25">
      <c r="A5766" t="s">
        <v>266</v>
      </c>
      <c r="C5766" t="s">
        <v>274</v>
      </c>
      <c r="D5766" t="s">
        <v>93</v>
      </c>
      <c r="E5766" t="s">
        <v>271</v>
      </c>
      <c r="F5766">
        <v>5</v>
      </c>
    </row>
    <row r="5767" spans="1:6" x14ac:dyDescent="0.25">
      <c r="A5767" t="s">
        <v>266</v>
      </c>
      <c r="C5767" t="s">
        <v>274</v>
      </c>
      <c r="D5767" t="s">
        <v>95</v>
      </c>
      <c r="E5767" t="s">
        <v>271</v>
      </c>
      <c r="F5767">
        <v>15</v>
      </c>
    </row>
    <row r="5768" spans="1:6" x14ac:dyDescent="0.25">
      <c r="A5768" t="s">
        <v>266</v>
      </c>
      <c r="C5768" t="s">
        <v>274</v>
      </c>
      <c r="D5768" t="s">
        <v>97</v>
      </c>
      <c r="E5768" t="s">
        <v>271</v>
      </c>
      <c r="F5768">
        <v>21</v>
      </c>
    </row>
    <row r="5769" spans="1:6" x14ac:dyDescent="0.25">
      <c r="A5769" t="s">
        <v>266</v>
      </c>
      <c r="C5769" t="s">
        <v>274</v>
      </c>
      <c r="D5769" t="s">
        <v>99</v>
      </c>
      <c r="E5769" t="s">
        <v>271</v>
      </c>
      <c r="F5769">
        <v>16</v>
      </c>
    </row>
    <row r="5770" spans="1:6" x14ac:dyDescent="0.25">
      <c r="A5770" t="s">
        <v>266</v>
      </c>
      <c r="C5770" t="s">
        <v>274</v>
      </c>
      <c r="D5770" t="s">
        <v>101</v>
      </c>
      <c r="E5770" t="s">
        <v>271</v>
      </c>
      <c r="F5770">
        <v>25</v>
      </c>
    </row>
    <row r="5771" spans="1:6" x14ac:dyDescent="0.25">
      <c r="A5771" t="s">
        <v>266</v>
      </c>
      <c r="C5771" t="s">
        <v>274</v>
      </c>
      <c r="D5771" t="s">
        <v>103</v>
      </c>
      <c r="E5771" t="s">
        <v>271</v>
      </c>
      <c r="F5771">
        <v>10</v>
      </c>
    </row>
    <row r="5772" spans="1:6" x14ac:dyDescent="0.25">
      <c r="A5772" t="s">
        <v>266</v>
      </c>
      <c r="C5772" t="s">
        <v>274</v>
      </c>
      <c r="D5772" t="s">
        <v>105</v>
      </c>
      <c r="E5772" t="s">
        <v>271</v>
      </c>
      <c r="F5772">
        <v>25</v>
      </c>
    </row>
    <row r="5773" spans="1:6" x14ac:dyDescent="0.25">
      <c r="A5773" t="s">
        <v>266</v>
      </c>
      <c r="C5773" t="s">
        <v>274</v>
      </c>
      <c r="D5773" t="s">
        <v>107</v>
      </c>
      <c r="E5773" t="s">
        <v>271</v>
      </c>
      <c r="F5773">
        <v>43</v>
      </c>
    </row>
    <row r="5774" spans="1:6" x14ac:dyDescent="0.25">
      <c r="A5774" t="s">
        <v>266</v>
      </c>
      <c r="C5774" t="s">
        <v>274</v>
      </c>
      <c r="D5774" t="s">
        <v>109</v>
      </c>
      <c r="E5774" t="s">
        <v>271</v>
      </c>
      <c r="F5774">
        <v>26</v>
      </c>
    </row>
    <row r="5775" spans="1:6" x14ac:dyDescent="0.25">
      <c r="A5775" t="s">
        <v>266</v>
      </c>
      <c r="C5775" t="s">
        <v>274</v>
      </c>
      <c r="D5775" t="s">
        <v>111</v>
      </c>
      <c r="E5775" t="s">
        <v>271</v>
      </c>
      <c r="F5775">
        <v>11</v>
      </c>
    </row>
    <row r="5776" spans="1:6" x14ac:dyDescent="0.25">
      <c r="A5776" t="s">
        <v>266</v>
      </c>
      <c r="C5776" t="s">
        <v>274</v>
      </c>
      <c r="D5776" t="s">
        <v>147</v>
      </c>
      <c r="E5776" t="s">
        <v>271</v>
      </c>
      <c r="F5776">
        <v>22</v>
      </c>
    </row>
    <row r="5777" spans="1:6" x14ac:dyDescent="0.25">
      <c r="A5777" t="s">
        <v>266</v>
      </c>
      <c r="C5777" t="s">
        <v>274</v>
      </c>
      <c r="D5777" t="s">
        <v>147</v>
      </c>
      <c r="E5777" t="s">
        <v>271</v>
      </c>
      <c r="F5777">
        <v>13</v>
      </c>
    </row>
    <row r="5778" spans="1:6" x14ac:dyDescent="0.25">
      <c r="A5778" t="s">
        <v>266</v>
      </c>
      <c r="C5778" t="s">
        <v>274</v>
      </c>
      <c r="D5778" t="s">
        <v>115</v>
      </c>
      <c r="E5778" t="s">
        <v>271</v>
      </c>
      <c r="F5778">
        <v>11</v>
      </c>
    </row>
    <row r="5779" spans="1:6" x14ac:dyDescent="0.25">
      <c r="A5779" t="s">
        <v>266</v>
      </c>
      <c r="C5779" t="s">
        <v>274</v>
      </c>
      <c r="D5779" t="s">
        <v>117</v>
      </c>
      <c r="E5779" t="s">
        <v>271</v>
      </c>
      <c r="F5779">
        <v>8</v>
      </c>
    </row>
    <row r="5780" spans="1:6" x14ac:dyDescent="0.25">
      <c r="A5780" t="s">
        <v>266</v>
      </c>
      <c r="C5780" t="s">
        <v>274</v>
      </c>
      <c r="D5780" t="s">
        <v>119</v>
      </c>
      <c r="E5780" t="s">
        <v>271</v>
      </c>
      <c r="F5780">
        <v>18</v>
      </c>
    </row>
    <row r="5781" spans="1:6" x14ac:dyDescent="0.25">
      <c r="A5781" t="s">
        <v>266</v>
      </c>
      <c r="C5781" t="s">
        <v>274</v>
      </c>
      <c r="D5781" t="s">
        <v>121</v>
      </c>
      <c r="E5781" t="s">
        <v>271</v>
      </c>
      <c r="F5781">
        <v>26</v>
      </c>
    </row>
    <row r="5782" spans="1:6" x14ac:dyDescent="0.25">
      <c r="A5782" t="s">
        <v>266</v>
      </c>
      <c r="C5782" t="s">
        <v>274</v>
      </c>
      <c r="D5782" t="s">
        <v>123</v>
      </c>
      <c r="E5782" t="s">
        <v>271</v>
      </c>
      <c r="F5782">
        <v>11</v>
      </c>
    </row>
    <row r="5783" spans="1:6" x14ac:dyDescent="0.25">
      <c r="A5783" t="s">
        <v>266</v>
      </c>
      <c r="C5783" t="s">
        <v>274</v>
      </c>
      <c r="D5783" t="s">
        <v>125</v>
      </c>
      <c r="E5783" t="s">
        <v>271</v>
      </c>
      <c r="F5783">
        <v>3</v>
      </c>
    </row>
    <row r="5784" spans="1:6" x14ac:dyDescent="0.25">
      <c r="A5784" t="s">
        <v>266</v>
      </c>
      <c r="C5784" t="s">
        <v>274</v>
      </c>
      <c r="D5784" t="s">
        <v>127</v>
      </c>
      <c r="E5784" t="s">
        <v>271</v>
      </c>
      <c r="F5784">
        <v>7</v>
      </c>
    </row>
    <row r="5785" spans="1:6" x14ac:dyDescent="0.25">
      <c r="A5785" t="s">
        <v>266</v>
      </c>
      <c r="C5785" t="s">
        <v>274</v>
      </c>
      <c r="D5785" t="s">
        <v>129</v>
      </c>
      <c r="E5785" t="s">
        <v>271</v>
      </c>
      <c r="F5785">
        <v>15</v>
      </c>
    </row>
    <row r="5786" spans="1:6" x14ac:dyDescent="0.25">
      <c r="A5786" t="s">
        <v>266</v>
      </c>
      <c r="C5786" t="s">
        <v>274</v>
      </c>
      <c r="D5786" t="s">
        <v>146</v>
      </c>
      <c r="E5786" t="s">
        <v>271</v>
      </c>
      <c r="F5786">
        <v>4</v>
      </c>
    </row>
    <row r="5787" spans="1:6" x14ac:dyDescent="0.25">
      <c r="A5787" t="s">
        <v>266</v>
      </c>
      <c r="C5787" t="s">
        <v>274</v>
      </c>
      <c r="D5787" t="s">
        <v>133</v>
      </c>
      <c r="E5787" t="s">
        <v>271</v>
      </c>
      <c r="F5787">
        <v>26</v>
      </c>
    </row>
    <row r="5788" spans="1:6" x14ac:dyDescent="0.25">
      <c r="A5788" t="s">
        <v>266</v>
      </c>
      <c r="C5788" t="s">
        <v>274</v>
      </c>
      <c r="D5788" t="s">
        <v>135</v>
      </c>
      <c r="E5788" t="s">
        <v>271</v>
      </c>
      <c r="F5788">
        <v>7</v>
      </c>
    </row>
    <row r="5789" spans="1:6" x14ac:dyDescent="0.25">
      <c r="A5789" t="s">
        <v>266</v>
      </c>
      <c r="C5789" t="s">
        <v>274</v>
      </c>
      <c r="D5789" t="s">
        <v>137</v>
      </c>
      <c r="E5789" t="s">
        <v>271</v>
      </c>
      <c r="F5789">
        <v>5</v>
      </c>
    </row>
    <row r="5790" spans="1:6" x14ac:dyDescent="0.25">
      <c r="A5790" t="s">
        <v>266</v>
      </c>
      <c r="C5790" t="s">
        <v>274</v>
      </c>
      <c r="D5790" t="s">
        <v>273</v>
      </c>
      <c r="E5790" t="s">
        <v>271</v>
      </c>
      <c r="F5790">
        <v>11</v>
      </c>
    </row>
    <row r="5791" spans="1:6" x14ac:dyDescent="0.25">
      <c r="A5791" t="s">
        <v>266</v>
      </c>
      <c r="C5791" t="s">
        <v>274</v>
      </c>
      <c r="D5791" t="s">
        <v>273</v>
      </c>
      <c r="E5791" t="s">
        <v>271</v>
      </c>
      <c r="F5791">
        <v>12</v>
      </c>
    </row>
    <row r="5792" spans="1:6" x14ac:dyDescent="0.25">
      <c r="A5792" t="s">
        <v>266</v>
      </c>
      <c r="C5792" t="s">
        <v>274</v>
      </c>
      <c r="D5792" t="s">
        <v>142</v>
      </c>
      <c r="E5792" t="s">
        <v>271</v>
      </c>
      <c r="F5792">
        <v>18</v>
      </c>
    </row>
    <row r="5793" spans="1:6" x14ac:dyDescent="0.25">
      <c r="A5793" t="s">
        <v>266</v>
      </c>
      <c r="C5793" t="s">
        <v>282</v>
      </c>
      <c r="D5793" t="s">
        <v>55</v>
      </c>
      <c r="E5793" t="s">
        <v>271</v>
      </c>
      <c r="F5793">
        <v>9</v>
      </c>
    </row>
    <row r="5794" spans="1:6" x14ac:dyDescent="0.25">
      <c r="A5794" t="s">
        <v>266</v>
      </c>
      <c r="C5794" t="s">
        <v>282</v>
      </c>
      <c r="D5794" t="s">
        <v>57</v>
      </c>
      <c r="E5794" t="s">
        <v>271</v>
      </c>
      <c r="F5794">
        <v>11</v>
      </c>
    </row>
    <row r="5795" spans="1:6" x14ac:dyDescent="0.25">
      <c r="A5795" t="s">
        <v>266</v>
      </c>
      <c r="C5795" t="s">
        <v>282</v>
      </c>
      <c r="D5795" t="s">
        <v>59</v>
      </c>
      <c r="E5795" t="s">
        <v>271</v>
      </c>
      <c r="F5795">
        <v>8</v>
      </c>
    </row>
    <row r="5796" spans="1:6" x14ac:dyDescent="0.25">
      <c r="A5796" t="s">
        <v>266</v>
      </c>
      <c r="C5796" t="s">
        <v>282</v>
      </c>
      <c r="D5796" t="s">
        <v>61</v>
      </c>
      <c r="E5796" t="s">
        <v>271</v>
      </c>
      <c r="F5796">
        <v>14</v>
      </c>
    </row>
    <row r="5797" spans="1:6" x14ac:dyDescent="0.25">
      <c r="A5797" t="s">
        <v>266</v>
      </c>
      <c r="C5797" t="s">
        <v>282</v>
      </c>
      <c r="D5797" t="s">
        <v>63</v>
      </c>
      <c r="E5797" t="s">
        <v>271</v>
      </c>
      <c r="F5797">
        <v>4</v>
      </c>
    </row>
    <row r="5798" spans="1:6" x14ac:dyDescent="0.25">
      <c r="A5798" t="s">
        <v>266</v>
      </c>
      <c r="C5798" t="s">
        <v>282</v>
      </c>
      <c r="D5798" t="s">
        <v>65</v>
      </c>
      <c r="E5798" t="s">
        <v>271</v>
      </c>
      <c r="F5798">
        <v>7</v>
      </c>
    </row>
    <row r="5799" spans="1:6" x14ac:dyDescent="0.25">
      <c r="A5799" t="s">
        <v>266</v>
      </c>
      <c r="C5799" t="s">
        <v>282</v>
      </c>
      <c r="D5799" t="s">
        <v>67</v>
      </c>
      <c r="E5799" t="s">
        <v>271</v>
      </c>
      <c r="F5799">
        <v>45</v>
      </c>
    </row>
    <row r="5800" spans="1:6" x14ac:dyDescent="0.25">
      <c r="A5800" t="s">
        <v>266</v>
      </c>
      <c r="C5800" t="s">
        <v>282</v>
      </c>
      <c r="D5800" t="s">
        <v>69</v>
      </c>
      <c r="E5800" t="s">
        <v>271</v>
      </c>
      <c r="F5800">
        <v>12</v>
      </c>
    </row>
    <row r="5801" spans="1:6" x14ac:dyDescent="0.25">
      <c r="A5801" t="s">
        <v>266</v>
      </c>
      <c r="C5801" t="s">
        <v>282</v>
      </c>
      <c r="D5801" t="s">
        <v>71</v>
      </c>
      <c r="E5801" t="s">
        <v>271</v>
      </c>
      <c r="F5801">
        <v>11</v>
      </c>
    </row>
    <row r="5802" spans="1:6" x14ac:dyDescent="0.25">
      <c r="A5802" t="s">
        <v>266</v>
      </c>
      <c r="C5802" t="s">
        <v>282</v>
      </c>
      <c r="D5802" t="s">
        <v>73</v>
      </c>
      <c r="E5802" t="s">
        <v>271</v>
      </c>
      <c r="F5802">
        <v>16</v>
      </c>
    </row>
    <row r="5803" spans="1:6" x14ac:dyDescent="0.25">
      <c r="A5803" t="s">
        <v>266</v>
      </c>
      <c r="C5803" t="s">
        <v>282</v>
      </c>
      <c r="D5803" t="s">
        <v>75</v>
      </c>
      <c r="E5803" t="s">
        <v>271</v>
      </c>
      <c r="F5803">
        <v>8</v>
      </c>
    </row>
    <row r="5804" spans="1:6" x14ac:dyDescent="0.25">
      <c r="A5804" t="s">
        <v>266</v>
      </c>
      <c r="C5804" t="s">
        <v>282</v>
      </c>
      <c r="D5804" t="s">
        <v>77</v>
      </c>
      <c r="E5804" t="s">
        <v>271</v>
      </c>
      <c r="F5804">
        <v>19</v>
      </c>
    </row>
    <row r="5805" spans="1:6" x14ac:dyDescent="0.25">
      <c r="A5805" t="s">
        <v>266</v>
      </c>
      <c r="C5805" t="s">
        <v>282</v>
      </c>
      <c r="D5805" t="s">
        <v>79</v>
      </c>
      <c r="E5805" t="s">
        <v>271</v>
      </c>
      <c r="F5805">
        <v>39</v>
      </c>
    </row>
    <row r="5806" spans="1:6" x14ac:dyDescent="0.25">
      <c r="A5806" t="s">
        <v>266</v>
      </c>
      <c r="C5806" t="s">
        <v>282</v>
      </c>
      <c r="D5806" t="s">
        <v>81</v>
      </c>
      <c r="E5806" t="s">
        <v>271</v>
      </c>
      <c r="F5806">
        <v>9</v>
      </c>
    </row>
    <row r="5807" spans="1:6" x14ac:dyDescent="0.25">
      <c r="A5807" t="s">
        <v>266</v>
      </c>
      <c r="C5807" t="s">
        <v>282</v>
      </c>
      <c r="D5807" t="s">
        <v>83</v>
      </c>
      <c r="E5807" t="s">
        <v>271</v>
      </c>
      <c r="F5807">
        <v>11</v>
      </c>
    </row>
    <row r="5808" spans="1:6" x14ac:dyDescent="0.25">
      <c r="A5808" t="s">
        <v>266</v>
      </c>
      <c r="C5808" t="s">
        <v>282</v>
      </c>
      <c r="D5808" t="s">
        <v>85</v>
      </c>
      <c r="E5808" t="s">
        <v>271</v>
      </c>
      <c r="F5808">
        <v>19</v>
      </c>
    </row>
    <row r="5809" spans="1:6" x14ac:dyDescent="0.25">
      <c r="A5809" t="s">
        <v>266</v>
      </c>
      <c r="C5809" t="s">
        <v>282</v>
      </c>
      <c r="D5809" t="s">
        <v>87</v>
      </c>
      <c r="E5809" t="s">
        <v>271</v>
      </c>
      <c r="F5809">
        <v>11</v>
      </c>
    </row>
    <row r="5810" spans="1:6" x14ac:dyDescent="0.25">
      <c r="A5810" t="s">
        <v>266</v>
      </c>
      <c r="C5810" t="s">
        <v>282</v>
      </c>
      <c r="D5810" t="s">
        <v>89</v>
      </c>
      <c r="E5810" t="s">
        <v>271</v>
      </c>
      <c r="F5810">
        <v>23</v>
      </c>
    </row>
    <row r="5811" spans="1:6" x14ac:dyDescent="0.25">
      <c r="A5811" t="s">
        <v>266</v>
      </c>
      <c r="C5811" t="s">
        <v>282</v>
      </c>
      <c r="D5811" t="s">
        <v>91</v>
      </c>
      <c r="E5811" t="s">
        <v>271</v>
      </c>
      <c r="F5811">
        <v>5</v>
      </c>
    </row>
    <row r="5812" spans="1:6" x14ac:dyDescent="0.25">
      <c r="A5812" t="s">
        <v>266</v>
      </c>
      <c r="C5812" t="s">
        <v>282</v>
      </c>
      <c r="D5812" t="s">
        <v>93</v>
      </c>
      <c r="E5812" t="s">
        <v>271</v>
      </c>
      <c r="F5812">
        <v>2</v>
      </c>
    </row>
    <row r="5813" spans="1:6" x14ac:dyDescent="0.25">
      <c r="A5813" t="s">
        <v>266</v>
      </c>
      <c r="C5813" t="s">
        <v>282</v>
      </c>
      <c r="D5813" t="s">
        <v>95</v>
      </c>
      <c r="E5813" t="s">
        <v>271</v>
      </c>
      <c r="F5813">
        <v>21</v>
      </c>
    </row>
    <row r="5814" spans="1:6" x14ac:dyDescent="0.25">
      <c r="A5814" t="s">
        <v>266</v>
      </c>
      <c r="C5814" t="s">
        <v>282</v>
      </c>
      <c r="D5814" t="s">
        <v>97</v>
      </c>
      <c r="E5814" t="s">
        <v>271</v>
      </c>
      <c r="F5814">
        <v>9</v>
      </c>
    </row>
    <row r="5815" spans="1:6" x14ac:dyDescent="0.25">
      <c r="A5815" t="s">
        <v>266</v>
      </c>
      <c r="C5815" t="s">
        <v>282</v>
      </c>
      <c r="D5815" t="s">
        <v>99</v>
      </c>
      <c r="E5815" t="s">
        <v>271</v>
      </c>
      <c r="F5815">
        <v>9</v>
      </c>
    </row>
    <row r="5816" spans="1:6" x14ac:dyDescent="0.25">
      <c r="A5816" t="s">
        <v>266</v>
      </c>
      <c r="C5816" t="s">
        <v>282</v>
      </c>
      <c r="D5816" t="s">
        <v>101</v>
      </c>
      <c r="E5816" t="s">
        <v>271</v>
      </c>
      <c r="F5816">
        <v>7</v>
      </c>
    </row>
    <row r="5817" spans="1:6" x14ac:dyDescent="0.25">
      <c r="A5817" t="s">
        <v>266</v>
      </c>
      <c r="C5817" t="s">
        <v>282</v>
      </c>
      <c r="D5817" t="s">
        <v>103</v>
      </c>
      <c r="E5817" t="s">
        <v>271</v>
      </c>
      <c r="F5817">
        <v>8</v>
      </c>
    </row>
    <row r="5818" spans="1:6" x14ac:dyDescent="0.25">
      <c r="A5818" t="s">
        <v>266</v>
      </c>
      <c r="C5818" t="s">
        <v>282</v>
      </c>
      <c r="D5818" t="s">
        <v>105</v>
      </c>
      <c r="E5818" t="s">
        <v>271</v>
      </c>
      <c r="F5818">
        <v>22</v>
      </c>
    </row>
    <row r="5819" spans="1:6" x14ac:dyDescent="0.25">
      <c r="A5819" t="s">
        <v>266</v>
      </c>
      <c r="C5819" t="s">
        <v>282</v>
      </c>
      <c r="D5819" t="s">
        <v>107</v>
      </c>
      <c r="E5819" t="s">
        <v>271</v>
      </c>
      <c r="F5819">
        <v>35</v>
      </c>
    </row>
    <row r="5820" spans="1:6" x14ac:dyDescent="0.25">
      <c r="A5820" t="s">
        <v>266</v>
      </c>
      <c r="C5820" t="s">
        <v>282</v>
      </c>
      <c r="D5820" t="s">
        <v>109</v>
      </c>
      <c r="E5820" t="s">
        <v>271</v>
      </c>
      <c r="F5820">
        <v>22</v>
      </c>
    </row>
    <row r="5821" spans="1:6" x14ac:dyDescent="0.25">
      <c r="A5821" t="s">
        <v>266</v>
      </c>
      <c r="C5821" t="s">
        <v>282</v>
      </c>
      <c r="D5821" t="s">
        <v>111</v>
      </c>
      <c r="E5821" t="s">
        <v>271</v>
      </c>
      <c r="F5821">
        <v>8</v>
      </c>
    </row>
    <row r="5822" spans="1:6" x14ac:dyDescent="0.25">
      <c r="A5822" t="s">
        <v>266</v>
      </c>
      <c r="C5822" t="s">
        <v>282</v>
      </c>
      <c r="D5822" t="s">
        <v>147</v>
      </c>
      <c r="E5822" t="s">
        <v>271</v>
      </c>
      <c r="F5822">
        <v>18</v>
      </c>
    </row>
    <row r="5823" spans="1:6" x14ac:dyDescent="0.25">
      <c r="A5823" t="s">
        <v>266</v>
      </c>
      <c r="C5823" t="s">
        <v>282</v>
      </c>
      <c r="D5823" t="s">
        <v>147</v>
      </c>
      <c r="E5823" t="s">
        <v>271</v>
      </c>
      <c r="F5823">
        <v>19</v>
      </c>
    </row>
    <row r="5824" spans="1:6" x14ac:dyDescent="0.25">
      <c r="A5824" t="s">
        <v>266</v>
      </c>
      <c r="C5824" t="s">
        <v>282</v>
      </c>
      <c r="D5824" t="s">
        <v>115</v>
      </c>
      <c r="E5824" t="s">
        <v>271</v>
      </c>
      <c r="F5824">
        <v>10</v>
      </c>
    </row>
    <row r="5825" spans="1:6" x14ac:dyDescent="0.25">
      <c r="A5825" t="s">
        <v>266</v>
      </c>
      <c r="C5825" t="s">
        <v>282</v>
      </c>
      <c r="D5825" t="s">
        <v>117</v>
      </c>
      <c r="E5825" t="s">
        <v>271</v>
      </c>
      <c r="F5825">
        <v>16</v>
      </c>
    </row>
    <row r="5826" spans="1:6" x14ac:dyDescent="0.25">
      <c r="A5826" t="s">
        <v>266</v>
      </c>
      <c r="C5826" t="s">
        <v>282</v>
      </c>
      <c r="D5826" t="s">
        <v>119</v>
      </c>
      <c r="E5826" t="s">
        <v>271</v>
      </c>
      <c r="F5826">
        <v>18</v>
      </c>
    </row>
    <row r="5827" spans="1:6" x14ac:dyDescent="0.25">
      <c r="A5827" t="s">
        <v>266</v>
      </c>
      <c r="C5827" t="s">
        <v>282</v>
      </c>
      <c r="D5827" t="s">
        <v>121</v>
      </c>
      <c r="E5827" t="s">
        <v>271</v>
      </c>
      <c r="F5827">
        <v>10</v>
      </c>
    </row>
    <row r="5828" spans="1:6" x14ac:dyDescent="0.25">
      <c r="A5828" t="s">
        <v>266</v>
      </c>
      <c r="C5828" t="s">
        <v>282</v>
      </c>
      <c r="D5828" t="s">
        <v>123</v>
      </c>
      <c r="E5828" t="s">
        <v>271</v>
      </c>
      <c r="F5828">
        <v>9</v>
      </c>
    </row>
    <row r="5829" spans="1:6" x14ac:dyDescent="0.25">
      <c r="A5829" t="s">
        <v>266</v>
      </c>
      <c r="C5829" t="s">
        <v>282</v>
      </c>
      <c r="D5829" t="s">
        <v>127</v>
      </c>
      <c r="E5829" t="s">
        <v>271</v>
      </c>
      <c r="F5829">
        <v>1</v>
      </c>
    </row>
    <row r="5830" spans="1:6" x14ac:dyDescent="0.25">
      <c r="A5830" t="s">
        <v>266</v>
      </c>
      <c r="C5830" t="s">
        <v>282</v>
      </c>
      <c r="D5830" t="s">
        <v>129</v>
      </c>
      <c r="E5830" t="s">
        <v>271</v>
      </c>
      <c r="F5830">
        <v>4</v>
      </c>
    </row>
    <row r="5831" spans="1:6" x14ac:dyDescent="0.25">
      <c r="A5831" t="s">
        <v>266</v>
      </c>
      <c r="C5831" t="s">
        <v>282</v>
      </c>
      <c r="D5831" t="s">
        <v>146</v>
      </c>
      <c r="E5831" t="s">
        <v>271</v>
      </c>
      <c r="F5831">
        <v>1</v>
      </c>
    </row>
    <row r="5832" spans="1:6" x14ac:dyDescent="0.25">
      <c r="A5832" t="s">
        <v>266</v>
      </c>
      <c r="C5832" t="s">
        <v>282</v>
      </c>
      <c r="D5832" t="s">
        <v>133</v>
      </c>
      <c r="E5832" t="s">
        <v>271</v>
      </c>
      <c r="F5832">
        <v>16</v>
      </c>
    </row>
    <row r="5833" spans="1:6" x14ac:dyDescent="0.25">
      <c r="A5833" t="s">
        <v>266</v>
      </c>
      <c r="C5833" t="s">
        <v>282</v>
      </c>
      <c r="D5833" t="s">
        <v>135</v>
      </c>
      <c r="E5833" t="s">
        <v>271</v>
      </c>
      <c r="F5833">
        <v>8</v>
      </c>
    </row>
    <row r="5834" spans="1:6" x14ac:dyDescent="0.25">
      <c r="A5834" t="s">
        <v>266</v>
      </c>
      <c r="C5834" t="s">
        <v>282</v>
      </c>
      <c r="D5834" t="s">
        <v>137</v>
      </c>
      <c r="E5834" t="s">
        <v>271</v>
      </c>
      <c r="F5834">
        <v>10</v>
      </c>
    </row>
    <row r="5835" spans="1:6" x14ac:dyDescent="0.25">
      <c r="A5835" t="s">
        <v>266</v>
      </c>
      <c r="C5835" t="s">
        <v>282</v>
      </c>
      <c r="D5835" t="s">
        <v>273</v>
      </c>
      <c r="E5835" t="s">
        <v>271</v>
      </c>
      <c r="F5835">
        <v>8</v>
      </c>
    </row>
    <row r="5836" spans="1:6" x14ac:dyDescent="0.25">
      <c r="A5836" t="s">
        <v>266</v>
      </c>
      <c r="C5836" t="s">
        <v>282</v>
      </c>
      <c r="D5836" t="s">
        <v>273</v>
      </c>
      <c r="E5836" t="s">
        <v>271</v>
      </c>
      <c r="F5836">
        <v>1</v>
      </c>
    </row>
    <row r="5837" spans="1:6" x14ac:dyDescent="0.25">
      <c r="A5837" t="s">
        <v>266</v>
      </c>
      <c r="C5837" t="s">
        <v>282</v>
      </c>
      <c r="D5837" t="s">
        <v>142</v>
      </c>
      <c r="E5837" t="s">
        <v>271</v>
      </c>
      <c r="F5837">
        <v>7</v>
      </c>
    </row>
    <row r="5838" spans="1:6" x14ac:dyDescent="0.25">
      <c r="A5838" t="s">
        <v>38</v>
      </c>
      <c r="C5838" t="s">
        <v>206</v>
      </c>
      <c r="D5838" t="s">
        <v>55</v>
      </c>
      <c r="E5838" t="s">
        <v>8</v>
      </c>
      <c r="F5838">
        <v>487</v>
      </c>
    </row>
    <row r="5839" spans="1:6" x14ac:dyDescent="0.25">
      <c r="A5839" t="s">
        <v>38</v>
      </c>
      <c r="C5839" t="s">
        <v>206</v>
      </c>
      <c r="D5839" t="s">
        <v>57</v>
      </c>
      <c r="E5839" t="s">
        <v>8</v>
      </c>
      <c r="F5839">
        <v>171</v>
      </c>
    </row>
    <row r="5840" spans="1:6" x14ac:dyDescent="0.25">
      <c r="A5840" t="s">
        <v>38</v>
      </c>
      <c r="C5840" t="s">
        <v>206</v>
      </c>
      <c r="D5840" t="s">
        <v>59</v>
      </c>
      <c r="E5840" t="s">
        <v>8</v>
      </c>
      <c r="F5840">
        <v>100</v>
      </c>
    </row>
    <row r="5841" spans="1:6" x14ac:dyDescent="0.25">
      <c r="A5841" t="s">
        <v>38</v>
      </c>
      <c r="C5841" t="s">
        <v>206</v>
      </c>
      <c r="D5841" t="s">
        <v>61</v>
      </c>
      <c r="E5841" t="s">
        <v>8</v>
      </c>
      <c r="F5841">
        <v>891</v>
      </c>
    </row>
    <row r="5842" spans="1:6" x14ac:dyDescent="0.25">
      <c r="A5842" t="s">
        <v>38</v>
      </c>
      <c r="C5842" t="s">
        <v>206</v>
      </c>
      <c r="D5842" t="s">
        <v>63</v>
      </c>
      <c r="E5842" t="s">
        <v>8</v>
      </c>
      <c r="F5842">
        <v>129</v>
      </c>
    </row>
    <row r="5843" spans="1:6" x14ac:dyDescent="0.25">
      <c r="A5843" t="s">
        <v>38</v>
      </c>
      <c r="C5843" t="s">
        <v>206</v>
      </c>
      <c r="D5843" t="s">
        <v>65</v>
      </c>
      <c r="E5843" t="s">
        <v>8</v>
      </c>
      <c r="F5843">
        <v>314</v>
      </c>
    </row>
    <row r="5844" spans="1:6" x14ac:dyDescent="0.25">
      <c r="A5844" t="s">
        <v>38</v>
      </c>
      <c r="C5844" t="s">
        <v>206</v>
      </c>
      <c r="D5844" t="s">
        <v>67</v>
      </c>
      <c r="E5844" t="s">
        <v>8</v>
      </c>
      <c r="F5844">
        <v>1697</v>
      </c>
    </row>
    <row r="5845" spans="1:6" x14ac:dyDescent="0.25">
      <c r="A5845" t="s">
        <v>38</v>
      </c>
      <c r="C5845" t="s">
        <v>206</v>
      </c>
      <c r="D5845" t="s">
        <v>69</v>
      </c>
      <c r="E5845" t="s">
        <v>8</v>
      </c>
      <c r="F5845">
        <v>673</v>
      </c>
    </row>
    <row r="5846" spans="1:6" x14ac:dyDescent="0.25">
      <c r="A5846" t="s">
        <v>38</v>
      </c>
      <c r="C5846" t="s">
        <v>206</v>
      </c>
      <c r="D5846" t="s">
        <v>71</v>
      </c>
      <c r="E5846" t="s">
        <v>8</v>
      </c>
      <c r="F5846">
        <v>1155</v>
      </c>
    </row>
    <row r="5847" spans="1:6" x14ac:dyDescent="0.25">
      <c r="A5847" t="s">
        <v>38</v>
      </c>
      <c r="C5847" t="s">
        <v>206</v>
      </c>
      <c r="D5847" t="s">
        <v>73</v>
      </c>
      <c r="E5847" t="s">
        <v>8</v>
      </c>
      <c r="F5847">
        <v>386</v>
      </c>
    </row>
    <row r="5848" spans="1:6" x14ac:dyDescent="0.25">
      <c r="A5848" t="s">
        <v>38</v>
      </c>
      <c r="C5848" t="s">
        <v>206</v>
      </c>
      <c r="D5848" t="s">
        <v>75</v>
      </c>
      <c r="E5848" t="s">
        <v>8</v>
      </c>
      <c r="F5848">
        <v>94</v>
      </c>
    </row>
    <row r="5849" spans="1:6" x14ac:dyDescent="0.25">
      <c r="A5849" t="s">
        <v>38</v>
      </c>
      <c r="C5849" t="s">
        <v>206</v>
      </c>
      <c r="D5849" t="s">
        <v>77</v>
      </c>
      <c r="E5849" t="s">
        <v>8</v>
      </c>
      <c r="F5849">
        <v>805</v>
      </c>
    </row>
    <row r="5850" spans="1:6" x14ac:dyDescent="0.25">
      <c r="A5850" t="s">
        <v>38</v>
      </c>
      <c r="C5850" t="s">
        <v>206</v>
      </c>
      <c r="D5850" t="s">
        <v>79</v>
      </c>
      <c r="E5850" t="s">
        <v>8</v>
      </c>
      <c r="F5850">
        <v>1222</v>
      </c>
    </row>
    <row r="5851" spans="1:6" x14ac:dyDescent="0.25">
      <c r="A5851" t="s">
        <v>38</v>
      </c>
      <c r="C5851" t="s">
        <v>206</v>
      </c>
      <c r="D5851" t="s">
        <v>81</v>
      </c>
      <c r="E5851" t="s">
        <v>8</v>
      </c>
      <c r="F5851">
        <v>117</v>
      </c>
    </row>
    <row r="5852" spans="1:6" x14ac:dyDescent="0.25">
      <c r="A5852" t="s">
        <v>38</v>
      </c>
      <c r="C5852" t="s">
        <v>206</v>
      </c>
      <c r="D5852" t="s">
        <v>83</v>
      </c>
      <c r="E5852" t="s">
        <v>8</v>
      </c>
      <c r="F5852">
        <v>187</v>
      </c>
    </row>
    <row r="5853" spans="1:6" x14ac:dyDescent="0.25">
      <c r="A5853" t="s">
        <v>38</v>
      </c>
      <c r="C5853" t="s">
        <v>206</v>
      </c>
      <c r="D5853" t="s">
        <v>85</v>
      </c>
      <c r="E5853" t="s">
        <v>8</v>
      </c>
      <c r="F5853">
        <v>7</v>
      </c>
    </row>
    <row r="5854" spans="1:6" x14ac:dyDescent="0.25">
      <c r="A5854" t="s">
        <v>38</v>
      </c>
      <c r="C5854" t="s">
        <v>206</v>
      </c>
      <c r="D5854" t="s">
        <v>87</v>
      </c>
      <c r="E5854" t="s">
        <v>8</v>
      </c>
      <c r="F5854">
        <v>189</v>
      </c>
    </row>
    <row r="5855" spans="1:6" x14ac:dyDescent="0.25">
      <c r="A5855" t="s">
        <v>38</v>
      </c>
      <c r="C5855" t="s">
        <v>206</v>
      </c>
      <c r="D5855" t="s">
        <v>89</v>
      </c>
      <c r="E5855" t="s">
        <v>8</v>
      </c>
      <c r="F5855">
        <v>455</v>
      </c>
    </row>
    <row r="5856" spans="1:6" x14ac:dyDescent="0.25">
      <c r="A5856" t="s">
        <v>38</v>
      </c>
      <c r="C5856" t="s">
        <v>206</v>
      </c>
      <c r="D5856" t="s">
        <v>91</v>
      </c>
      <c r="E5856" t="s">
        <v>8</v>
      </c>
      <c r="F5856">
        <v>108</v>
      </c>
    </row>
    <row r="5857" spans="1:6" x14ac:dyDescent="0.25">
      <c r="A5857" t="s">
        <v>38</v>
      </c>
      <c r="C5857" t="s">
        <v>206</v>
      </c>
      <c r="D5857" t="s">
        <v>93</v>
      </c>
      <c r="E5857" t="s">
        <v>8</v>
      </c>
      <c r="F5857">
        <v>114</v>
      </c>
    </row>
    <row r="5858" spans="1:6" x14ac:dyDescent="0.25">
      <c r="A5858" t="s">
        <v>38</v>
      </c>
      <c r="C5858" t="s">
        <v>206</v>
      </c>
      <c r="D5858" t="s">
        <v>95</v>
      </c>
      <c r="E5858" t="s">
        <v>8</v>
      </c>
      <c r="F5858">
        <v>1306</v>
      </c>
    </row>
    <row r="5859" spans="1:6" x14ac:dyDescent="0.25">
      <c r="A5859" t="s">
        <v>38</v>
      </c>
      <c r="C5859" t="s">
        <v>206</v>
      </c>
      <c r="D5859" t="s">
        <v>97</v>
      </c>
      <c r="E5859" t="s">
        <v>8</v>
      </c>
      <c r="F5859">
        <v>154</v>
      </c>
    </row>
    <row r="5860" spans="1:6" x14ac:dyDescent="0.25">
      <c r="A5860" t="s">
        <v>38</v>
      </c>
      <c r="C5860" t="s">
        <v>206</v>
      </c>
      <c r="D5860" t="s">
        <v>99</v>
      </c>
      <c r="E5860" t="s">
        <v>8</v>
      </c>
      <c r="F5860">
        <v>476</v>
      </c>
    </row>
    <row r="5861" spans="1:6" x14ac:dyDescent="0.25">
      <c r="A5861" t="s">
        <v>38</v>
      </c>
      <c r="C5861" t="s">
        <v>206</v>
      </c>
      <c r="D5861" t="s">
        <v>101</v>
      </c>
      <c r="E5861" t="s">
        <v>8</v>
      </c>
      <c r="F5861">
        <v>113</v>
      </c>
    </row>
    <row r="5862" spans="1:6" x14ac:dyDescent="0.25">
      <c r="A5862" t="s">
        <v>38</v>
      </c>
      <c r="C5862" t="s">
        <v>206</v>
      </c>
      <c r="D5862" t="s">
        <v>103</v>
      </c>
      <c r="E5862" t="s">
        <v>8</v>
      </c>
      <c r="F5862">
        <v>93</v>
      </c>
    </row>
    <row r="5863" spans="1:6" x14ac:dyDescent="0.25">
      <c r="A5863" t="s">
        <v>38</v>
      </c>
      <c r="C5863" t="s">
        <v>206</v>
      </c>
      <c r="D5863" t="s">
        <v>105</v>
      </c>
      <c r="E5863" t="s">
        <v>8</v>
      </c>
      <c r="F5863">
        <v>164</v>
      </c>
    </row>
    <row r="5864" spans="1:6" x14ac:dyDescent="0.25">
      <c r="A5864" t="s">
        <v>38</v>
      </c>
      <c r="C5864" t="s">
        <v>206</v>
      </c>
      <c r="D5864" t="s">
        <v>107</v>
      </c>
      <c r="E5864" t="s">
        <v>8</v>
      </c>
      <c r="F5864">
        <v>157</v>
      </c>
    </row>
    <row r="5865" spans="1:6" x14ac:dyDescent="0.25">
      <c r="A5865" t="s">
        <v>38</v>
      </c>
      <c r="C5865" t="s">
        <v>206</v>
      </c>
      <c r="D5865" t="s">
        <v>109</v>
      </c>
      <c r="E5865" t="s">
        <v>8</v>
      </c>
      <c r="F5865">
        <v>151</v>
      </c>
    </row>
    <row r="5866" spans="1:6" x14ac:dyDescent="0.25">
      <c r="A5866" t="s">
        <v>38</v>
      </c>
      <c r="C5866" t="s">
        <v>206</v>
      </c>
      <c r="D5866" t="s">
        <v>111</v>
      </c>
      <c r="E5866" t="s">
        <v>8</v>
      </c>
      <c r="F5866">
        <v>119</v>
      </c>
    </row>
    <row r="5867" spans="1:6" x14ac:dyDescent="0.25">
      <c r="A5867" t="s">
        <v>38</v>
      </c>
      <c r="C5867" t="s">
        <v>206</v>
      </c>
      <c r="D5867" t="s">
        <v>147</v>
      </c>
      <c r="E5867" t="s">
        <v>8</v>
      </c>
      <c r="F5867">
        <v>359</v>
      </c>
    </row>
    <row r="5868" spans="1:6" x14ac:dyDescent="0.25">
      <c r="A5868" t="s">
        <v>38</v>
      </c>
      <c r="C5868" t="s">
        <v>206</v>
      </c>
      <c r="D5868" t="s">
        <v>147</v>
      </c>
      <c r="E5868" t="s">
        <v>8</v>
      </c>
      <c r="F5868">
        <v>199</v>
      </c>
    </row>
    <row r="5869" spans="1:6" x14ac:dyDescent="0.25">
      <c r="A5869" t="s">
        <v>38</v>
      </c>
      <c r="C5869" t="s">
        <v>206</v>
      </c>
      <c r="D5869" t="s">
        <v>115</v>
      </c>
      <c r="E5869" t="s">
        <v>8</v>
      </c>
      <c r="F5869">
        <v>119</v>
      </c>
    </row>
    <row r="5870" spans="1:6" x14ac:dyDescent="0.25">
      <c r="A5870" t="s">
        <v>38</v>
      </c>
      <c r="C5870" t="s">
        <v>206</v>
      </c>
      <c r="D5870" t="s">
        <v>117</v>
      </c>
      <c r="E5870" t="s">
        <v>8</v>
      </c>
      <c r="F5870">
        <v>78</v>
      </c>
    </row>
    <row r="5871" spans="1:6" x14ac:dyDescent="0.25">
      <c r="A5871" t="s">
        <v>38</v>
      </c>
      <c r="C5871" t="s">
        <v>206</v>
      </c>
      <c r="D5871" t="s">
        <v>119</v>
      </c>
      <c r="E5871" t="s">
        <v>8</v>
      </c>
      <c r="F5871">
        <v>271</v>
      </c>
    </row>
    <row r="5872" spans="1:6" x14ac:dyDescent="0.25">
      <c r="A5872" t="s">
        <v>38</v>
      </c>
      <c r="C5872" t="s">
        <v>206</v>
      </c>
      <c r="D5872" t="s">
        <v>121</v>
      </c>
      <c r="E5872" t="s">
        <v>8</v>
      </c>
      <c r="F5872">
        <v>267</v>
      </c>
    </row>
    <row r="5873" spans="1:6" x14ac:dyDescent="0.25">
      <c r="A5873" t="s">
        <v>38</v>
      </c>
      <c r="C5873" t="s">
        <v>206</v>
      </c>
      <c r="D5873" t="s">
        <v>123</v>
      </c>
      <c r="E5873" t="s">
        <v>8</v>
      </c>
      <c r="F5873">
        <v>113</v>
      </c>
    </row>
    <row r="5874" spans="1:6" x14ac:dyDescent="0.25">
      <c r="A5874" t="s">
        <v>38</v>
      </c>
      <c r="C5874" t="s">
        <v>206</v>
      </c>
      <c r="D5874" t="s">
        <v>125</v>
      </c>
      <c r="E5874" t="s">
        <v>8</v>
      </c>
      <c r="F5874">
        <v>11</v>
      </c>
    </row>
    <row r="5875" spans="1:6" x14ac:dyDescent="0.25">
      <c r="A5875" t="s">
        <v>38</v>
      </c>
      <c r="C5875" t="s">
        <v>206</v>
      </c>
      <c r="D5875" t="s">
        <v>127</v>
      </c>
      <c r="E5875" t="s">
        <v>8</v>
      </c>
      <c r="F5875">
        <v>83</v>
      </c>
    </row>
    <row r="5876" spans="1:6" x14ac:dyDescent="0.25">
      <c r="A5876" t="s">
        <v>38</v>
      </c>
      <c r="C5876" t="s">
        <v>206</v>
      </c>
      <c r="D5876" t="s">
        <v>129</v>
      </c>
      <c r="E5876" t="s">
        <v>8</v>
      </c>
      <c r="F5876">
        <v>76</v>
      </c>
    </row>
    <row r="5877" spans="1:6" x14ac:dyDescent="0.25">
      <c r="A5877" t="s">
        <v>38</v>
      </c>
      <c r="C5877" t="s">
        <v>206</v>
      </c>
      <c r="D5877" t="s">
        <v>146</v>
      </c>
      <c r="E5877" t="s">
        <v>8</v>
      </c>
      <c r="F5877">
        <v>107</v>
      </c>
    </row>
    <row r="5878" spans="1:6" x14ac:dyDescent="0.25">
      <c r="A5878" t="s">
        <v>38</v>
      </c>
      <c r="C5878" t="s">
        <v>206</v>
      </c>
      <c r="D5878" t="s">
        <v>133</v>
      </c>
      <c r="E5878" t="s">
        <v>8</v>
      </c>
      <c r="F5878">
        <v>243</v>
      </c>
    </row>
    <row r="5879" spans="1:6" x14ac:dyDescent="0.25">
      <c r="A5879" t="s">
        <v>38</v>
      </c>
      <c r="C5879" t="s">
        <v>206</v>
      </c>
      <c r="D5879" t="s">
        <v>135</v>
      </c>
      <c r="E5879" t="s">
        <v>8</v>
      </c>
      <c r="F5879">
        <v>105</v>
      </c>
    </row>
    <row r="5880" spans="1:6" x14ac:dyDescent="0.25">
      <c r="A5880" t="s">
        <v>38</v>
      </c>
      <c r="C5880" t="s">
        <v>206</v>
      </c>
      <c r="D5880" t="s">
        <v>137</v>
      </c>
      <c r="E5880" t="s">
        <v>8</v>
      </c>
      <c r="F5880">
        <v>56</v>
      </c>
    </row>
    <row r="5881" spans="1:6" x14ac:dyDescent="0.25">
      <c r="A5881" t="s">
        <v>38</v>
      </c>
      <c r="C5881" t="s">
        <v>206</v>
      </c>
      <c r="D5881" t="s">
        <v>273</v>
      </c>
      <c r="E5881" t="s">
        <v>8</v>
      </c>
      <c r="F5881">
        <v>79</v>
      </c>
    </row>
    <row r="5882" spans="1:6" x14ac:dyDescent="0.25">
      <c r="A5882" t="s">
        <v>38</v>
      </c>
      <c r="C5882" t="s">
        <v>206</v>
      </c>
      <c r="D5882" t="s">
        <v>273</v>
      </c>
      <c r="E5882" t="s">
        <v>8</v>
      </c>
      <c r="F5882">
        <v>69</v>
      </c>
    </row>
    <row r="5883" spans="1:6" x14ac:dyDescent="0.25">
      <c r="A5883" t="s">
        <v>38</v>
      </c>
      <c r="C5883" t="s">
        <v>206</v>
      </c>
      <c r="D5883" t="s">
        <v>142</v>
      </c>
      <c r="E5883" t="s">
        <v>8</v>
      </c>
      <c r="F5883">
        <v>305</v>
      </c>
    </row>
    <row r="5884" spans="1:6" x14ac:dyDescent="0.25">
      <c r="A5884" t="s">
        <v>38</v>
      </c>
      <c r="C5884" t="s">
        <v>203</v>
      </c>
      <c r="D5884" t="s">
        <v>55</v>
      </c>
      <c r="E5884" t="s">
        <v>8</v>
      </c>
      <c r="F5884">
        <v>655</v>
      </c>
    </row>
    <row r="5885" spans="1:6" x14ac:dyDescent="0.25">
      <c r="A5885" t="s">
        <v>38</v>
      </c>
      <c r="C5885" t="s">
        <v>203</v>
      </c>
      <c r="D5885" t="s">
        <v>57</v>
      </c>
      <c r="E5885" t="s">
        <v>8</v>
      </c>
      <c r="F5885">
        <v>458</v>
      </c>
    </row>
    <row r="5886" spans="1:6" x14ac:dyDescent="0.25">
      <c r="A5886" t="s">
        <v>38</v>
      </c>
      <c r="C5886" t="s">
        <v>203</v>
      </c>
      <c r="D5886" t="s">
        <v>59</v>
      </c>
      <c r="E5886" t="s">
        <v>8</v>
      </c>
      <c r="F5886">
        <v>241</v>
      </c>
    </row>
    <row r="5887" spans="1:6" x14ac:dyDescent="0.25">
      <c r="A5887" t="s">
        <v>38</v>
      </c>
      <c r="C5887" t="s">
        <v>203</v>
      </c>
      <c r="D5887" t="s">
        <v>61</v>
      </c>
      <c r="E5887" t="s">
        <v>8</v>
      </c>
      <c r="F5887">
        <v>1901</v>
      </c>
    </row>
    <row r="5888" spans="1:6" x14ac:dyDescent="0.25">
      <c r="A5888" t="s">
        <v>38</v>
      </c>
      <c r="C5888" t="s">
        <v>203</v>
      </c>
      <c r="D5888" t="s">
        <v>63</v>
      </c>
      <c r="E5888" t="s">
        <v>8</v>
      </c>
      <c r="F5888">
        <v>418</v>
      </c>
    </row>
    <row r="5889" spans="1:6" x14ac:dyDescent="0.25">
      <c r="A5889" t="s">
        <v>38</v>
      </c>
      <c r="C5889" t="s">
        <v>203</v>
      </c>
      <c r="D5889" t="s">
        <v>65</v>
      </c>
      <c r="E5889" t="s">
        <v>8</v>
      </c>
      <c r="F5889">
        <v>639</v>
      </c>
    </row>
    <row r="5890" spans="1:6" x14ac:dyDescent="0.25">
      <c r="A5890" t="s">
        <v>38</v>
      </c>
      <c r="C5890" t="s">
        <v>203</v>
      </c>
      <c r="D5890" t="s">
        <v>67</v>
      </c>
      <c r="E5890" t="s">
        <v>8</v>
      </c>
      <c r="F5890">
        <v>4197</v>
      </c>
    </row>
    <row r="5891" spans="1:6" x14ac:dyDescent="0.25">
      <c r="A5891" t="s">
        <v>38</v>
      </c>
      <c r="C5891" t="s">
        <v>203</v>
      </c>
      <c r="D5891" t="s">
        <v>69</v>
      </c>
      <c r="E5891" t="s">
        <v>8</v>
      </c>
      <c r="F5891">
        <v>1869</v>
      </c>
    </row>
    <row r="5892" spans="1:6" x14ac:dyDescent="0.25">
      <c r="A5892" t="s">
        <v>38</v>
      </c>
      <c r="C5892" t="s">
        <v>203</v>
      </c>
      <c r="D5892" t="s">
        <v>71</v>
      </c>
      <c r="E5892" t="s">
        <v>8</v>
      </c>
      <c r="F5892">
        <v>2662</v>
      </c>
    </row>
    <row r="5893" spans="1:6" x14ac:dyDescent="0.25">
      <c r="A5893" t="s">
        <v>38</v>
      </c>
      <c r="C5893" t="s">
        <v>203</v>
      </c>
      <c r="D5893" t="s">
        <v>73</v>
      </c>
      <c r="E5893" t="s">
        <v>8</v>
      </c>
      <c r="F5893">
        <v>751</v>
      </c>
    </row>
    <row r="5894" spans="1:6" x14ac:dyDescent="0.25">
      <c r="A5894" t="s">
        <v>38</v>
      </c>
      <c r="C5894" t="s">
        <v>203</v>
      </c>
      <c r="D5894" t="s">
        <v>75</v>
      </c>
      <c r="E5894" t="s">
        <v>8</v>
      </c>
      <c r="F5894">
        <v>262</v>
      </c>
    </row>
    <row r="5895" spans="1:6" x14ac:dyDescent="0.25">
      <c r="A5895" t="s">
        <v>38</v>
      </c>
      <c r="C5895" t="s">
        <v>203</v>
      </c>
      <c r="D5895" t="s">
        <v>77</v>
      </c>
      <c r="E5895" t="s">
        <v>8</v>
      </c>
      <c r="F5895">
        <v>1644</v>
      </c>
    </row>
    <row r="5896" spans="1:6" x14ac:dyDescent="0.25">
      <c r="A5896" t="s">
        <v>38</v>
      </c>
      <c r="C5896" t="s">
        <v>203</v>
      </c>
      <c r="D5896" t="s">
        <v>79</v>
      </c>
      <c r="E5896" t="s">
        <v>8</v>
      </c>
      <c r="F5896">
        <v>2896</v>
      </c>
    </row>
    <row r="5897" spans="1:6" x14ac:dyDescent="0.25">
      <c r="A5897" t="s">
        <v>38</v>
      </c>
      <c r="C5897" t="s">
        <v>203</v>
      </c>
      <c r="D5897" t="s">
        <v>81</v>
      </c>
      <c r="E5897" t="s">
        <v>8</v>
      </c>
      <c r="F5897">
        <v>194</v>
      </c>
    </row>
    <row r="5898" spans="1:6" x14ac:dyDescent="0.25">
      <c r="A5898" t="s">
        <v>38</v>
      </c>
      <c r="C5898" t="s">
        <v>203</v>
      </c>
      <c r="D5898" t="s">
        <v>83</v>
      </c>
      <c r="E5898" t="s">
        <v>8</v>
      </c>
      <c r="F5898">
        <v>517</v>
      </c>
    </row>
    <row r="5899" spans="1:6" x14ac:dyDescent="0.25">
      <c r="A5899" t="s">
        <v>38</v>
      </c>
      <c r="C5899" t="s">
        <v>203</v>
      </c>
      <c r="D5899" t="s">
        <v>85</v>
      </c>
      <c r="E5899" t="s">
        <v>8</v>
      </c>
      <c r="F5899">
        <v>130</v>
      </c>
    </row>
    <row r="5900" spans="1:6" x14ac:dyDescent="0.25">
      <c r="A5900" t="s">
        <v>38</v>
      </c>
      <c r="C5900" t="s">
        <v>203</v>
      </c>
      <c r="D5900" t="s">
        <v>87</v>
      </c>
      <c r="E5900" t="s">
        <v>8</v>
      </c>
      <c r="F5900">
        <v>427</v>
      </c>
    </row>
    <row r="5901" spans="1:6" x14ac:dyDescent="0.25">
      <c r="A5901" t="s">
        <v>38</v>
      </c>
      <c r="C5901" t="s">
        <v>203</v>
      </c>
      <c r="D5901" t="s">
        <v>89</v>
      </c>
      <c r="E5901" t="s">
        <v>8</v>
      </c>
      <c r="F5901">
        <v>861</v>
      </c>
    </row>
    <row r="5902" spans="1:6" x14ac:dyDescent="0.25">
      <c r="A5902" t="s">
        <v>38</v>
      </c>
      <c r="C5902" t="s">
        <v>203</v>
      </c>
      <c r="D5902" t="s">
        <v>91</v>
      </c>
      <c r="E5902" t="s">
        <v>8</v>
      </c>
      <c r="F5902">
        <v>214</v>
      </c>
    </row>
    <row r="5903" spans="1:6" x14ac:dyDescent="0.25">
      <c r="A5903" t="s">
        <v>38</v>
      </c>
      <c r="C5903" t="s">
        <v>203</v>
      </c>
      <c r="D5903" t="s">
        <v>93</v>
      </c>
      <c r="E5903" t="s">
        <v>8</v>
      </c>
      <c r="F5903">
        <v>305</v>
      </c>
    </row>
    <row r="5904" spans="1:6" x14ac:dyDescent="0.25">
      <c r="A5904" t="s">
        <v>38</v>
      </c>
      <c r="C5904" t="s">
        <v>203</v>
      </c>
      <c r="D5904" t="s">
        <v>95</v>
      </c>
      <c r="E5904" t="s">
        <v>8</v>
      </c>
      <c r="F5904">
        <v>3399</v>
      </c>
    </row>
    <row r="5905" spans="1:6" x14ac:dyDescent="0.25">
      <c r="A5905" t="s">
        <v>38</v>
      </c>
      <c r="C5905" t="s">
        <v>203</v>
      </c>
      <c r="D5905" t="s">
        <v>97</v>
      </c>
      <c r="E5905" t="s">
        <v>8</v>
      </c>
      <c r="F5905">
        <v>288</v>
      </c>
    </row>
    <row r="5906" spans="1:6" x14ac:dyDescent="0.25">
      <c r="A5906" t="s">
        <v>38</v>
      </c>
      <c r="C5906" t="s">
        <v>203</v>
      </c>
      <c r="D5906" t="s">
        <v>99</v>
      </c>
      <c r="E5906" t="s">
        <v>8</v>
      </c>
      <c r="F5906">
        <v>1247</v>
      </c>
    </row>
    <row r="5907" spans="1:6" x14ac:dyDescent="0.25">
      <c r="A5907" t="s">
        <v>38</v>
      </c>
      <c r="C5907" t="s">
        <v>203</v>
      </c>
      <c r="D5907" t="s">
        <v>101</v>
      </c>
      <c r="E5907" t="s">
        <v>8</v>
      </c>
      <c r="F5907">
        <v>250</v>
      </c>
    </row>
    <row r="5908" spans="1:6" x14ac:dyDescent="0.25">
      <c r="A5908" t="s">
        <v>38</v>
      </c>
      <c r="C5908" t="s">
        <v>203</v>
      </c>
      <c r="D5908" t="s">
        <v>103</v>
      </c>
      <c r="E5908" t="s">
        <v>8</v>
      </c>
      <c r="F5908">
        <v>139</v>
      </c>
    </row>
    <row r="5909" spans="1:6" x14ac:dyDescent="0.25">
      <c r="A5909" t="s">
        <v>38</v>
      </c>
      <c r="C5909" t="s">
        <v>203</v>
      </c>
      <c r="D5909" t="s">
        <v>105</v>
      </c>
      <c r="E5909" t="s">
        <v>8</v>
      </c>
      <c r="F5909">
        <v>423</v>
      </c>
    </row>
    <row r="5910" spans="1:6" x14ac:dyDescent="0.25">
      <c r="A5910" t="s">
        <v>38</v>
      </c>
      <c r="C5910" t="s">
        <v>203</v>
      </c>
      <c r="D5910" t="s">
        <v>107</v>
      </c>
      <c r="E5910" t="s">
        <v>8</v>
      </c>
      <c r="F5910">
        <v>339</v>
      </c>
    </row>
    <row r="5911" spans="1:6" x14ac:dyDescent="0.25">
      <c r="A5911" t="s">
        <v>38</v>
      </c>
      <c r="C5911" t="s">
        <v>203</v>
      </c>
      <c r="D5911" t="s">
        <v>109</v>
      </c>
      <c r="E5911" t="s">
        <v>8</v>
      </c>
      <c r="F5911">
        <v>319</v>
      </c>
    </row>
    <row r="5912" spans="1:6" x14ac:dyDescent="0.25">
      <c r="A5912" t="s">
        <v>38</v>
      </c>
      <c r="C5912" t="s">
        <v>203</v>
      </c>
      <c r="D5912" t="s">
        <v>111</v>
      </c>
      <c r="E5912" t="s">
        <v>8</v>
      </c>
      <c r="F5912">
        <v>239</v>
      </c>
    </row>
    <row r="5913" spans="1:6" x14ac:dyDescent="0.25">
      <c r="A5913" t="s">
        <v>38</v>
      </c>
      <c r="C5913" t="s">
        <v>203</v>
      </c>
      <c r="D5913" t="s">
        <v>147</v>
      </c>
      <c r="E5913" t="s">
        <v>8</v>
      </c>
      <c r="F5913">
        <v>745</v>
      </c>
    </row>
    <row r="5914" spans="1:6" x14ac:dyDescent="0.25">
      <c r="A5914" t="s">
        <v>38</v>
      </c>
      <c r="C5914" t="s">
        <v>203</v>
      </c>
      <c r="D5914" t="s">
        <v>147</v>
      </c>
      <c r="E5914" t="s">
        <v>8</v>
      </c>
      <c r="F5914">
        <v>431</v>
      </c>
    </row>
    <row r="5915" spans="1:6" x14ac:dyDescent="0.25">
      <c r="A5915" t="s">
        <v>38</v>
      </c>
      <c r="C5915" t="s">
        <v>203</v>
      </c>
      <c r="D5915" t="s">
        <v>115</v>
      </c>
      <c r="E5915" t="s">
        <v>8</v>
      </c>
      <c r="F5915">
        <v>305</v>
      </c>
    </row>
    <row r="5916" spans="1:6" x14ac:dyDescent="0.25">
      <c r="A5916" t="s">
        <v>38</v>
      </c>
      <c r="C5916" t="s">
        <v>203</v>
      </c>
      <c r="D5916" t="s">
        <v>117</v>
      </c>
      <c r="E5916" t="s">
        <v>8</v>
      </c>
      <c r="F5916">
        <v>296</v>
      </c>
    </row>
    <row r="5917" spans="1:6" x14ac:dyDescent="0.25">
      <c r="A5917" t="s">
        <v>38</v>
      </c>
      <c r="C5917" t="s">
        <v>203</v>
      </c>
      <c r="D5917" t="s">
        <v>119</v>
      </c>
      <c r="E5917" t="s">
        <v>8</v>
      </c>
      <c r="F5917">
        <v>794</v>
      </c>
    </row>
    <row r="5918" spans="1:6" x14ac:dyDescent="0.25">
      <c r="A5918" t="s">
        <v>38</v>
      </c>
      <c r="C5918" t="s">
        <v>203</v>
      </c>
      <c r="D5918" t="s">
        <v>121</v>
      </c>
      <c r="E5918" t="s">
        <v>8</v>
      </c>
      <c r="F5918">
        <v>547</v>
      </c>
    </row>
    <row r="5919" spans="1:6" x14ac:dyDescent="0.25">
      <c r="A5919" t="s">
        <v>38</v>
      </c>
      <c r="C5919" t="s">
        <v>203</v>
      </c>
      <c r="D5919" t="s">
        <v>123</v>
      </c>
      <c r="E5919" t="s">
        <v>8</v>
      </c>
      <c r="F5919">
        <v>313</v>
      </c>
    </row>
    <row r="5920" spans="1:6" x14ac:dyDescent="0.25">
      <c r="A5920" t="s">
        <v>38</v>
      </c>
      <c r="C5920" t="s">
        <v>203</v>
      </c>
      <c r="D5920" t="s">
        <v>125</v>
      </c>
      <c r="E5920" t="s">
        <v>8</v>
      </c>
      <c r="F5920">
        <v>14</v>
      </c>
    </row>
    <row r="5921" spans="1:6" x14ac:dyDescent="0.25">
      <c r="A5921" t="s">
        <v>38</v>
      </c>
      <c r="C5921" t="s">
        <v>203</v>
      </c>
      <c r="D5921" t="s">
        <v>127</v>
      </c>
      <c r="E5921" t="s">
        <v>8</v>
      </c>
      <c r="F5921">
        <v>317</v>
      </c>
    </row>
    <row r="5922" spans="1:6" x14ac:dyDescent="0.25">
      <c r="A5922" t="s">
        <v>38</v>
      </c>
      <c r="C5922" t="s">
        <v>203</v>
      </c>
      <c r="D5922" t="s">
        <v>129</v>
      </c>
      <c r="E5922" t="s">
        <v>8</v>
      </c>
      <c r="F5922">
        <v>161</v>
      </c>
    </row>
    <row r="5923" spans="1:6" x14ac:dyDescent="0.25">
      <c r="A5923" t="s">
        <v>38</v>
      </c>
      <c r="C5923" t="s">
        <v>203</v>
      </c>
      <c r="D5923" t="s">
        <v>146</v>
      </c>
      <c r="E5923" t="s">
        <v>8</v>
      </c>
      <c r="F5923">
        <v>252</v>
      </c>
    </row>
    <row r="5924" spans="1:6" x14ac:dyDescent="0.25">
      <c r="A5924" t="s">
        <v>38</v>
      </c>
      <c r="C5924" t="s">
        <v>203</v>
      </c>
      <c r="D5924" t="s">
        <v>133</v>
      </c>
      <c r="E5924" t="s">
        <v>8</v>
      </c>
      <c r="F5924">
        <v>585</v>
      </c>
    </row>
    <row r="5925" spans="1:6" x14ac:dyDescent="0.25">
      <c r="A5925" t="s">
        <v>38</v>
      </c>
      <c r="C5925" t="s">
        <v>203</v>
      </c>
      <c r="D5925" t="s">
        <v>135</v>
      </c>
      <c r="E5925" t="s">
        <v>8</v>
      </c>
      <c r="F5925">
        <v>168</v>
      </c>
    </row>
    <row r="5926" spans="1:6" x14ac:dyDescent="0.25">
      <c r="A5926" t="s">
        <v>38</v>
      </c>
      <c r="C5926" t="s">
        <v>203</v>
      </c>
      <c r="D5926" t="s">
        <v>137</v>
      </c>
      <c r="E5926" t="s">
        <v>8</v>
      </c>
      <c r="F5926">
        <v>177</v>
      </c>
    </row>
    <row r="5927" spans="1:6" x14ac:dyDescent="0.25">
      <c r="A5927" t="s">
        <v>38</v>
      </c>
      <c r="C5927" t="s">
        <v>203</v>
      </c>
      <c r="D5927" t="s">
        <v>273</v>
      </c>
      <c r="E5927" t="s">
        <v>8</v>
      </c>
      <c r="F5927">
        <v>186</v>
      </c>
    </row>
    <row r="5928" spans="1:6" x14ac:dyDescent="0.25">
      <c r="A5928" t="s">
        <v>38</v>
      </c>
      <c r="C5928" t="s">
        <v>203</v>
      </c>
      <c r="D5928" t="s">
        <v>273</v>
      </c>
      <c r="E5928" t="s">
        <v>8</v>
      </c>
      <c r="F5928">
        <v>148</v>
      </c>
    </row>
    <row r="5929" spans="1:6" x14ac:dyDescent="0.25">
      <c r="A5929" t="s">
        <v>38</v>
      </c>
      <c r="C5929" t="s">
        <v>203</v>
      </c>
      <c r="D5929" t="s">
        <v>142</v>
      </c>
      <c r="E5929" t="s">
        <v>8</v>
      </c>
      <c r="F5929">
        <v>652</v>
      </c>
    </row>
    <row r="5930" spans="1:6" x14ac:dyDescent="0.25">
      <c r="A5930" t="s">
        <v>38</v>
      </c>
      <c r="C5930" t="s">
        <v>204</v>
      </c>
      <c r="D5930" t="s">
        <v>55</v>
      </c>
      <c r="E5930" t="s">
        <v>8</v>
      </c>
      <c r="F5930">
        <v>478</v>
      </c>
    </row>
    <row r="5931" spans="1:6" x14ac:dyDescent="0.25">
      <c r="A5931" t="s">
        <v>38</v>
      </c>
      <c r="C5931" t="s">
        <v>204</v>
      </c>
      <c r="D5931" t="s">
        <v>57</v>
      </c>
      <c r="E5931" t="s">
        <v>8</v>
      </c>
      <c r="F5931">
        <v>233</v>
      </c>
    </row>
    <row r="5932" spans="1:6" x14ac:dyDescent="0.25">
      <c r="A5932" t="s">
        <v>38</v>
      </c>
      <c r="C5932" t="s">
        <v>204</v>
      </c>
      <c r="D5932" t="s">
        <v>59</v>
      </c>
      <c r="E5932" t="s">
        <v>8</v>
      </c>
      <c r="F5932">
        <v>159</v>
      </c>
    </row>
    <row r="5933" spans="1:6" x14ac:dyDescent="0.25">
      <c r="A5933" t="s">
        <v>38</v>
      </c>
      <c r="C5933" t="s">
        <v>204</v>
      </c>
      <c r="D5933" t="s">
        <v>61</v>
      </c>
      <c r="E5933" t="s">
        <v>8</v>
      </c>
      <c r="F5933">
        <v>1145</v>
      </c>
    </row>
    <row r="5934" spans="1:6" x14ac:dyDescent="0.25">
      <c r="A5934" t="s">
        <v>38</v>
      </c>
      <c r="C5934" t="s">
        <v>204</v>
      </c>
      <c r="D5934" t="s">
        <v>63</v>
      </c>
      <c r="E5934" t="s">
        <v>8</v>
      </c>
      <c r="F5934">
        <v>154</v>
      </c>
    </row>
    <row r="5935" spans="1:6" x14ac:dyDescent="0.25">
      <c r="A5935" t="s">
        <v>38</v>
      </c>
      <c r="C5935" t="s">
        <v>204</v>
      </c>
      <c r="D5935" t="s">
        <v>65</v>
      </c>
      <c r="E5935" t="s">
        <v>8</v>
      </c>
      <c r="F5935">
        <v>460</v>
      </c>
    </row>
    <row r="5936" spans="1:6" x14ac:dyDescent="0.25">
      <c r="A5936" t="s">
        <v>38</v>
      </c>
      <c r="C5936" t="s">
        <v>204</v>
      </c>
      <c r="D5936" t="s">
        <v>67</v>
      </c>
      <c r="E5936" t="s">
        <v>8</v>
      </c>
      <c r="F5936">
        <v>2150</v>
      </c>
    </row>
    <row r="5937" spans="1:6" x14ac:dyDescent="0.25">
      <c r="A5937" t="s">
        <v>38</v>
      </c>
      <c r="C5937" t="s">
        <v>204</v>
      </c>
      <c r="D5937" t="s">
        <v>69</v>
      </c>
      <c r="E5937" t="s">
        <v>8</v>
      </c>
      <c r="F5937">
        <v>840</v>
      </c>
    </row>
    <row r="5938" spans="1:6" x14ac:dyDescent="0.25">
      <c r="A5938" t="s">
        <v>38</v>
      </c>
      <c r="C5938" t="s">
        <v>204</v>
      </c>
      <c r="D5938" t="s">
        <v>71</v>
      </c>
      <c r="E5938" t="s">
        <v>8</v>
      </c>
      <c r="F5938">
        <v>1379</v>
      </c>
    </row>
    <row r="5939" spans="1:6" x14ac:dyDescent="0.25">
      <c r="A5939" t="s">
        <v>38</v>
      </c>
      <c r="C5939" t="s">
        <v>204</v>
      </c>
      <c r="D5939" t="s">
        <v>73</v>
      </c>
      <c r="E5939" t="s">
        <v>8</v>
      </c>
      <c r="F5939">
        <v>735</v>
      </c>
    </row>
    <row r="5940" spans="1:6" x14ac:dyDescent="0.25">
      <c r="A5940" t="s">
        <v>38</v>
      </c>
      <c r="C5940" t="s">
        <v>204</v>
      </c>
      <c r="D5940" t="s">
        <v>75</v>
      </c>
      <c r="E5940" t="s">
        <v>8</v>
      </c>
      <c r="F5940">
        <v>156</v>
      </c>
    </row>
    <row r="5941" spans="1:6" x14ac:dyDescent="0.25">
      <c r="A5941" t="s">
        <v>38</v>
      </c>
      <c r="C5941" t="s">
        <v>204</v>
      </c>
      <c r="D5941" t="s">
        <v>77</v>
      </c>
      <c r="E5941" t="s">
        <v>8</v>
      </c>
      <c r="F5941">
        <v>950</v>
      </c>
    </row>
    <row r="5942" spans="1:6" x14ac:dyDescent="0.25">
      <c r="A5942" t="s">
        <v>38</v>
      </c>
      <c r="C5942" t="s">
        <v>204</v>
      </c>
      <c r="D5942" t="s">
        <v>79</v>
      </c>
      <c r="E5942" t="s">
        <v>8</v>
      </c>
      <c r="F5942">
        <v>2105</v>
      </c>
    </row>
    <row r="5943" spans="1:6" x14ac:dyDescent="0.25">
      <c r="A5943" t="s">
        <v>38</v>
      </c>
      <c r="C5943" t="s">
        <v>204</v>
      </c>
      <c r="D5943" t="s">
        <v>81</v>
      </c>
      <c r="E5943" t="s">
        <v>8</v>
      </c>
      <c r="F5943">
        <v>146</v>
      </c>
    </row>
    <row r="5944" spans="1:6" x14ac:dyDescent="0.25">
      <c r="A5944" t="s">
        <v>38</v>
      </c>
      <c r="C5944" t="s">
        <v>204</v>
      </c>
      <c r="D5944" t="s">
        <v>83</v>
      </c>
      <c r="E5944" t="s">
        <v>8</v>
      </c>
      <c r="F5944">
        <v>362</v>
      </c>
    </row>
    <row r="5945" spans="1:6" x14ac:dyDescent="0.25">
      <c r="A5945" t="s">
        <v>38</v>
      </c>
      <c r="C5945" t="s">
        <v>204</v>
      </c>
      <c r="D5945" t="s">
        <v>85</v>
      </c>
      <c r="E5945" t="s">
        <v>8</v>
      </c>
      <c r="F5945">
        <v>18</v>
      </c>
    </row>
    <row r="5946" spans="1:6" x14ac:dyDescent="0.25">
      <c r="A5946" t="s">
        <v>38</v>
      </c>
      <c r="C5946" t="s">
        <v>204</v>
      </c>
      <c r="D5946" t="s">
        <v>87</v>
      </c>
      <c r="E5946" t="s">
        <v>8</v>
      </c>
      <c r="F5946">
        <v>397</v>
      </c>
    </row>
    <row r="5947" spans="1:6" x14ac:dyDescent="0.25">
      <c r="A5947" t="s">
        <v>38</v>
      </c>
      <c r="C5947" t="s">
        <v>204</v>
      </c>
      <c r="D5947" t="s">
        <v>89</v>
      </c>
      <c r="E5947" t="s">
        <v>8</v>
      </c>
      <c r="F5947">
        <v>738</v>
      </c>
    </row>
    <row r="5948" spans="1:6" x14ac:dyDescent="0.25">
      <c r="A5948" t="s">
        <v>38</v>
      </c>
      <c r="C5948" t="s">
        <v>204</v>
      </c>
      <c r="D5948" t="s">
        <v>91</v>
      </c>
      <c r="E5948" t="s">
        <v>8</v>
      </c>
      <c r="F5948">
        <v>154</v>
      </c>
    </row>
    <row r="5949" spans="1:6" x14ac:dyDescent="0.25">
      <c r="A5949" t="s">
        <v>38</v>
      </c>
      <c r="C5949" t="s">
        <v>204</v>
      </c>
      <c r="D5949" t="s">
        <v>93</v>
      </c>
      <c r="E5949" t="s">
        <v>8</v>
      </c>
      <c r="F5949">
        <v>145</v>
      </c>
    </row>
    <row r="5950" spans="1:6" x14ac:dyDescent="0.25">
      <c r="A5950" t="s">
        <v>38</v>
      </c>
      <c r="C5950" t="s">
        <v>204</v>
      </c>
      <c r="D5950" t="s">
        <v>95</v>
      </c>
      <c r="E5950" t="s">
        <v>8</v>
      </c>
      <c r="F5950">
        <v>2284</v>
      </c>
    </row>
    <row r="5951" spans="1:6" x14ac:dyDescent="0.25">
      <c r="A5951" t="s">
        <v>38</v>
      </c>
      <c r="C5951" t="s">
        <v>204</v>
      </c>
      <c r="D5951" t="s">
        <v>97</v>
      </c>
      <c r="E5951" t="s">
        <v>8</v>
      </c>
      <c r="F5951">
        <v>212</v>
      </c>
    </row>
    <row r="5952" spans="1:6" x14ac:dyDescent="0.25">
      <c r="A5952" t="s">
        <v>38</v>
      </c>
      <c r="C5952" t="s">
        <v>204</v>
      </c>
      <c r="D5952" t="s">
        <v>99</v>
      </c>
      <c r="E5952" t="s">
        <v>8</v>
      </c>
      <c r="F5952">
        <v>692</v>
      </c>
    </row>
    <row r="5953" spans="1:6" x14ac:dyDescent="0.25">
      <c r="A5953" t="s">
        <v>38</v>
      </c>
      <c r="C5953" t="s">
        <v>204</v>
      </c>
      <c r="D5953" t="s">
        <v>101</v>
      </c>
      <c r="E5953" t="s">
        <v>8</v>
      </c>
      <c r="F5953">
        <v>226</v>
      </c>
    </row>
    <row r="5954" spans="1:6" x14ac:dyDescent="0.25">
      <c r="A5954" t="s">
        <v>38</v>
      </c>
      <c r="C5954" t="s">
        <v>204</v>
      </c>
      <c r="D5954" t="s">
        <v>103</v>
      </c>
      <c r="E5954" t="s">
        <v>8</v>
      </c>
      <c r="F5954">
        <v>122</v>
      </c>
    </row>
    <row r="5955" spans="1:6" x14ac:dyDescent="0.25">
      <c r="A5955" t="s">
        <v>38</v>
      </c>
      <c r="C5955" t="s">
        <v>204</v>
      </c>
      <c r="D5955" t="s">
        <v>105</v>
      </c>
      <c r="E5955" t="s">
        <v>8</v>
      </c>
      <c r="F5955">
        <v>449</v>
      </c>
    </row>
    <row r="5956" spans="1:6" x14ac:dyDescent="0.25">
      <c r="A5956" t="s">
        <v>38</v>
      </c>
      <c r="C5956" t="s">
        <v>204</v>
      </c>
      <c r="D5956" t="s">
        <v>107</v>
      </c>
      <c r="E5956" t="s">
        <v>8</v>
      </c>
      <c r="F5956">
        <v>429</v>
      </c>
    </row>
    <row r="5957" spans="1:6" x14ac:dyDescent="0.25">
      <c r="A5957" t="s">
        <v>38</v>
      </c>
      <c r="C5957" t="s">
        <v>204</v>
      </c>
      <c r="D5957" t="s">
        <v>109</v>
      </c>
      <c r="E5957" t="s">
        <v>8</v>
      </c>
      <c r="F5957">
        <v>250</v>
      </c>
    </row>
    <row r="5958" spans="1:6" x14ac:dyDescent="0.25">
      <c r="A5958" t="s">
        <v>38</v>
      </c>
      <c r="C5958" t="s">
        <v>204</v>
      </c>
      <c r="D5958" t="s">
        <v>111</v>
      </c>
      <c r="E5958" t="s">
        <v>8</v>
      </c>
      <c r="F5958">
        <v>169</v>
      </c>
    </row>
    <row r="5959" spans="1:6" x14ac:dyDescent="0.25">
      <c r="A5959" t="s">
        <v>38</v>
      </c>
      <c r="C5959" t="s">
        <v>204</v>
      </c>
      <c r="D5959" t="s">
        <v>147</v>
      </c>
      <c r="E5959" t="s">
        <v>8</v>
      </c>
      <c r="F5959">
        <v>822</v>
      </c>
    </row>
    <row r="5960" spans="1:6" x14ac:dyDescent="0.25">
      <c r="A5960" t="s">
        <v>38</v>
      </c>
      <c r="C5960" t="s">
        <v>204</v>
      </c>
      <c r="D5960" t="s">
        <v>147</v>
      </c>
      <c r="E5960" t="s">
        <v>8</v>
      </c>
      <c r="F5960">
        <v>517</v>
      </c>
    </row>
    <row r="5961" spans="1:6" x14ac:dyDescent="0.25">
      <c r="A5961" t="s">
        <v>38</v>
      </c>
      <c r="C5961" t="s">
        <v>204</v>
      </c>
      <c r="D5961" t="s">
        <v>115</v>
      </c>
      <c r="E5961" t="s">
        <v>8</v>
      </c>
      <c r="F5961">
        <v>269</v>
      </c>
    </row>
    <row r="5962" spans="1:6" x14ac:dyDescent="0.25">
      <c r="A5962" t="s">
        <v>38</v>
      </c>
      <c r="C5962" t="s">
        <v>204</v>
      </c>
      <c r="D5962" t="s">
        <v>117</v>
      </c>
      <c r="E5962" t="s">
        <v>8</v>
      </c>
      <c r="F5962">
        <v>240</v>
      </c>
    </row>
    <row r="5963" spans="1:6" x14ac:dyDescent="0.25">
      <c r="A5963" t="s">
        <v>38</v>
      </c>
      <c r="C5963" t="s">
        <v>204</v>
      </c>
      <c r="D5963" t="s">
        <v>119</v>
      </c>
      <c r="E5963" t="s">
        <v>8</v>
      </c>
      <c r="F5963">
        <v>661</v>
      </c>
    </row>
    <row r="5964" spans="1:6" x14ac:dyDescent="0.25">
      <c r="A5964" t="s">
        <v>38</v>
      </c>
      <c r="C5964" t="s">
        <v>204</v>
      </c>
      <c r="D5964" t="s">
        <v>121</v>
      </c>
      <c r="E5964" t="s">
        <v>8</v>
      </c>
      <c r="F5964">
        <v>610</v>
      </c>
    </row>
    <row r="5965" spans="1:6" x14ac:dyDescent="0.25">
      <c r="A5965" t="s">
        <v>38</v>
      </c>
      <c r="C5965" t="s">
        <v>204</v>
      </c>
      <c r="D5965" t="s">
        <v>123</v>
      </c>
      <c r="E5965" t="s">
        <v>8</v>
      </c>
      <c r="F5965">
        <v>282</v>
      </c>
    </row>
    <row r="5966" spans="1:6" x14ac:dyDescent="0.25">
      <c r="A5966" t="s">
        <v>38</v>
      </c>
      <c r="C5966" t="s">
        <v>204</v>
      </c>
      <c r="D5966" t="s">
        <v>125</v>
      </c>
      <c r="E5966" t="s">
        <v>8</v>
      </c>
      <c r="F5966">
        <v>32</v>
      </c>
    </row>
    <row r="5967" spans="1:6" x14ac:dyDescent="0.25">
      <c r="A5967" t="s">
        <v>38</v>
      </c>
      <c r="C5967" t="s">
        <v>204</v>
      </c>
      <c r="D5967" t="s">
        <v>127</v>
      </c>
      <c r="E5967" t="s">
        <v>8</v>
      </c>
      <c r="F5967">
        <v>249</v>
      </c>
    </row>
    <row r="5968" spans="1:6" x14ac:dyDescent="0.25">
      <c r="A5968" t="s">
        <v>38</v>
      </c>
      <c r="C5968" t="s">
        <v>204</v>
      </c>
      <c r="D5968" t="s">
        <v>129</v>
      </c>
      <c r="E5968" t="s">
        <v>8</v>
      </c>
      <c r="F5968">
        <v>146</v>
      </c>
    </row>
    <row r="5969" spans="1:6" x14ac:dyDescent="0.25">
      <c r="A5969" t="s">
        <v>38</v>
      </c>
      <c r="C5969" t="s">
        <v>204</v>
      </c>
      <c r="D5969" t="s">
        <v>146</v>
      </c>
      <c r="E5969" t="s">
        <v>8</v>
      </c>
      <c r="F5969">
        <v>214</v>
      </c>
    </row>
    <row r="5970" spans="1:6" x14ac:dyDescent="0.25">
      <c r="A5970" t="s">
        <v>38</v>
      </c>
      <c r="C5970" t="s">
        <v>204</v>
      </c>
      <c r="D5970" t="s">
        <v>133</v>
      </c>
      <c r="E5970" t="s">
        <v>8</v>
      </c>
      <c r="F5970">
        <v>462</v>
      </c>
    </row>
    <row r="5971" spans="1:6" x14ac:dyDescent="0.25">
      <c r="A5971" t="s">
        <v>38</v>
      </c>
      <c r="C5971" t="s">
        <v>204</v>
      </c>
      <c r="D5971" t="s">
        <v>135</v>
      </c>
      <c r="E5971" t="s">
        <v>8</v>
      </c>
      <c r="F5971">
        <v>71</v>
      </c>
    </row>
    <row r="5972" spans="1:6" x14ac:dyDescent="0.25">
      <c r="A5972" t="s">
        <v>38</v>
      </c>
      <c r="C5972" t="s">
        <v>204</v>
      </c>
      <c r="D5972" t="s">
        <v>137</v>
      </c>
      <c r="E5972" t="s">
        <v>8</v>
      </c>
      <c r="F5972">
        <v>127</v>
      </c>
    </row>
    <row r="5973" spans="1:6" x14ac:dyDescent="0.25">
      <c r="A5973" t="s">
        <v>38</v>
      </c>
      <c r="C5973" t="s">
        <v>204</v>
      </c>
      <c r="D5973" t="s">
        <v>273</v>
      </c>
      <c r="E5973" t="s">
        <v>8</v>
      </c>
      <c r="F5973">
        <v>191</v>
      </c>
    </row>
    <row r="5974" spans="1:6" x14ac:dyDescent="0.25">
      <c r="A5974" t="s">
        <v>38</v>
      </c>
      <c r="C5974" t="s">
        <v>204</v>
      </c>
      <c r="D5974" t="s">
        <v>273</v>
      </c>
      <c r="E5974" t="s">
        <v>8</v>
      </c>
      <c r="F5974">
        <v>162</v>
      </c>
    </row>
    <row r="5975" spans="1:6" x14ac:dyDescent="0.25">
      <c r="A5975" t="s">
        <v>38</v>
      </c>
      <c r="C5975" t="s">
        <v>204</v>
      </c>
      <c r="D5975" t="s">
        <v>142</v>
      </c>
      <c r="E5975" t="s">
        <v>8</v>
      </c>
      <c r="F5975">
        <v>438</v>
      </c>
    </row>
    <row r="5976" spans="1:6" x14ac:dyDescent="0.25">
      <c r="A5976" t="s">
        <v>38</v>
      </c>
      <c r="C5976" t="s">
        <v>205</v>
      </c>
      <c r="D5976" t="s">
        <v>55</v>
      </c>
      <c r="E5976" t="s">
        <v>8</v>
      </c>
      <c r="F5976">
        <v>504</v>
      </c>
    </row>
    <row r="5977" spans="1:6" x14ac:dyDescent="0.25">
      <c r="A5977" t="s">
        <v>38</v>
      </c>
      <c r="C5977" t="s">
        <v>205</v>
      </c>
      <c r="D5977" t="s">
        <v>57</v>
      </c>
      <c r="E5977" t="s">
        <v>8</v>
      </c>
      <c r="F5977">
        <v>199</v>
      </c>
    </row>
    <row r="5978" spans="1:6" x14ac:dyDescent="0.25">
      <c r="A5978" t="s">
        <v>38</v>
      </c>
      <c r="C5978" t="s">
        <v>205</v>
      </c>
      <c r="D5978" t="s">
        <v>59</v>
      </c>
      <c r="E5978" t="s">
        <v>8</v>
      </c>
      <c r="F5978">
        <v>110</v>
      </c>
    </row>
    <row r="5979" spans="1:6" x14ac:dyDescent="0.25">
      <c r="A5979" t="s">
        <v>38</v>
      </c>
      <c r="C5979" t="s">
        <v>205</v>
      </c>
      <c r="D5979" t="s">
        <v>61</v>
      </c>
      <c r="E5979" t="s">
        <v>8</v>
      </c>
      <c r="F5979">
        <v>1220</v>
      </c>
    </row>
    <row r="5980" spans="1:6" x14ac:dyDescent="0.25">
      <c r="A5980" t="s">
        <v>38</v>
      </c>
      <c r="C5980" t="s">
        <v>205</v>
      </c>
      <c r="D5980" t="s">
        <v>63</v>
      </c>
      <c r="E5980" t="s">
        <v>8</v>
      </c>
      <c r="F5980">
        <v>211</v>
      </c>
    </row>
    <row r="5981" spans="1:6" x14ac:dyDescent="0.25">
      <c r="A5981" t="s">
        <v>38</v>
      </c>
      <c r="C5981" t="s">
        <v>205</v>
      </c>
      <c r="D5981" t="s">
        <v>65</v>
      </c>
      <c r="E5981" t="s">
        <v>8</v>
      </c>
      <c r="F5981">
        <v>512</v>
      </c>
    </row>
    <row r="5982" spans="1:6" x14ac:dyDescent="0.25">
      <c r="A5982" t="s">
        <v>38</v>
      </c>
      <c r="C5982" t="s">
        <v>205</v>
      </c>
      <c r="D5982" t="s">
        <v>67</v>
      </c>
      <c r="E5982" t="s">
        <v>8</v>
      </c>
      <c r="F5982">
        <v>1946</v>
      </c>
    </row>
    <row r="5983" spans="1:6" x14ac:dyDescent="0.25">
      <c r="A5983" t="s">
        <v>38</v>
      </c>
      <c r="C5983" t="s">
        <v>205</v>
      </c>
      <c r="D5983" t="s">
        <v>69</v>
      </c>
      <c r="E5983" t="s">
        <v>8</v>
      </c>
      <c r="F5983">
        <v>802</v>
      </c>
    </row>
    <row r="5984" spans="1:6" x14ac:dyDescent="0.25">
      <c r="A5984" t="s">
        <v>38</v>
      </c>
      <c r="C5984" t="s">
        <v>205</v>
      </c>
      <c r="D5984" t="s">
        <v>71</v>
      </c>
      <c r="E5984" t="s">
        <v>8</v>
      </c>
      <c r="F5984">
        <v>1703</v>
      </c>
    </row>
    <row r="5985" spans="1:6" x14ac:dyDescent="0.25">
      <c r="A5985" t="s">
        <v>38</v>
      </c>
      <c r="C5985" t="s">
        <v>205</v>
      </c>
      <c r="D5985" t="s">
        <v>73</v>
      </c>
      <c r="E5985" t="s">
        <v>8</v>
      </c>
      <c r="F5985">
        <v>506</v>
      </c>
    </row>
    <row r="5986" spans="1:6" x14ac:dyDescent="0.25">
      <c r="A5986" t="s">
        <v>38</v>
      </c>
      <c r="C5986" t="s">
        <v>205</v>
      </c>
      <c r="D5986" t="s">
        <v>75</v>
      </c>
      <c r="E5986" t="s">
        <v>8</v>
      </c>
      <c r="F5986">
        <v>100</v>
      </c>
    </row>
    <row r="5987" spans="1:6" x14ac:dyDescent="0.25">
      <c r="A5987" t="s">
        <v>38</v>
      </c>
      <c r="C5987" t="s">
        <v>205</v>
      </c>
      <c r="D5987" t="s">
        <v>77</v>
      </c>
      <c r="E5987" t="s">
        <v>8</v>
      </c>
      <c r="F5987">
        <v>619</v>
      </c>
    </row>
    <row r="5988" spans="1:6" x14ac:dyDescent="0.25">
      <c r="A5988" t="s">
        <v>38</v>
      </c>
      <c r="C5988" t="s">
        <v>205</v>
      </c>
      <c r="D5988" t="s">
        <v>79</v>
      </c>
      <c r="E5988" t="s">
        <v>8</v>
      </c>
      <c r="F5988">
        <v>1310</v>
      </c>
    </row>
    <row r="5989" spans="1:6" x14ac:dyDescent="0.25">
      <c r="A5989" t="s">
        <v>38</v>
      </c>
      <c r="C5989" t="s">
        <v>205</v>
      </c>
      <c r="D5989" t="s">
        <v>81</v>
      </c>
      <c r="E5989" t="s">
        <v>8</v>
      </c>
      <c r="F5989">
        <v>72</v>
      </c>
    </row>
    <row r="5990" spans="1:6" x14ac:dyDescent="0.25">
      <c r="A5990" t="s">
        <v>38</v>
      </c>
      <c r="C5990" t="s">
        <v>205</v>
      </c>
      <c r="D5990" t="s">
        <v>83</v>
      </c>
      <c r="E5990" t="s">
        <v>8</v>
      </c>
      <c r="F5990">
        <v>152</v>
      </c>
    </row>
    <row r="5991" spans="1:6" x14ac:dyDescent="0.25">
      <c r="A5991" t="s">
        <v>38</v>
      </c>
      <c r="C5991" t="s">
        <v>205</v>
      </c>
      <c r="D5991" t="s">
        <v>85</v>
      </c>
      <c r="E5991" t="s">
        <v>8</v>
      </c>
      <c r="F5991">
        <v>9</v>
      </c>
    </row>
    <row r="5992" spans="1:6" x14ac:dyDescent="0.25">
      <c r="A5992" t="s">
        <v>38</v>
      </c>
      <c r="C5992" t="s">
        <v>205</v>
      </c>
      <c r="D5992" t="s">
        <v>87</v>
      </c>
      <c r="E5992" t="s">
        <v>8</v>
      </c>
      <c r="F5992">
        <v>188</v>
      </c>
    </row>
    <row r="5993" spans="1:6" x14ac:dyDescent="0.25">
      <c r="A5993" t="s">
        <v>38</v>
      </c>
      <c r="C5993" t="s">
        <v>205</v>
      </c>
      <c r="D5993" t="s">
        <v>89</v>
      </c>
      <c r="E5993" t="s">
        <v>8</v>
      </c>
      <c r="F5993">
        <v>390</v>
      </c>
    </row>
    <row r="5994" spans="1:6" x14ac:dyDescent="0.25">
      <c r="A5994" t="s">
        <v>38</v>
      </c>
      <c r="C5994" t="s">
        <v>205</v>
      </c>
      <c r="D5994" t="s">
        <v>91</v>
      </c>
      <c r="E5994" t="s">
        <v>8</v>
      </c>
      <c r="F5994">
        <v>95</v>
      </c>
    </row>
    <row r="5995" spans="1:6" x14ac:dyDescent="0.25">
      <c r="A5995" t="s">
        <v>38</v>
      </c>
      <c r="C5995" t="s">
        <v>205</v>
      </c>
      <c r="D5995" t="s">
        <v>93</v>
      </c>
      <c r="E5995" t="s">
        <v>8</v>
      </c>
      <c r="F5995">
        <v>124</v>
      </c>
    </row>
    <row r="5996" spans="1:6" x14ac:dyDescent="0.25">
      <c r="A5996" t="s">
        <v>38</v>
      </c>
      <c r="C5996" t="s">
        <v>205</v>
      </c>
      <c r="D5996" t="s">
        <v>95</v>
      </c>
      <c r="E5996" t="s">
        <v>8</v>
      </c>
      <c r="F5996">
        <v>1052</v>
      </c>
    </row>
    <row r="5997" spans="1:6" x14ac:dyDescent="0.25">
      <c r="A5997" t="s">
        <v>38</v>
      </c>
      <c r="C5997" t="s">
        <v>205</v>
      </c>
      <c r="D5997" t="s">
        <v>97</v>
      </c>
      <c r="E5997" t="s">
        <v>8</v>
      </c>
      <c r="F5997">
        <v>112</v>
      </c>
    </row>
    <row r="5998" spans="1:6" x14ac:dyDescent="0.25">
      <c r="A5998" t="s">
        <v>38</v>
      </c>
      <c r="C5998" t="s">
        <v>205</v>
      </c>
      <c r="D5998" t="s">
        <v>99</v>
      </c>
      <c r="E5998" t="s">
        <v>8</v>
      </c>
      <c r="F5998">
        <v>433</v>
      </c>
    </row>
    <row r="5999" spans="1:6" x14ac:dyDescent="0.25">
      <c r="A5999" t="s">
        <v>38</v>
      </c>
      <c r="C5999" t="s">
        <v>205</v>
      </c>
      <c r="D5999" t="s">
        <v>101</v>
      </c>
      <c r="E5999" t="s">
        <v>8</v>
      </c>
      <c r="F5999">
        <v>76</v>
      </c>
    </row>
    <row r="6000" spans="1:6" x14ac:dyDescent="0.25">
      <c r="A6000" t="s">
        <v>38</v>
      </c>
      <c r="C6000" t="s">
        <v>205</v>
      </c>
      <c r="D6000" t="s">
        <v>103</v>
      </c>
      <c r="E6000" t="s">
        <v>8</v>
      </c>
      <c r="F6000">
        <v>77</v>
      </c>
    </row>
    <row r="6001" spans="1:6" x14ac:dyDescent="0.25">
      <c r="A6001" t="s">
        <v>38</v>
      </c>
      <c r="C6001" t="s">
        <v>205</v>
      </c>
      <c r="D6001" t="s">
        <v>105</v>
      </c>
      <c r="E6001" t="s">
        <v>8</v>
      </c>
      <c r="F6001">
        <v>209</v>
      </c>
    </row>
    <row r="6002" spans="1:6" x14ac:dyDescent="0.25">
      <c r="A6002" t="s">
        <v>38</v>
      </c>
      <c r="C6002" t="s">
        <v>205</v>
      </c>
      <c r="D6002" t="s">
        <v>107</v>
      </c>
      <c r="E6002" t="s">
        <v>8</v>
      </c>
      <c r="F6002">
        <v>129</v>
      </c>
    </row>
    <row r="6003" spans="1:6" x14ac:dyDescent="0.25">
      <c r="A6003" t="s">
        <v>38</v>
      </c>
      <c r="C6003" t="s">
        <v>205</v>
      </c>
      <c r="D6003" t="s">
        <v>109</v>
      </c>
      <c r="E6003" t="s">
        <v>8</v>
      </c>
      <c r="F6003">
        <v>131</v>
      </c>
    </row>
    <row r="6004" spans="1:6" x14ac:dyDescent="0.25">
      <c r="A6004" t="s">
        <v>38</v>
      </c>
      <c r="C6004" t="s">
        <v>205</v>
      </c>
      <c r="D6004" t="s">
        <v>111</v>
      </c>
      <c r="E6004" t="s">
        <v>8</v>
      </c>
      <c r="F6004">
        <v>91</v>
      </c>
    </row>
    <row r="6005" spans="1:6" x14ac:dyDescent="0.25">
      <c r="A6005" t="s">
        <v>38</v>
      </c>
      <c r="C6005" t="s">
        <v>205</v>
      </c>
      <c r="D6005" t="s">
        <v>147</v>
      </c>
      <c r="E6005" t="s">
        <v>8</v>
      </c>
      <c r="F6005">
        <v>393</v>
      </c>
    </row>
    <row r="6006" spans="1:6" x14ac:dyDescent="0.25">
      <c r="A6006" t="s">
        <v>38</v>
      </c>
      <c r="C6006" t="s">
        <v>205</v>
      </c>
      <c r="D6006" t="s">
        <v>147</v>
      </c>
      <c r="E6006" t="s">
        <v>8</v>
      </c>
      <c r="F6006">
        <v>201</v>
      </c>
    </row>
    <row r="6007" spans="1:6" x14ac:dyDescent="0.25">
      <c r="A6007" t="s">
        <v>38</v>
      </c>
      <c r="C6007" t="s">
        <v>205</v>
      </c>
      <c r="D6007" t="s">
        <v>115</v>
      </c>
      <c r="E6007" t="s">
        <v>8</v>
      </c>
      <c r="F6007">
        <v>124</v>
      </c>
    </row>
    <row r="6008" spans="1:6" x14ac:dyDescent="0.25">
      <c r="A6008" t="s">
        <v>38</v>
      </c>
      <c r="C6008" t="s">
        <v>205</v>
      </c>
      <c r="D6008" t="s">
        <v>117</v>
      </c>
      <c r="E6008" t="s">
        <v>8</v>
      </c>
      <c r="F6008">
        <v>102</v>
      </c>
    </row>
    <row r="6009" spans="1:6" x14ac:dyDescent="0.25">
      <c r="A6009" t="s">
        <v>38</v>
      </c>
      <c r="C6009" t="s">
        <v>205</v>
      </c>
      <c r="D6009" t="s">
        <v>119</v>
      </c>
      <c r="E6009" t="s">
        <v>8</v>
      </c>
      <c r="F6009">
        <v>276</v>
      </c>
    </row>
    <row r="6010" spans="1:6" x14ac:dyDescent="0.25">
      <c r="A6010" t="s">
        <v>38</v>
      </c>
      <c r="C6010" t="s">
        <v>205</v>
      </c>
      <c r="D6010" t="s">
        <v>121</v>
      </c>
      <c r="E6010" t="s">
        <v>8</v>
      </c>
      <c r="F6010">
        <v>231</v>
      </c>
    </row>
    <row r="6011" spans="1:6" x14ac:dyDescent="0.25">
      <c r="A6011" t="s">
        <v>38</v>
      </c>
      <c r="C6011" t="s">
        <v>205</v>
      </c>
      <c r="D6011" t="s">
        <v>123</v>
      </c>
      <c r="E6011" t="s">
        <v>8</v>
      </c>
      <c r="F6011">
        <v>105</v>
      </c>
    </row>
    <row r="6012" spans="1:6" x14ac:dyDescent="0.25">
      <c r="A6012" t="s">
        <v>38</v>
      </c>
      <c r="C6012" t="s">
        <v>205</v>
      </c>
      <c r="D6012" t="s">
        <v>125</v>
      </c>
      <c r="E6012" t="s">
        <v>8</v>
      </c>
      <c r="F6012">
        <v>13</v>
      </c>
    </row>
    <row r="6013" spans="1:6" x14ac:dyDescent="0.25">
      <c r="A6013" t="s">
        <v>38</v>
      </c>
      <c r="C6013" t="s">
        <v>205</v>
      </c>
      <c r="D6013" t="s">
        <v>127</v>
      </c>
      <c r="E6013" t="s">
        <v>8</v>
      </c>
      <c r="F6013">
        <v>99</v>
      </c>
    </row>
    <row r="6014" spans="1:6" x14ac:dyDescent="0.25">
      <c r="A6014" t="s">
        <v>38</v>
      </c>
      <c r="C6014" t="s">
        <v>205</v>
      </c>
      <c r="D6014" t="s">
        <v>129</v>
      </c>
      <c r="E6014" t="s">
        <v>8</v>
      </c>
      <c r="F6014">
        <v>78</v>
      </c>
    </row>
    <row r="6015" spans="1:6" x14ac:dyDescent="0.25">
      <c r="A6015" t="s">
        <v>38</v>
      </c>
      <c r="C6015" t="s">
        <v>205</v>
      </c>
      <c r="D6015" t="s">
        <v>146</v>
      </c>
      <c r="E6015" t="s">
        <v>8</v>
      </c>
      <c r="F6015">
        <v>106</v>
      </c>
    </row>
    <row r="6016" spans="1:6" x14ac:dyDescent="0.25">
      <c r="A6016" t="s">
        <v>38</v>
      </c>
      <c r="C6016" t="s">
        <v>205</v>
      </c>
      <c r="D6016" t="s">
        <v>133</v>
      </c>
      <c r="E6016" t="s">
        <v>8</v>
      </c>
      <c r="F6016">
        <v>223</v>
      </c>
    </row>
    <row r="6017" spans="1:6" x14ac:dyDescent="0.25">
      <c r="A6017" t="s">
        <v>38</v>
      </c>
      <c r="C6017" t="s">
        <v>205</v>
      </c>
      <c r="D6017" t="s">
        <v>135</v>
      </c>
      <c r="E6017" t="s">
        <v>8</v>
      </c>
      <c r="F6017">
        <v>49</v>
      </c>
    </row>
    <row r="6018" spans="1:6" x14ac:dyDescent="0.25">
      <c r="A6018" t="s">
        <v>38</v>
      </c>
      <c r="C6018" t="s">
        <v>205</v>
      </c>
      <c r="D6018" t="s">
        <v>137</v>
      </c>
      <c r="E6018" t="s">
        <v>8</v>
      </c>
      <c r="F6018">
        <v>58</v>
      </c>
    </row>
    <row r="6019" spans="1:6" x14ac:dyDescent="0.25">
      <c r="A6019" t="s">
        <v>38</v>
      </c>
      <c r="C6019" t="s">
        <v>205</v>
      </c>
      <c r="D6019" t="s">
        <v>273</v>
      </c>
      <c r="E6019" t="s">
        <v>8</v>
      </c>
      <c r="F6019">
        <v>48</v>
      </c>
    </row>
    <row r="6020" spans="1:6" x14ac:dyDescent="0.25">
      <c r="A6020" t="s">
        <v>38</v>
      </c>
      <c r="C6020" t="s">
        <v>205</v>
      </c>
      <c r="D6020" t="s">
        <v>273</v>
      </c>
      <c r="E6020" t="s">
        <v>8</v>
      </c>
      <c r="F6020">
        <v>69</v>
      </c>
    </row>
    <row r="6021" spans="1:6" x14ac:dyDescent="0.25">
      <c r="A6021" t="s">
        <v>38</v>
      </c>
      <c r="C6021" t="s">
        <v>205</v>
      </c>
      <c r="D6021" t="s">
        <v>142</v>
      </c>
      <c r="E6021" t="s">
        <v>8</v>
      </c>
      <c r="F6021">
        <v>284</v>
      </c>
    </row>
    <row r="6022" spans="1:6" x14ac:dyDescent="0.25">
      <c r="A6022" t="s">
        <v>39</v>
      </c>
      <c r="C6022" t="s">
        <v>179</v>
      </c>
      <c r="D6022" t="s">
        <v>55</v>
      </c>
      <c r="E6022" t="s">
        <v>8</v>
      </c>
      <c r="F6022">
        <v>616</v>
      </c>
    </row>
    <row r="6023" spans="1:6" x14ac:dyDescent="0.25">
      <c r="A6023" t="s">
        <v>39</v>
      </c>
      <c r="C6023" t="s">
        <v>179</v>
      </c>
      <c r="D6023" t="s">
        <v>57</v>
      </c>
      <c r="E6023" t="s">
        <v>8</v>
      </c>
      <c r="F6023">
        <v>334</v>
      </c>
    </row>
    <row r="6024" spans="1:6" x14ac:dyDescent="0.25">
      <c r="A6024" t="s">
        <v>39</v>
      </c>
      <c r="C6024" t="s">
        <v>179</v>
      </c>
      <c r="D6024" t="s">
        <v>59</v>
      </c>
      <c r="E6024" t="s">
        <v>8</v>
      </c>
      <c r="F6024">
        <v>140</v>
      </c>
    </row>
    <row r="6025" spans="1:6" x14ac:dyDescent="0.25">
      <c r="A6025" t="s">
        <v>39</v>
      </c>
      <c r="C6025" t="s">
        <v>179</v>
      </c>
      <c r="D6025" t="s">
        <v>61</v>
      </c>
      <c r="E6025" t="s">
        <v>8</v>
      </c>
      <c r="F6025">
        <v>1168</v>
      </c>
    </row>
    <row r="6026" spans="1:6" x14ac:dyDescent="0.25">
      <c r="A6026" t="s">
        <v>39</v>
      </c>
      <c r="C6026" t="s">
        <v>179</v>
      </c>
      <c r="D6026" t="s">
        <v>63</v>
      </c>
      <c r="E6026" t="s">
        <v>8</v>
      </c>
      <c r="F6026">
        <v>133</v>
      </c>
    </row>
    <row r="6027" spans="1:6" x14ac:dyDescent="0.25">
      <c r="A6027" t="s">
        <v>39</v>
      </c>
      <c r="C6027" t="s">
        <v>179</v>
      </c>
      <c r="D6027" t="s">
        <v>65</v>
      </c>
      <c r="E6027" t="s">
        <v>8</v>
      </c>
      <c r="F6027">
        <v>316</v>
      </c>
    </row>
    <row r="6028" spans="1:6" x14ac:dyDescent="0.25">
      <c r="A6028" t="s">
        <v>39</v>
      </c>
      <c r="C6028" t="s">
        <v>179</v>
      </c>
      <c r="D6028" t="s">
        <v>67</v>
      </c>
      <c r="E6028" t="s">
        <v>8</v>
      </c>
      <c r="F6028">
        <v>1477</v>
      </c>
    </row>
    <row r="6029" spans="1:6" x14ac:dyDescent="0.25">
      <c r="A6029" t="s">
        <v>39</v>
      </c>
      <c r="C6029" t="s">
        <v>179</v>
      </c>
      <c r="D6029" t="s">
        <v>69</v>
      </c>
      <c r="E6029" t="s">
        <v>8</v>
      </c>
      <c r="F6029">
        <v>575</v>
      </c>
    </row>
    <row r="6030" spans="1:6" x14ac:dyDescent="0.25">
      <c r="A6030" t="s">
        <v>39</v>
      </c>
      <c r="C6030" t="s">
        <v>179</v>
      </c>
      <c r="D6030" t="s">
        <v>71</v>
      </c>
      <c r="E6030" t="s">
        <v>8</v>
      </c>
      <c r="F6030">
        <v>1052</v>
      </c>
    </row>
    <row r="6031" spans="1:6" x14ac:dyDescent="0.25">
      <c r="A6031" t="s">
        <v>39</v>
      </c>
      <c r="C6031" t="s">
        <v>179</v>
      </c>
      <c r="D6031" t="s">
        <v>73</v>
      </c>
      <c r="E6031" t="s">
        <v>8</v>
      </c>
      <c r="F6031">
        <v>410</v>
      </c>
    </row>
    <row r="6032" spans="1:6" x14ac:dyDescent="0.25">
      <c r="A6032" t="s">
        <v>39</v>
      </c>
      <c r="C6032" t="s">
        <v>179</v>
      </c>
      <c r="D6032" t="s">
        <v>75</v>
      </c>
      <c r="E6032" t="s">
        <v>8</v>
      </c>
      <c r="F6032">
        <v>96</v>
      </c>
    </row>
    <row r="6033" spans="1:6" x14ac:dyDescent="0.25">
      <c r="A6033" t="s">
        <v>39</v>
      </c>
      <c r="C6033" t="s">
        <v>179</v>
      </c>
      <c r="D6033" t="s">
        <v>77</v>
      </c>
      <c r="E6033" t="s">
        <v>8</v>
      </c>
      <c r="F6033">
        <v>878</v>
      </c>
    </row>
    <row r="6034" spans="1:6" x14ac:dyDescent="0.25">
      <c r="A6034" t="s">
        <v>39</v>
      </c>
      <c r="C6034" t="s">
        <v>179</v>
      </c>
      <c r="D6034" t="s">
        <v>79</v>
      </c>
      <c r="E6034" t="s">
        <v>8</v>
      </c>
      <c r="F6034">
        <v>1019</v>
      </c>
    </row>
    <row r="6035" spans="1:6" x14ac:dyDescent="0.25">
      <c r="A6035" t="s">
        <v>39</v>
      </c>
      <c r="C6035" t="s">
        <v>179</v>
      </c>
      <c r="D6035" t="s">
        <v>81</v>
      </c>
      <c r="E6035" t="s">
        <v>8</v>
      </c>
      <c r="F6035">
        <v>99</v>
      </c>
    </row>
    <row r="6036" spans="1:6" x14ac:dyDescent="0.25">
      <c r="A6036" t="s">
        <v>39</v>
      </c>
      <c r="C6036" t="s">
        <v>179</v>
      </c>
      <c r="D6036" t="s">
        <v>83</v>
      </c>
      <c r="E6036" t="s">
        <v>8</v>
      </c>
      <c r="F6036">
        <v>212</v>
      </c>
    </row>
    <row r="6037" spans="1:6" x14ac:dyDescent="0.25">
      <c r="A6037" t="s">
        <v>39</v>
      </c>
      <c r="C6037" t="s">
        <v>179</v>
      </c>
      <c r="D6037" t="s">
        <v>85</v>
      </c>
      <c r="E6037" t="s">
        <v>8</v>
      </c>
      <c r="F6037">
        <v>42</v>
      </c>
    </row>
    <row r="6038" spans="1:6" x14ac:dyDescent="0.25">
      <c r="A6038" t="s">
        <v>39</v>
      </c>
      <c r="C6038" t="s">
        <v>179</v>
      </c>
      <c r="D6038" t="s">
        <v>87</v>
      </c>
      <c r="E6038" t="s">
        <v>8</v>
      </c>
      <c r="F6038">
        <v>229</v>
      </c>
    </row>
    <row r="6039" spans="1:6" x14ac:dyDescent="0.25">
      <c r="A6039" t="s">
        <v>39</v>
      </c>
      <c r="C6039" t="s">
        <v>179</v>
      </c>
      <c r="D6039" t="s">
        <v>89</v>
      </c>
      <c r="E6039" t="s">
        <v>8</v>
      </c>
      <c r="F6039">
        <v>434</v>
      </c>
    </row>
    <row r="6040" spans="1:6" x14ac:dyDescent="0.25">
      <c r="A6040" t="s">
        <v>39</v>
      </c>
      <c r="C6040" t="s">
        <v>179</v>
      </c>
      <c r="D6040" t="s">
        <v>91</v>
      </c>
      <c r="E6040" t="s">
        <v>8</v>
      </c>
      <c r="F6040">
        <v>105</v>
      </c>
    </row>
    <row r="6041" spans="1:6" x14ac:dyDescent="0.25">
      <c r="A6041" t="s">
        <v>39</v>
      </c>
      <c r="C6041" t="s">
        <v>179</v>
      </c>
      <c r="D6041" t="s">
        <v>93</v>
      </c>
      <c r="E6041" t="s">
        <v>8</v>
      </c>
      <c r="F6041">
        <v>132</v>
      </c>
    </row>
    <row r="6042" spans="1:6" x14ac:dyDescent="0.25">
      <c r="A6042" t="s">
        <v>39</v>
      </c>
      <c r="C6042" t="s">
        <v>179</v>
      </c>
      <c r="D6042" t="s">
        <v>95</v>
      </c>
      <c r="E6042" t="s">
        <v>8</v>
      </c>
      <c r="F6042">
        <v>1384</v>
      </c>
    </row>
    <row r="6043" spans="1:6" x14ac:dyDescent="0.25">
      <c r="A6043" t="s">
        <v>39</v>
      </c>
      <c r="C6043" t="s">
        <v>179</v>
      </c>
      <c r="D6043" t="s">
        <v>97</v>
      </c>
      <c r="E6043" t="s">
        <v>8</v>
      </c>
      <c r="F6043">
        <v>135</v>
      </c>
    </row>
    <row r="6044" spans="1:6" x14ac:dyDescent="0.25">
      <c r="A6044" t="s">
        <v>39</v>
      </c>
      <c r="C6044" t="s">
        <v>179</v>
      </c>
      <c r="D6044" t="s">
        <v>99</v>
      </c>
      <c r="E6044" t="s">
        <v>8</v>
      </c>
      <c r="F6044">
        <v>436</v>
      </c>
    </row>
    <row r="6045" spans="1:6" x14ac:dyDescent="0.25">
      <c r="A6045" t="s">
        <v>39</v>
      </c>
      <c r="C6045" t="s">
        <v>179</v>
      </c>
      <c r="D6045" t="s">
        <v>101</v>
      </c>
      <c r="E6045" t="s">
        <v>8</v>
      </c>
      <c r="F6045">
        <v>122</v>
      </c>
    </row>
    <row r="6046" spans="1:6" x14ac:dyDescent="0.25">
      <c r="A6046" t="s">
        <v>39</v>
      </c>
      <c r="C6046" t="s">
        <v>179</v>
      </c>
      <c r="D6046" t="s">
        <v>103</v>
      </c>
      <c r="E6046" t="s">
        <v>8</v>
      </c>
      <c r="F6046">
        <v>84</v>
      </c>
    </row>
    <row r="6047" spans="1:6" x14ac:dyDescent="0.25">
      <c r="A6047" t="s">
        <v>39</v>
      </c>
      <c r="C6047" t="s">
        <v>179</v>
      </c>
      <c r="D6047" t="s">
        <v>105</v>
      </c>
      <c r="E6047" t="s">
        <v>8</v>
      </c>
      <c r="F6047">
        <v>275</v>
      </c>
    </row>
    <row r="6048" spans="1:6" x14ac:dyDescent="0.25">
      <c r="A6048" t="s">
        <v>39</v>
      </c>
      <c r="C6048" t="s">
        <v>179</v>
      </c>
      <c r="D6048" t="s">
        <v>107</v>
      </c>
      <c r="E6048" t="s">
        <v>8</v>
      </c>
      <c r="F6048">
        <v>176</v>
      </c>
    </row>
    <row r="6049" spans="1:6" x14ac:dyDescent="0.25">
      <c r="A6049" t="s">
        <v>39</v>
      </c>
      <c r="C6049" t="s">
        <v>179</v>
      </c>
      <c r="D6049" t="s">
        <v>109</v>
      </c>
      <c r="E6049" t="s">
        <v>8</v>
      </c>
      <c r="F6049">
        <v>131</v>
      </c>
    </row>
    <row r="6050" spans="1:6" x14ac:dyDescent="0.25">
      <c r="A6050" t="s">
        <v>39</v>
      </c>
      <c r="C6050" t="s">
        <v>179</v>
      </c>
      <c r="D6050" t="s">
        <v>111</v>
      </c>
      <c r="E6050" t="s">
        <v>8</v>
      </c>
      <c r="F6050">
        <v>71</v>
      </c>
    </row>
    <row r="6051" spans="1:6" x14ac:dyDescent="0.25">
      <c r="A6051" t="s">
        <v>39</v>
      </c>
      <c r="C6051" t="s">
        <v>179</v>
      </c>
      <c r="D6051" t="s">
        <v>147</v>
      </c>
      <c r="E6051" t="s">
        <v>8</v>
      </c>
      <c r="F6051">
        <v>466</v>
      </c>
    </row>
    <row r="6052" spans="1:6" x14ac:dyDescent="0.25">
      <c r="A6052" t="s">
        <v>39</v>
      </c>
      <c r="C6052" t="s">
        <v>179</v>
      </c>
      <c r="D6052" t="s">
        <v>147</v>
      </c>
      <c r="E6052" t="s">
        <v>8</v>
      </c>
      <c r="F6052">
        <v>257</v>
      </c>
    </row>
    <row r="6053" spans="1:6" x14ac:dyDescent="0.25">
      <c r="A6053" t="s">
        <v>39</v>
      </c>
      <c r="C6053" t="s">
        <v>179</v>
      </c>
      <c r="D6053" t="s">
        <v>115</v>
      </c>
      <c r="E6053" t="s">
        <v>8</v>
      </c>
      <c r="F6053">
        <v>141</v>
      </c>
    </row>
    <row r="6054" spans="1:6" x14ac:dyDescent="0.25">
      <c r="A6054" t="s">
        <v>39</v>
      </c>
      <c r="C6054" t="s">
        <v>179</v>
      </c>
      <c r="D6054" t="s">
        <v>117</v>
      </c>
      <c r="E6054" t="s">
        <v>8</v>
      </c>
      <c r="F6054">
        <v>162</v>
      </c>
    </row>
    <row r="6055" spans="1:6" x14ac:dyDescent="0.25">
      <c r="A6055" t="s">
        <v>39</v>
      </c>
      <c r="C6055" t="s">
        <v>179</v>
      </c>
      <c r="D6055" t="s">
        <v>119</v>
      </c>
      <c r="E6055" t="s">
        <v>8</v>
      </c>
      <c r="F6055">
        <v>345</v>
      </c>
    </row>
    <row r="6056" spans="1:6" x14ac:dyDescent="0.25">
      <c r="A6056" t="s">
        <v>39</v>
      </c>
      <c r="C6056" t="s">
        <v>179</v>
      </c>
      <c r="D6056" t="s">
        <v>121</v>
      </c>
      <c r="E6056" t="s">
        <v>8</v>
      </c>
      <c r="F6056">
        <v>373</v>
      </c>
    </row>
    <row r="6057" spans="1:6" x14ac:dyDescent="0.25">
      <c r="A6057" t="s">
        <v>39</v>
      </c>
      <c r="C6057" t="s">
        <v>179</v>
      </c>
      <c r="D6057" t="s">
        <v>123</v>
      </c>
      <c r="E6057" t="s">
        <v>8</v>
      </c>
      <c r="F6057">
        <v>104</v>
      </c>
    </row>
    <row r="6058" spans="1:6" x14ac:dyDescent="0.25">
      <c r="A6058" t="s">
        <v>39</v>
      </c>
      <c r="C6058" t="s">
        <v>179</v>
      </c>
      <c r="D6058" t="s">
        <v>125</v>
      </c>
      <c r="E6058" t="s">
        <v>8</v>
      </c>
      <c r="F6058">
        <v>12</v>
      </c>
    </row>
    <row r="6059" spans="1:6" x14ac:dyDescent="0.25">
      <c r="A6059" t="s">
        <v>39</v>
      </c>
      <c r="C6059" t="s">
        <v>179</v>
      </c>
      <c r="D6059" t="s">
        <v>127</v>
      </c>
      <c r="E6059" t="s">
        <v>8</v>
      </c>
      <c r="F6059">
        <v>175</v>
      </c>
    </row>
    <row r="6060" spans="1:6" x14ac:dyDescent="0.25">
      <c r="A6060" t="s">
        <v>39</v>
      </c>
      <c r="C6060" t="s">
        <v>179</v>
      </c>
      <c r="D6060" t="s">
        <v>129</v>
      </c>
      <c r="E6060" t="s">
        <v>8</v>
      </c>
      <c r="F6060">
        <v>76</v>
      </c>
    </row>
    <row r="6061" spans="1:6" x14ac:dyDescent="0.25">
      <c r="A6061" t="s">
        <v>39</v>
      </c>
      <c r="C6061" t="s">
        <v>179</v>
      </c>
      <c r="D6061" t="s">
        <v>146</v>
      </c>
      <c r="E6061" t="s">
        <v>8</v>
      </c>
      <c r="F6061">
        <v>114</v>
      </c>
    </row>
    <row r="6062" spans="1:6" x14ac:dyDescent="0.25">
      <c r="A6062" t="s">
        <v>39</v>
      </c>
      <c r="C6062" t="s">
        <v>179</v>
      </c>
      <c r="D6062" t="s">
        <v>133</v>
      </c>
      <c r="E6062" t="s">
        <v>8</v>
      </c>
      <c r="F6062">
        <v>283</v>
      </c>
    </row>
    <row r="6063" spans="1:6" x14ac:dyDescent="0.25">
      <c r="A6063" t="s">
        <v>39</v>
      </c>
      <c r="C6063" t="s">
        <v>179</v>
      </c>
      <c r="D6063" t="s">
        <v>135</v>
      </c>
      <c r="E6063" t="s">
        <v>8</v>
      </c>
      <c r="F6063">
        <v>78</v>
      </c>
    </row>
    <row r="6064" spans="1:6" x14ac:dyDescent="0.25">
      <c r="A6064" t="s">
        <v>39</v>
      </c>
      <c r="C6064" t="s">
        <v>179</v>
      </c>
      <c r="D6064" t="s">
        <v>137</v>
      </c>
      <c r="E6064" t="s">
        <v>8</v>
      </c>
      <c r="F6064">
        <v>64</v>
      </c>
    </row>
    <row r="6065" spans="1:6" x14ac:dyDescent="0.25">
      <c r="A6065" t="s">
        <v>39</v>
      </c>
      <c r="C6065" t="s">
        <v>179</v>
      </c>
      <c r="D6065" t="s">
        <v>273</v>
      </c>
      <c r="E6065" t="s">
        <v>8</v>
      </c>
      <c r="F6065">
        <v>84</v>
      </c>
    </row>
    <row r="6066" spans="1:6" x14ac:dyDescent="0.25">
      <c r="A6066" t="s">
        <v>39</v>
      </c>
      <c r="C6066" t="s">
        <v>179</v>
      </c>
      <c r="D6066" t="s">
        <v>273</v>
      </c>
      <c r="E6066" t="s">
        <v>8</v>
      </c>
      <c r="F6066">
        <v>70</v>
      </c>
    </row>
    <row r="6067" spans="1:6" x14ac:dyDescent="0.25">
      <c r="A6067" t="s">
        <v>39</v>
      </c>
      <c r="C6067" t="s">
        <v>179</v>
      </c>
      <c r="D6067" t="s">
        <v>142</v>
      </c>
      <c r="E6067" t="s">
        <v>8</v>
      </c>
      <c r="F6067">
        <v>315</v>
      </c>
    </row>
    <row r="6068" spans="1:6" x14ac:dyDescent="0.25">
      <c r="A6068" t="s">
        <v>39</v>
      </c>
      <c r="C6068" t="s">
        <v>180</v>
      </c>
      <c r="D6068" t="s">
        <v>55</v>
      </c>
      <c r="E6068" t="s">
        <v>8</v>
      </c>
      <c r="F6068">
        <v>978</v>
      </c>
    </row>
    <row r="6069" spans="1:6" x14ac:dyDescent="0.25">
      <c r="A6069" t="s">
        <v>39</v>
      </c>
      <c r="C6069" t="s">
        <v>180</v>
      </c>
      <c r="D6069" t="s">
        <v>57</v>
      </c>
      <c r="E6069" t="s">
        <v>8</v>
      </c>
      <c r="F6069">
        <v>339</v>
      </c>
    </row>
    <row r="6070" spans="1:6" x14ac:dyDescent="0.25">
      <c r="A6070" t="s">
        <v>39</v>
      </c>
      <c r="C6070" t="s">
        <v>180</v>
      </c>
      <c r="D6070" t="s">
        <v>59</v>
      </c>
      <c r="E6070" t="s">
        <v>8</v>
      </c>
      <c r="F6070">
        <v>196</v>
      </c>
    </row>
    <row r="6071" spans="1:6" x14ac:dyDescent="0.25">
      <c r="A6071" t="s">
        <v>39</v>
      </c>
      <c r="C6071" t="s">
        <v>180</v>
      </c>
      <c r="D6071" t="s">
        <v>61</v>
      </c>
      <c r="E6071" t="s">
        <v>8</v>
      </c>
      <c r="F6071">
        <v>1572</v>
      </c>
    </row>
    <row r="6072" spans="1:6" x14ac:dyDescent="0.25">
      <c r="A6072" t="s">
        <v>39</v>
      </c>
      <c r="C6072" t="s">
        <v>180</v>
      </c>
      <c r="D6072" t="s">
        <v>63</v>
      </c>
      <c r="E6072" t="s">
        <v>8</v>
      </c>
      <c r="F6072">
        <v>232</v>
      </c>
    </row>
    <row r="6073" spans="1:6" x14ac:dyDescent="0.25">
      <c r="A6073" t="s">
        <v>39</v>
      </c>
      <c r="C6073" t="s">
        <v>180</v>
      </c>
      <c r="D6073" t="s">
        <v>65</v>
      </c>
      <c r="E6073" t="s">
        <v>8</v>
      </c>
      <c r="F6073">
        <v>510</v>
      </c>
    </row>
    <row r="6074" spans="1:6" x14ac:dyDescent="0.25">
      <c r="A6074" t="s">
        <v>39</v>
      </c>
      <c r="C6074" t="s">
        <v>180</v>
      </c>
      <c r="D6074" t="s">
        <v>67</v>
      </c>
      <c r="E6074" t="s">
        <v>8</v>
      </c>
      <c r="F6074">
        <v>2805</v>
      </c>
    </row>
    <row r="6075" spans="1:6" x14ac:dyDescent="0.25">
      <c r="A6075" t="s">
        <v>39</v>
      </c>
      <c r="C6075" t="s">
        <v>180</v>
      </c>
      <c r="D6075" t="s">
        <v>69</v>
      </c>
      <c r="E6075" t="s">
        <v>8</v>
      </c>
      <c r="F6075">
        <v>1211</v>
      </c>
    </row>
    <row r="6076" spans="1:6" x14ac:dyDescent="0.25">
      <c r="A6076" t="s">
        <v>39</v>
      </c>
      <c r="C6076" t="s">
        <v>180</v>
      </c>
      <c r="D6076" t="s">
        <v>71</v>
      </c>
      <c r="E6076" t="s">
        <v>8</v>
      </c>
      <c r="F6076">
        <v>1969</v>
      </c>
    </row>
    <row r="6077" spans="1:6" x14ac:dyDescent="0.25">
      <c r="A6077" t="s">
        <v>39</v>
      </c>
      <c r="C6077" t="s">
        <v>180</v>
      </c>
      <c r="D6077" t="s">
        <v>73</v>
      </c>
      <c r="E6077" t="s">
        <v>8</v>
      </c>
      <c r="F6077">
        <v>722</v>
      </c>
    </row>
    <row r="6078" spans="1:6" x14ac:dyDescent="0.25">
      <c r="A6078" t="s">
        <v>39</v>
      </c>
      <c r="C6078" t="s">
        <v>180</v>
      </c>
      <c r="D6078" t="s">
        <v>75</v>
      </c>
      <c r="E6078" t="s">
        <v>8</v>
      </c>
      <c r="F6078">
        <v>221</v>
      </c>
    </row>
    <row r="6079" spans="1:6" x14ac:dyDescent="0.25">
      <c r="A6079" t="s">
        <v>39</v>
      </c>
      <c r="C6079" t="s">
        <v>180</v>
      </c>
      <c r="D6079" t="s">
        <v>77</v>
      </c>
      <c r="E6079" t="s">
        <v>8</v>
      </c>
      <c r="F6079">
        <v>1497</v>
      </c>
    </row>
    <row r="6080" spans="1:6" x14ac:dyDescent="0.25">
      <c r="A6080" t="s">
        <v>39</v>
      </c>
      <c r="C6080" t="s">
        <v>180</v>
      </c>
      <c r="D6080" t="s">
        <v>79</v>
      </c>
      <c r="E6080" t="s">
        <v>8</v>
      </c>
      <c r="F6080">
        <v>2682</v>
      </c>
    </row>
    <row r="6081" spans="1:6" x14ac:dyDescent="0.25">
      <c r="A6081" t="s">
        <v>39</v>
      </c>
      <c r="C6081" t="s">
        <v>180</v>
      </c>
      <c r="D6081" t="s">
        <v>81</v>
      </c>
      <c r="E6081" t="s">
        <v>8</v>
      </c>
      <c r="F6081">
        <v>190</v>
      </c>
    </row>
    <row r="6082" spans="1:6" x14ac:dyDescent="0.25">
      <c r="A6082" t="s">
        <v>39</v>
      </c>
      <c r="C6082" t="s">
        <v>180</v>
      </c>
      <c r="D6082" t="s">
        <v>83</v>
      </c>
      <c r="E6082" t="s">
        <v>8</v>
      </c>
      <c r="F6082">
        <v>468</v>
      </c>
    </row>
    <row r="6083" spans="1:6" x14ac:dyDescent="0.25">
      <c r="A6083" t="s">
        <v>39</v>
      </c>
      <c r="C6083" t="s">
        <v>180</v>
      </c>
      <c r="D6083" t="s">
        <v>85</v>
      </c>
      <c r="E6083" t="s">
        <v>8</v>
      </c>
      <c r="F6083">
        <v>83</v>
      </c>
    </row>
    <row r="6084" spans="1:6" x14ac:dyDescent="0.25">
      <c r="A6084" t="s">
        <v>39</v>
      </c>
      <c r="C6084" t="s">
        <v>180</v>
      </c>
      <c r="D6084" t="s">
        <v>87</v>
      </c>
      <c r="E6084" t="s">
        <v>8</v>
      </c>
      <c r="F6084">
        <v>431</v>
      </c>
    </row>
    <row r="6085" spans="1:6" x14ac:dyDescent="0.25">
      <c r="A6085" t="s">
        <v>39</v>
      </c>
      <c r="C6085" t="s">
        <v>180</v>
      </c>
      <c r="D6085" t="s">
        <v>89</v>
      </c>
      <c r="E6085" t="s">
        <v>8</v>
      </c>
      <c r="F6085">
        <v>910</v>
      </c>
    </row>
    <row r="6086" spans="1:6" x14ac:dyDescent="0.25">
      <c r="A6086" t="s">
        <v>39</v>
      </c>
      <c r="C6086" t="s">
        <v>180</v>
      </c>
      <c r="D6086" t="s">
        <v>91</v>
      </c>
      <c r="E6086" t="s">
        <v>8</v>
      </c>
      <c r="F6086">
        <v>298</v>
      </c>
    </row>
    <row r="6087" spans="1:6" x14ac:dyDescent="0.25">
      <c r="A6087" t="s">
        <v>39</v>
      </c>
      <c r="C6087" t="s">
        <v>180</v>
      </c>
      <c r="D6087" t="s">
        <v>93</v>
      </c>
      <c r="E6087" t="s">
        <v>8</v>
      </c>
      <c r="F6087">
        <v>256</v>
      </c>
    </row>
    <row r="6088" spans="1:6" x14ac:dyDescent="0.25">
      <c r="A6088" t="s">
        <v>39</v>
      </c>
      <c r="C6088" t="s">
        <v>180</v>
      </c>
      <c r="D6088" t="s">
        <v>95</v>
      </c>
      <c r="E6088" t="s">
        <v>8</v>
      </c>
      <c r="F6088">
        <v>2917</v>
      </c>
    </row>
    <row r="6089" spans="1:6" x14ac:dyDescent="0.25">
      <c r="A6089" t="s">
        <v>39</v>
      </c>
      <c r="C6089" t="s">
        <v>180</v>
      </c>
      <c r="D6089" t="s">
        <v>97</v>
      </c>
      <c r="E6089" t="s">
        <v>8</v>
      </c>
      <c r="F6089">
        <v>323</v>
      </c>
    </row>
    <row r="6090" spans="1:6" x14ac:dyDescent="0.25">
      <c r="A6090" t="s">
        <v>39</v>
      </c>
      <c r="C6090" t="s">
        <v>180</v>
      </c>
      <c r="D6090" t="s">
        <v>99</v>
      </c>
      <c r="E6090" t="s">
        <v>8</v>
      </c>
      <c r="F6090">
        <v>1110</v>
      </c>
    </row>
    <row r="6091" spans="1:6" x14ac:dyDescent="0.25">
      <c r="A6091" t="s">
        <v>39</v>
      </c>
      <c r="C6091" t="s">
        <v>180</v>
      </c>
      <c r="D6091" t="s">
        <v>101</v>
      </c>
      <c r="E6091" t="s">
        <v>8</v>
      </c>
      <c r="F6091">
        <v>265</v>
      </c>
    </row>
    <row r="6092" spans="1:6" x14ac:dyDescent="0.25">
      <c r="A6092" t="s">
        <v>39</v>
      </c>
      <c r="C6092" t="s">
        <v>180</v>
      </c>
      <c r="D6092" t="s">
        <v>103</v>
      </c>
      <c r="E6092" t="s">
        <v>8</v>
      </c>
      <c r="F6092">
        <v>186</v>
      </c>
    </row>
    <row r="6093" spans="1:6" x14ac:dyDescent="0.25">
      <c r="A6093" t="s">
        <v>39</v>
      </c>
      <c r="C6093" t="s">
        <v>180</v>
      </c>
      <c r="D6093" t="s">
        <v>105</v>
      </c>
      <c r="E6093" t="s">
        <v>8</v>
      </c>
      <c r="F6093">
        <v>472</v>
      </c>
    </row>
    <row r="6094" spans="1:6" x14ac:dyDescent="0.25">
      <c r="A6094" t="s">
        <v>39</v>
      </c>
      <c r="C6094" t="s">
        <v>180</v>
      </c>
      <c r="D6094" t="s">
        <v>107</v>
      </c>
      <c r="E6094" t="s">
        <v>8</v>
      </c>
      <c r="F6094">
        <v>416</v>
      </c>
    </row>
    <row r="6095" spans="1:6" x14ac:dyDescent="0.25">
      <c r="A6095" t="s">
        <v>39</v>
      </c>
      <c r="C6095" t="s">
        <v>180</v>
      </c>
      <c r="D6095" t="s">
        <v>109</v>
      </c>
      <c r="E6095" t="s">
        <v>8</v>
      </c>
      <c r="F6095">
        <v>355</v>
      </c>
    </row>
    <row r="6096" spans="1:6" x14ac:dyDescent="0.25">
      <c r="A6096" t="s">
        <v>39</v>
      </c>
      <c r="C6096" t="s">
        <v>180</v>
      </c>
      <c r="D6096" t="s">
        <v>111</v>
      </c>
      <c r="E6096" t="s">
        <v>8</v>
      </c>
      <c r="F6096">
        <v>210</v>
      </c>
    </row>
    <row r="6097" spans="1:6" x14ac:dyDescent="0.25">
      <c r="A6097" t="s">
        <v>39</v>
      </c>
      <c r="C6097" t="s">
        <v>180</v>
      </c>
      <c r="D6097" t="s">
        <v>147</v>
      </c>
      <c r="E6097" t="s">
        <v>8</v>
      </c>
      <c r="F6097">
        <v>715</v>
      </c>
    </row>
    <row r="6098" spans="1:6" x14ac:dyDescent="0.25">
      <c r="A6098" t="s">
        <v>39</v>
      </c>
      <c r="C6098" t="s">
        <v>180</v>
      </c>
      <c r="D6098" t="s">
        <v>147</v>
      </c>
      <c r="E6098" t="s">
        <v>8</v>
      </c>
      <c r="F6098">
        <v>501</v>
      </c>
    </row>
    <row r="6099" spans="1:6" x14ac:dyDescent="0.25">
      <c r="A6099" t="s">
        <v>39</v>
      </c>
      <c r="C6099" t="s">
        <v>180</v>
      </c>
      <c r="D6099" t="s">
        <v>115</v>
      </c>
      <c r="E6099" t="s">
        <v>8</v>
      </c>
      <c r="F6099">
        <v>258</v>
      </c>
    </row>
    <row r="6100" spans="1:6" x14ac:dyDescent="0.25">
      <c r="A6100" t="s">
        <v>39</v>
      </c>
      <c r="C6100" t="s">
        <v>180</v>
      </c>
      <c r="D6100" t="s">
        <v>117</v>
      </c>
      <c r="E6100" t="s">
        <v>8</v>
      </c>
      <c r="F6100">
        <v>254</v>
      </c>
    </row>
    <row r="6101" spans="1:6" x14ac:dyDescent="0.25">
      <c r="A6101" t="s">
        <v>39</v>
      </c>
      <c r="C6101" t="s">
        <v>180</v>
      </c>
      <c r="D6101" t="s">
        <v>119</v>
      </c>
      <c r="E6101" t="s">
        <v>8</v>
      </c>
      <c r="F6101">
        <v>734</v>
      </c>
    </row>
    <row r="6102" spans="1:6" x14ac:dyDescent="0.25">
      <c r="A6102" t="s">
        <v>39</v>
      </c>
      <c r="C6102" t="s">
        <v>180</v>
      </c>
      <c r="D6102" t="s">
        <v>121</v>
      </c>
      <c r="E6102" t="s">
        <v>8</v>
      </c>
      <c r="F6102">
        <v>742</v>
      </c>
    </row>
    <row r="6103" spans="1:6" x14ac:dyDescent="0.25">
      <c r="A6103" t="s">
        <v>39</v>
      </c>
      <c r="C6103" t="s">
        <v>180</v>
      </c>
      <c r="D6103" t="s">
        <v>123</v>
      </c>
      <c r="E6103" t="s">
        <v>8</v>
      </c>
      <c r="F6103">
        <v>349</v>
      </c>
    </row>
    <row r="6104" spans="1:6" x14ac:dyDescent="0.25">
      <c r="A6104" t="s">
        <v>39</v>
      </c>
      <c r="C6104" t="s">
        <v>180</v>
      </c>
      <c r="D6104" t="s">
        <v>125</v>
      </c>
      <c r="E6104" t="s">
        <v>8</v>
      </c>
      <c r="F6104">
        <v>20</v>
      </c>
    </row>
    <row r="6105" spans="1:6" x14ac:dyDescent="0.25">
      <c r="A6105" t="s">
        <v>39</v>
      </c>
      <c r="C6105" t="s">
        <v>180</v>
      </c>
      <c r="D6105" t="s">
        <v>127</v>
      </c>
      <c r="E6105" t="s">
        <v>8</v>
      </c>
      <c r="F6105">
        <v>370</v>
      </c>
    </row>
    <row r="6106" spans="1:6" x14ac:dyDescent="0.25">
      <c r="A6106" t="s">
        <v>39</v>
      </c>
      <c r="C6106" t="s">
        <v>180</v>
      </c>
      <c r="D6106" t="s">
        <v>129</v>
      </c>
      <c r="E6106" t="s">
        <v>8</v>
      </c>
      <c r="F6106">
        <v>162</v>
      </c>
    </row>
    <row r="6107" spans="1:6" x14ac:dyDescent="0.25">
      <c r="A6107" t="s">
        <v>39</v>
      </c>
      <c r="C6107" t="s">
        <v>180</v>
      </c>
      <c r="D6107" t="s">
        <v>146</v>
      </c>
      <c r="E6107" t="s">
        <v>8</v>
      </c>
      <c r="F6107">
        <v>240</v>
      </c>
    </row>
    <row r="6108" spans="1:6" x14ac:dyDescent="0.25">
      <c r="A6108" t="s">
        <v>39</v>
      </c>
      <c r="C6108" t="s">
        <v>180</v>
      </c>
      <c r="D6108" t="s">
        <v>133</v>
      </c>
      <c r="E6108" t="s">
        <v>8</v>
      </c>
      <c r="F6108">
        <v>519</v>
      </c>
    </row>
    <row r="6109" spans="1:6" x14ac:dyDescent="0.25">
      <c r="A6109" t="s">
        <v>39</v>
      </c>
      <c r="C6109" t="s">
        <v>180</v>
      </c>
      <c r="D6109" t="s">
        <v>135</v>
      </c>
      <c r="E6109" t="s">
        <v>8</v>
      </c>
      <c r="F6109">
        <v>150</v>
      </c>
    </row>
    <row r="6110" spans="1:6" x14ac:dyDescent="0.25">
      <c r="A6110" t="s">
        <v>39</v>
      </c>
      <c r="C6110" t="s">
        <v>180</v>
      </c>
      <c r="D6110" t="s">
        <v>137</v>
      </c>
      <c r="E6110" t="s">
        <v>8</v>
      </c>
      <c r="F6110">
        <v>164</v>
      </c>
    </row>
    <row r="6111" spans="1:6" x14ac:dyDescent="0.25">
      <c r="A6111" t="s">
        <v>39</v>
      </c>
      <c r="C6111" t="s">
        <v>180</v>
      </c>
      <c r="D6111" t="s">
        <v>273</v>
      </c>
      <c r="E6111" t="s">
        <v>8</v>
      </c>
      <c r="F6111">
        <v>188</v>
      </c>
    </row>
    <row r="6112" spans="1:6" x14ac:dyDescent="0.25">
      <c r="A6112" t="s">
        <v>39</v>
      </c>
      <c r="C6112" t="s">
        <v>180</v>
      </c>
      <c r="D6112" t="s">
        <v>273</v>
      </c>
      <c r="E6112" t="s">
        <v>8</v>
      </c>
      <c r="F6112">
        <v>167</v>
      </c>
    </row>
    <row r="6113" spans="1:6" x14ac:dyDescent="0.25">
      <c r="A6113" t="s">
        <v>39</v>
      </c>
      <c r="C6113" t="s">
        <v>180</v>
      </c>
      <c r="D6113" t="s">
        <v>142</v>
      </c>
      <c r="E6113" t="s">
        <v>8</v>
      </c>
      <c r="F6113">
        <v>609</v>
      </c>
    </row>
    <row r="6114" spans="1:6" x14ac:dyDescent="0.25">
      <c r="A6114" t="s">
        <v>39</v>
      </c>
      <c r="C6114" t="s">
        <v>181</v>
      </c>
      <c r="D6114" t="s">
        <v>55</v>
      </c>
      <c r="E6114" t="s">
        <v>8</v>
      </c>
      <c r="F6114">
        <v>489</v>
      </c>
    </row>
    <row r="6115" spans="1:6" x14ac:dyDescent="0.25">
      <c r="A6115" t="s">
        <v>39</v>
      </c>
      <c r="C6115" t="s">
        <v>181</v>
      </c>
      <c r="D6115" t="s">
        <v>57</v>
      </c>
      <c r="E6115" t="s">
        <v>8</v>
      </c>
      <c r="F6115">
        <v>241</v>
      </c>
    </row>
    <row r="6116" spans="1:6" x14ac:dyDescent="0.25">
      <c r="A6116" t="s">
        <v>39</v>
      </c>
      <c r="C6116" t="s">
        <v>181</v>
      </c>
      <c r="D6116" t="s">
        <v>59</v>
      </c>
      <c r="E6116" t="s">
        <v>8</v>
      </c>
      <c r="F6116">
        <v>103</v>
      </c>
    </row>
    <row r="6117" spans="1:6" x14ac:dyDescent="0.25">
      <c r="A6117" t="s">
        <v>39</v>
      </c>
      <c r="C6117" t="s">
        <v>181</v>
      </c>
      <c r="D6117" t="s">
        <v>61</v>
      </c>
      <c r="E6117" t="s">
        <v>8</v>
      </c>
      <c r="F6117">
        <v>1073</v>
      </c>
    </row>
    <row r="6118" spans="1:6" x14ac:dyDescent="0.25">
      <c r="A6118" t="s">
        <v>39</v>
      </c>
      <c r="C6118" t="s">
        <v>181</v>
      </c>
      <c r="D6118" t="s">
        <v>63</v>
      </c>
      <c r="E6118" t="s">
        <v>8</v>
      </c>
      <c r="F6118">
        <v>129</v>
      </c>
    </row>
    <row r="6119" spans="1:6" x14ac:dyDescent="0.25">
      <c r="A6119" t="s">
        <v>39</v>
      </c>
      <c r="C6119" t="s">
        <v>181</v>
      </c>
      <c r="D6119" t="s">
        <v>65</v>
      </c>
      <c r="E6119" t="s">
        <v>8</v>
      </c>
      <c r="F6119">
        <v>482</v>
      </c>
    </row>
    <row r="6120" spans="1:6" x14ac:dyDescent="0.25">
      <c r="A6120" t="s">
        <v>39</v>
      </c>
      <c r="C6120" t="s">
        <v>181</v>
      </c>
      <c r="D6120" t="s">
        <v>67</v>
      </c>
      <c r="E6120" t="s">
        <v>8</v>
      </c>
      <c r="F6120">
        <v>2059</v>
      </c>
    </row>
    <row r="6121" spans="1:6" x14ac:dyDescent="0.25">
      <c r="A6121" t="s">
        <v>39</v>
      </c>
      <c r="C6121" t="s">
        <v>181</v>
      </c>
      <c r="D6121" t="s">
        <v>69</v>
      </c>
      <c r="E6121" t="s">
        <v>8</v>
      </c>
      <c r="F6121">
        <v>859</v>
      </c>
    </row>
    <row r="6122" spans="1:6" x14ac:dyDescent="0.25">
      <c r="A6122" t="s">
        <v>39</v>
      </c>
      <c r="C6122" t="s">
        <v>181</v>
      </c>
      <c r="D6122" t="s">
        <v>71</v>
      </c>
      <c r="E6122" t="s">
        <v>8</v>
      </c>
      <c r="F6122">
        <v>1759</v>
      </c>
    </row>
    <row r="6123" spans="1:6" x14ac:dyDescent="0.25">
      <c r="A6123" t="s">
        <v>39</v>
      </c>
      <c r="C6123" t="s">
        <v>181</v>
      </c>
      <c r="D6123" t="s">
        <v>73</v>
      </c>
      <c r="E6123" t="s">
        <v>8</v>
      </c>
      <c r="F6123">
        <v>537</v>
      </c>
    </row>
    <row r="6124" spans="1:6" x14ac:dyDescent="0.25">
      <c r="A6124" t="s">
        <v>39</v>
      </c>
      <c r="C6124" t="s">
        <v>181</v>
      </c>
      <c r="D6124" t="s">
        <v>75</v>
      </c>
      <c r="E6124" t="s">
        <v>8</v>
      </c>
      <c r="F6124">
        <v>177</v>
      </c>
    </row>
    <row r="6125" spans="1:6" x14ac:dyDescent="0.25">
      <c r="A6125" t="s">
        <v>39</v>
      </c>
      <c r="C6125" t="s">
        <v>181</v>
      </c>
      <c r="D6125" t="s">
        <v>77</v>
      </c>
      <c r="E6125" t="s">
        <v>8</v>
      </c>
      <c r="F6125">
        <v>1899</v>
      </c>
    </row>
    <row r="6126" spans="1:6" x14ac:dyDescent="0.25">
      <c r="A6126" t="s">
        <v>39</v>
      </c>
      <c r="C6126" t="s">
        <v>181</v>
      </c>
      <c r="D6126" t="s">
        <v>79</v>
      </c>
      <c r="E6126" t="s">
        <v>8</v>
      </c>
      <c r="F6126">
        <v>2155</v>
      </c>
    </row>
    <row r="6127" spans="1:6" x14ac:dyDescent="0.25">
      <c r="A6127" t="s">
        <v>39</v>
      </c>
      <c r="C6127" t="s">
        <v>181</v>
      </c>
      <c r="D6127" t="s">
        <v>81</v>
      </c>
      <c r="E6127" t="s">
        <v>8</v>
      </c>
      <c r="F6127">
        <v>182</v>
      </c>
    </row>
    <row r="6128" spans="1:6" x14ac:dyDescent="0.25">
      <c r="A6128" t="s">
        <v>39</v>
      </c>
      <c r="C6128" t="s">
        <v>181</v>
      </c>
      <c r="D6128" t="s">
        <v>83</v>
      </c>
      <c r="E6128" t="s">
        <v>8</v>
      </c>
      <c r="F6128">
        <v>455</v>
      </c>
    </row>
    <row r="6129" spans="1:6" x14ac:dyDescent="0.25">
      <c r="A6129" t="s">
        <v>39</v>
      </c>
      <c r="C6129" t="s">
        <v>181</v>
      </c>
      <c r="D6129" t="s">
        <v>85</v>
      </c>
      <c r="E6129" t="s">
        <v>8</v>
      </c>
      <c r="F6129">
        <v>81</v>
      </c>
    </row>
    <row r="6130" spans="1:6" x14ac:dyDescent="0.25">
      <c r="A6130" t="s">
        <v>39</v>
      </c>
      <c r="C6130" t="s">
        <v>181</v>
      </c>
      <c r="D6130" t="s">
        <v>87</v>
      </c>
      <c r="E6130" t="s">
        <v>8</v>
      </c>
      <c r="F6130">
        <v>475</v>
      </c>
    </row>
    <row r="6131" spans="1:6" x14ac:dyDescent="0.25">
      <c r="A6131" t="s">
        <v>39</v>
      </c>
      <c r="C6131" t="s">
        <v>181</v>
      </c>
      <c r="D6131" t="s">
        <v>89</v>
      </c>
      <c r="E6131" t="s">
        <v>8</v>
      </c>
      <c r="F6131">
        <v>1091</v>
      </c>
    </row>
    <row r="6132" spans="1:6" x14ac:dyDescent="0.25">
      <c r="A6132" t="s">
        <v>39</v>
      </c>
      <c r="C6132" t="s">
        <v>181</v>
      </c>
      <c r="D6132" t="s">
        <v>91</v>
      </c>
      <c r="E6132" t="s">
        <v>8</v>
      </c>
      <c r="F6132">
        <v>262</v>
      </c>
    </row>
    <row r="6133" spans="1:6" x14ac:dyDescent="0.25">
      <c r="A6133" t="s">
        <v>39</v>
      </c>
      <c r="C6133" t="s">
        <v>181</v>
      </c>
      <c r="D6133" t="s">
        <v>93</v>
      </c>
      <c r="E6133" t="s">
        <v>8</v>
      </c>
      <c r="F6133">
        <v>353</v>
      </c>
    </row>
    <row r="6134" spans="1:6" x14ac:dyDescent="0.25">
      <c r="A6134" t="s">
        <v>39</v>
      </c>
      <c r="C6134" t="s">
        <v>181</v>
      </c>
      <c r="D6134" t="s">
        <v>95</v>
      </c>
      <c r="E6134" t="s">
        <v>8</v>
      </c>
      <c r="F6134">
        <v>3331</v>
      </c>
    </row>
    <row r="6135" spans="1:6" x14ac:dyDescent="0.25">
      <c r="A6135" t="s">
        <v>39</v>
      </c>
      <c r="C6135" t="s">
        <v>181</v>
      </c>
      <c r="D6135" t="s">
        <v>97</v>
      </c>
      <c r="E6135" t="s">
        <v>8</v>
      </c>
      <c r="F6135">
        <v>358</v>
      </c>
    </row>
    <row r="6136" spans="1:6" x14ac:dyDescent="0.25">
      <c r="A6136" t="s">
        <v>39</v>
      </c>
      <c r="C6136" t="s">
        <v>181</v>
      </c>
      <c r="D6136" t="s">
        <v>99</v>
      </c>
      <c r="E6136" t="s">
        <v>8</v>
      </c>
      <c r="F6136">
        <v>1034</v>
      </c>
    </row>
    <row r="6137" spans="1:6" x14ac:dyDescent="0.25">
      <c r="A6137" t="s">
        <v>39</v>
      </c>
      <c r="C6137" t="s">
        <v>181</v>
      </c>
      <c r="D6137" t="s">
        <v>101</v>
      </c>
      <c r="E6137" t="s">
        <v>8</v>
      </c>
      <c r="F6137">
        <v>210</v>
      </c>
    </row>
    <row r="6138" spans="1:6" x14ac:dyDescent="0.25">
      <c r="A6138" t="s">
        <v>39</v>
      </c>
      <c r="C6138" t="s">
        <v>181</v>
      </c>
      <c r="D6138" t="s">
        <v>103</v>
      </c>
      <c r="E6138" t="s">
        <v>8</v>
      </c>
      <c r="F6138">
        <v>170</v>
      </c>
    </row>
    <row r="6139" spans="1:6" x14ac:dyDescent="0.25">
      <c r="A6139" t="s">
        <v>39</v>
      </c>
      <c r="C6139" t="s">
        <v>181</v>
      </c>
      <c r="D6139" t="s">
        <v>105</v>
      </c>
      <c r="E6139" t="s">
        <v>8</v>
      </c>
      <c r="F6139">
        <v>418</v>
      </c>
    </row>
    <row r="6140" spans="1:6" x14ac:dyDescent="0.25">
      <c r="A6140" t="s">
        <v>39</v>
      </c>
      <c r="C6140" t="s">
        <v>181</v>
      </c>
      <c r="D6140" t="s">
        <v>107</v>
      </c>
      <c r="E6140" t="s">
        <v>8</v>
      </c>
      <c r="F6140">
        <v>279</v>
      </c>
    </row>
    <row r="6141" spans="1:6" x14ac:dyDescent="0.25">
      <c r="A6141" t="s">
        <v>39</v>
      </c>
      <c r="C6141" t="s">
        <v>181</v>
      </c>
      <c r="D6141" t="s">
        <v>109</v>
      </c>
      <c r="E6141" t="s">
        <v>8</v>
      </c>
      <c r="F6141">
        <v>236</v>
      </c>
    </row>
    <row r="6142" spans="1:6" x14ac:dyDescent="0.25">
      <c r="A6142" t="s">
        <v>39</v>
      </c>
      <c r="C6142" t="s">
        <v>181</v>
      </c>
      <c r="D6142" t="s">
        <v>111</v>
      </c>
      <c r="E6142" t="s">
        <v>8</v>
      </c>
      <c r="F6142">
        <v>155</v>
      </c>
    </row>
    <row r="6143" spans="1:6" x14ac:dyDescent="0.25">
      <c r="A6143" t="s">
        <v>39</v>
      </c>
      <c r="C6143" t="s">
        <v>181</v>
      </c>
      <c r="D6143" t="s">
        <v>147</v>
      </c>
      <c r="E6143" t="s">
        <v>8</v>
      </c>
      <c r="F6143">
        <v>795</v>
      </c>
    </row>
    <row r="6144" spans="1:6" x14ac:dyDescent="0.25">
      <c r="A6144" t="s">
        <v>39</v>
      </c>
      <c r="C6144" t="s">
        <v>181</v>
      </c>
      <c r="D6144" t="s">
        <v>147</v>
      </c>
      <c r="E6144" t="s">
        <v>8</v>
      </c>
      <c r="F6144">
        <v>410</v>
      </c>
    </row>
    <row r="6145" spans="1:6" x14ac:dyDescent="0.25">
      <c r="A6145" t="s">
        <v>39</v>
      </c>
      <c r="C6145" t="s">
        <v>181</v>
      </c>
      <c r="D6145" t="s">
        <v>115</v>
      </c>
      <c r="E6145" t="s">
        <v>8</v>
      </c>
      <c r="F6145">
        <v>239</v>
      </c>
    </row>
    <row r="6146" spans="1:6" x14ac:dyDescent="0.25">
      <c r="A6146" t="s">
        <v>39</v>
      </c>
      <c r="C6146" t="s">
        <v>181</v>
      </c>
      <c r="D6146" t="s">
        <v>117</v>
      </c>
      <c r="E6146" t="s">
        <v>8</v>
      </c>
      <c r="F6146">
        <v>234</v>
      </c>
    </row>
    <row r="6147" spans="1:6" x14ac:dyDescent="0.25">
      <c r="A6147" t="s">
        <v>39</v>
      </c>
      <c r="C6147" t="s">
        <v>181</v>
      </c>
      <c r="D6147" t="s">
        <v>119</v>
      </c>
      <c r="E6147" t="s">
        <v>8</v>
      </c>
      <c r="F6147">
        <v>511</v>
      </c>
    </row>
    <row r="6148" spans="1:6" x14ac:dyDescent="0.25">
      <c r="A6148" t="s">
        <v>39</v>
      </c>
      <c r="C6148" t="s">
        <v>181</v>
      </c>
      <c r="D6148" t="s">
        <v>121</v>
      </c>
      <c r="E6148" t="s">
        <v>8</v>
      </c>
      <c r="F6148">
        <v>633</v>
      </c>
    </row>
    <row r="6149" spans="1:6" x14ac:dyDescent="0.25">
      <c r="A6149" t="s">
        <v>39</v>
      </c>
      <c r="C6149" t="s">
        <v>181</v>
      </c>
      <c r="D6149" t="s">
        <v>123</v>
      </c>
      <c r="E6149" t="s">
        <v>8</v>
      </c>
      <c r="F6149">
        <v>162</v>
      </c>
    </row>
    <row r="6150" spans="1:6" x14ac:dyDescent="0.25">
      <c r="A6150" t="s">
        <v>39</v>
      </c>
      <c r="C6150" t="s">
        <v>181</v>
      </c>
      <c r="D6150" t="s">
        <v>125</v>
      </c>
      <c r="E6150" t="s">
        <v>8</v>
      </c>
      <c r="F6150">
        <v>22</v>
      </c>
    </row>
    <row r="6151" spans="1:6" x14ac:dyDescent="0.25">
      <c r="A6151" t="s">
        <v>39</v>
      </c>
      <c r="C6151" t="s">
        <v>181</v>
      </c>
      <c r="D6151" t="s">
        <v>127</v>
      </c>
      <c r="E6151" t="s">
        <v>8</v>
      </c>
      <c r="F6151">
        <v>242</v>
      </c>
    </row>
    <row r="6152" spans="1:6" x14ac:dyDescent="0.25">
      <c r="A6152" t="s">
        <v>39</v>
      </c>
      <c r="C6152" t="s">
        <v>181</v>
      </c>
      <c r="D6152" t="s">
        <v>129</v>
      </c>
      <c r="E6152" t="s">
        <v>8</v>
      </c>
      <c r="F6152">
        <v>163</v>
      </c>
    </row>
    <row r="6153" spans="1:6" x14ac:dyDescent="0.25">
      <c r="A6153" t="s">
        <v>39</v>
      </c>
      <c r="C6153" t="s">
        <v>181</v>
      </c>
      <c r="D6153" t="s">
        <v>146</v>
      </c>
      <c r="E6153" t="s">
        <v>8</v>
      </c>
      <c r="F6153">
        <v>207</v>
      </c>
    </row>
    <row r="6154" spans="1:6" x14ac:dyDescent="0.25">
      <c r="A6154" t="s">
        <v>39</v>
      </c>
      <c r="C6154" t="s">
        <v>181</v>
      </c>
      <c r="D6154" t="s">
        <v>133</v>
      </c>
      <c r="E6154" t="s">
        <v>8</v>
      </c>
      <c r="F6154">
        <v>387</v>
      </c>
    </row>
    <row r="6155" spans="1:6" x14ac:dyDescent="0.25">
      <c r="A6155" t="s">
        <v>39</v>
      </c>
      <c r="C6155" t="s">
        <v>181</v>
      </c>
      <c r="D6155" t="s">
        <v>135</v>
      </c>
      <c r="E6155" t="s">
        <v>8</v>
      </c>
      <c r="F6155">
        <v>109</v>
      </c>
    </row>
    <row r="6156" spans="1:6" x14ac:dyDescent="0.25">
      <c r="A6156" t="s">
        <v>39</v>
      </c>
      <c r="C6156" t="s">
        <v>181</v>
      </c>
      <c r="D6156" t="s">
        <v>137</v>
      </c>
      <c r="E6156" t="s">
        <v>8</v>
      </c>
      <c r="F6156">
        <v>143</v>
      </c>
    </row>
    <row r="6157" spans="1:6" x14ac:dyDescent="0.25">
      <c r="A6157" t="s">
        <v>39</v>
      </c>
      <c r="C6157" t="s">
        <v>181</v>
      </c>
      <c r="D6157" t="s">
        <v>273</v>
      </c>
      <c r="E6157" t="s">
        <v>8</v>
      </c>
      <c r="F6157">
        <v>105</v>
      </c>
    </row>
    <row r="6158" spans="1:6" x14ac:dyDescent="0.25">
      <c r="A6158" t="s">
        <v>39</v>
      </c>
      <c r="C6158" t="s">
        <v>181</v>
      </c>
      <c r="D6158" t="s">
        <v>273</v>
      </c>
      <c r="E6158" t="s">
        <v>8</v>
      </c>
      <c r="F6158">
        <v>127</v>
      </c>
    </row>
    <row r="6159" spans="1:6" x14ac:dyDescent="0.25">
      <c r="A6159" t="s">
        <v>39</v>
      </c>
      <c r="C6159" t="s">
        <v>181</v>
      </c>
      <c r="D6159" t="s">
        <v>142</v>
      </c>
      <c r="E6159" t="s">
        <v>8</v>
      </c>
      <c r="F6159">
        <v>428</v>
      </c>
    </row>
    <row r="6160" spans="1:6" x14ac:dyDescent="0.25">
      <c r="A6160" t="s">
        <v>39</v>
      </c>
      <c r="C6160" t="s">
        <v>182</v>
      </c>
      <c r="D6160" t="s">
        <v>55</v>
      </c>
      <c r="E6160" t="s">
        <v>8</v>
      </c>
      <c r="F6160">
        <v>564</v>
      </c>
    </row>
    <row r="6161" spans="1:6" x14ac:dyDescent="0.25">
      <c r="A6161" t="s">
        <v>39</v>
      </c>
      <c r="C6161" t="s">
        <v>182</v>
      </c>
      <c r="D6161" t="s">
        <v>57</v>
      </c>
      <c r="E6161" t="s">
        <v>8</v>
      </c>
      <c r="F6161">
        <v>292</v>
      </c>
    </row>
    <row r="6162" spans="1:6" x14ac:dyDescent="0.25">
      <c r="A6162" t="s">
        <v>39</v>
      </c>
      <c r="C6162" t="s">
        <v>182</v>
      </c>
      <c r="D6162" t="s">
        <v>59</v>
      </c>
      <c r="E6162" t="s">
        <v>8</v>
      </c>
      <c r="F6162">
        <v>212</v>
      </c>
    </row>
    <row r="6163" spans="1:6" x14ac:dyDescent="0.25">
      <c r="A6163" t="s">
        <v>39</v>
      </c>
      <c r="C6163" t="s">
        <v>182</v>
      </c>
      <c r="D6163" t="s">
        <v>61</v>
      </c>
      <c r="E6163" t="s">
        <v>8</v>
      </c>
      <c r="F6163">
        <v>1362</v>
      </c>
    </row>
    <row r="6164" spans="1:6" x14ac:dyDescent="0.25">
      <c r="A6164" t="s">
        <v>39</v>
      </c>
      <c r="C6164" t="s">
        <v>182</v>
      </c>
      <c r="D6164" t="s">
        <v>63</v>
      </c>
      <c r="E6164" t="s">
        <v>8</v>
      </c>
      <c r="F6164">
        <v>170</v>
      </c>
    </row>
    <row r="6165" spans="1:6" x14ac:dyDescent="0.25">
      <c r="A6165" t="s">
        <v>39</v>
      </c>
      <c r="C6165" t="s">
        <v>182</v>
      </c>
      <c r="D6165" t="s">
        <v>65</v>
      </c>
      <c r="E6165" t="s">
        <v>8</v>
      </c>
      <c r="F6165">
        <v>430</v>
      </c>
    </row>
    <row r="6166" spans="1:6" x14ac:dyDescent="0.25">
      <c r="A6166" t="s">
        <v>39</v>
      </c>
      <c r="C6166" t="s">
        <v>182</v>
      </c>
      <c r="D6166" t="s">
        <v>67</v>
      </c>
      <c r="E6166" t="s">
        <v>8</v>
      </c>
      <c r="F6166">
        <v>1777</v>
      </c>
    </row>
    <row r="6167" spans="1:6" x14ac:dyDescent="0.25">
      <c r="A6167" t="s">
        <v>39</v>
      </c>
      <c r="C6167" t="s">
        <v>182</v>
      </c>
      <c r="D6167" t="s">
        <v>69</v>
      </c>
      <c r="E6167" t="s">
        <v>8</v>
      </c>
      <c r="F6167">
        <v>687</v>
      </c>
    </row>
    <row r="6168" spans="1:6" x14ac:dyDescent="0.25">
      <c r="A6168" t="s">
        <v>39</v>
      </c>
      <c r="C6168" t="s">
        <v>182</v>
      </c>
      <c r="D6168" t="s">
        <v>71</v>
      </c>
      <c r="E6168" t="s">
        <v>8</v>
      </c>
      <c r="F6168">
        <v>1326</v>
      </c>
    </row>
    <row r="6169" spans="1:6" x14ac:dyDescent="0.25">
      <c r="A6169" t="s">
        <v>39</v>
      </c>
      <c r="C6169" t="s">
        <v>182</v>
      </c>
      <c r="D6169" t="s">
        <v>73</v>
      </c>
      <c r="E6169" t="s">
        <v>8</v>
      </c>
      <c r="F6169">
        <v>571</v>
      </c>
    </row>
    <row r="6170" spans="1:6" x14ac:dyDescent="0.25">
      <c r="A6170" t="s">
        <v>39</v>
      </c>
      <c r="C6170" t="s">
        <v>182</v>
      </c>
      <c r="D6170" t="s">
        <v>75</v>
      </c>
      <c r="E6170" t="s">
        <v>8</v>
      </c>
      <c r="F6170">
        <v>96</v>
      </c>
    </row>
    <row r="6171" spans="1:6" x14ac:dyDescent="0.25">
      <c r="A6171" t="s">
        <v>39</v>
      </c>
      <c r="C6171" t="s">
        <v>182</v>
      </c>
      <c r="D6171" t="s">
        <v>77</v>
      </c>
      <c r="E6171" t="s">
        <v>8</v>
      </c>
      <c r="F6171">
        <v>832</v>
      </c>
    </row>
    <row r="6172" spans="1:6" x14ac:dyDescent="0.25">
      <c r="A6172" t="s">
        <v>39</v>
      </c>
      <c r="C6172" t="s">
        <v>182</v>
      </c>
      <c r="D6172" t="s">
        <v>79</v>
      </c>
      <c r="E6172" t="s">
        <v>8</v>
      </c>
      <c r="F6172">
        <v>1292</v>
      </c>
    </row>
    <row r="6173" spans="1:6" x14ac:dyDescent="0.25">
      <c r="A6173" t="s">
        <v>39</v>
      </c>
      <c r="C6173" t="s">
        <v>182</v>
      </c>
      <c r="D6173" t="s">
        <v>81</v>
      </c>
      <c r="E6173" t="s">
        <v>8</v>
      </c>
      <c r="F6173">
        <v>96</v>
      </c>
    </row>
    <row r="6174" spans="1:6" x14ac:dyDescent="0.25">
      <c r="A6174" t="s">
        <v>39</v>
      </c>
      <c r="C6174" t="s">
        <v>182</v>
      </c>
      <c r="D6174" t="s">
        <v>83</v>
      </c>
      <c r="E6174" t="s">
        <v>8</v>
      </c>
      <c r="F6174">
        <v>238</v>
      </c>
    </row>
    <row r="6175" spans="1:6" x14ac:dyDescent="0.25">
      <c r="A6175" t="s">
        <v>39</v>
      </c>
      <c r="C6175" t="s">
        <v>182</v>
      </c>
      <c r="D6175" t="s">
        <v>85</v>
      </c>
      <c r="E6175" t="s">
        <v>8</v>
      </c>
      <c r="F6175">
        <v>59</v>
      </c>
    </row>
    <row r="6176" spans="1:6" x14ac:dyDescent="0.25">
      <c r="A6176" t="s">
        <v>39</v>
      </c>
      <c r="C6176" t="s">
        <v>182</v>
      </c>
      <c r="D6176" t="s">
        <v>87</v>
      </c>
      <c r="E6176" t="s">
        <v>8</v>
      </c>
      <c r="F6176">
        <v>253</v>
      </c>
    </row>
    <row r="6177" spans="1:6" x14ac:dyDescent="0.25">
      <c r="A6177" t="s">
        <v>39</v>
      </c>
      <c r="C6177" t="s">
        <v>182</v>
      </c>
      <c r="D6177" t="s">
        <v>89</v>
      </c>
      <c r="E6177" t="s">
        <v>8</v>
      </c>
      <c r="F6177">
        <v>496</v>
      </c>
    </row>
    <row r="6178" spans="1:6" x14ac:dyDescent="0.25">
      <c r="A6178" t="s">
        <v>39</v>
      </c>
      <c r="C6178" t="s">
        <v>182</v>
      </c>
      <c r="D6178" t="s">
        <v>91</v>
      </c>
      <c r="E6178" t="s">
        <v>8</v>
      </c>
      <c r="F6178">
        <v>118</v>
      </c>
    </row>
    <row r="6179" spans="1:6" x14ac:dyDescent="0.25">
      <c r="A6179" t="s">
        <v>39</v>
      </c>
      <c r="C6179" t="s">
        <v>182</v>
      </c>
      <c r="D6179" t="s">
        <v>93</v>
      </c>
      <c r="E6179" t="s">
        <v>8</v>
      </c>
      <c r="F6179">
        <v>174</v>
      </c>
    </row>
    <row r="6180" spans="1:6" x14ac:dyDescent="0.25">
      <c r="A6180" t="s">
        <v>39</v>
      </c>
      <c r="C6180" t="s">
        <v>182</v>
      </c>
      <c r="D6180" t="s">
        <v>95</v>
      </c>
      <c r="E6180" t="s">
        <v>8</v>
      </c>
      <c r="F6180">
        <v>1519</v>
      </c>
    </row>
    <row r="6181" spans="1:6" x14ac:dyDescent="0.25">
      <c r="A6181" t="s">
        <v>39</v>
      </c>
      <c r="C6181" t="s">
        <v>182</v>
      </c>
      <c r="D6181" t="s">
        <v>97</v>
      </c>
      <c r="E6181" t="s">
        <v>8</v>
      </c>
      <c r="F6181">
        <v>165</v>
      </c>
    </row>
    <row r="6182" spans="1:6" x14ac:dyDescent="0.25">
      <c r="A6182" t="s">
        <v>39</v>
      </c>
      <c r="C6182" t="s">
        <v>182</v>
      </c>
      <c r="D6182" t="s">
        <v>99</v>
      </c>
      <c r="E6182" t="s">
        <v>8</v>
      </c>
      <c r="F6182">
        <v>498</v>
      </c>
    </row>
    <row r="6183" spans="1:6" x14ac:dyDescent="0.25">
      <c r="A6183" t="s">
        <v>39</v>
      </c>
      <c r="C6183" t="s">
        <v>182</v>
      </c>
      <c r="D6183" t="s">
        <v>101</v>
      </c>
      <c r="E6183" t="s">
        <v>8</v>
      </c>
      <c r="F6183">
        <v>154</v>
      </c>
    </row>
    <row r="6184" spans="1:6" x14ac:dyDescent="0.25">
      <c r="A6184" t="s">
        <v>39</v>
      </c>
      <c r="C6184" t="s">
        <v>182</v>
      </c>
      <c r="D6184" t="s">
        <v>103</v>
      </c>
      <c r="E6184" t="s">
        <v>8</v>
      </c>
      <c r="F6184">
        <v>93</v>
      </c>
    </row>
    <row r="6185" spans="1:6" x14ac:dyDescent="0.25">
      <c r="A6185" t="s">
        <v>39</v>
      </c>
      <c r="C6185" t="s">
        <v>182</v>
      </c>
      <c r="D6185" t="s">
        <v>105</v>
      </c>
      <c r="E6185" t="s">
        <v>8</v>
      </c>
      <c r="F6185">
        <v>348</v>
      </c>
    </row>
    <row r="6186" spans="1:6" x14ac:dyDescent="0.25">
      <c r="A6186" t="s">
        <v>39</v>
      </c>
      <c r="C6186" t="s">
        <v>182</v>
      </c>
      <c r="D6186" t="s">
        <v>107</v>
      </c>
      <c r="E6186" t="s">
        <v>8</v>
      </c>
      <c r="F6186">
        <v>196</v>
      </c>
    </row>
    <row r="6187" spans="1:6" x14ac:dyDescent="0.25">
      <c r="A6187" t="s">
        <v>39</v>
      </c>
      <c r="C6187" t="s">
        <v>182</v>
      </c>
      <c r="D6187" t="s">
        <v>109</v>
      </c>
      <c r="E6187" t="s">
        <v>8</v>
      </c>
      <c r="F6187">
        <v>161</v>
      </c>
    </row>
    <row r="6188" spans="1:6" x14ac:dyDescent="0.25">
      <c r="A6188" t="s">
        <v>39</v>
      </c>
      <c r="C6188" t="s">
        <v>182</v>
      </c>
      <c r="D6188" t="s">
        <v>111</v>
      </c>
      <c r="E6188" t="s">
        <v>8</v>
      </c>
      <c r="F6188">
        <v>93</v>
      </c>
    </row>
    <row r="6189" spans="1:6" x14ac:dyDescent="0.25">
      <c r="A6189" t="s">
        <v>39</v>
      </c>
      <c r="C6189" t="s">
        <v>182</v>
      </c>
      <c r="D6189" t="s">
        <v>147</v>
      </c>
      <c r="E6189" t="s">
        <v>8</v>
      </c>
      <c r="F6189">
        <v>589</v>
      </c>
    </row>
    <row r="6190" spans="1:6" x14ac:dyDescent="0.25">
      <c r="A6190" t="s">
        <v>39</v>
      </c>
      <c r="C6190" t="s">
        <v>182</v>
      </c>
      <c r="D6190" t="s">
        <v>147</v>
      </c>
      <c r="E6190" t="s">
        <v>8</v>
      </c>
      <c r="F6190">
        <v>306</v>
      </c>
    </row>
    <row r="6191" spans="1:6" x14ac:dyDescent="0.25">
      <c r="A6191" t="s">
        <v>39</v>
      </c>
      <c r="C6191" t="s">
        <v>182</v>
      </c>
      <c r="D6191" t="s">
        <v>115</v>
      </c>
      <c r="E6191" t="s">
        <v>8</v>
      </c>
      <c r="F6191">
        <v>138</v>
      </c>
    </row>
    <row r="6192" spans="1:6" x14ac:dyDescent="0.25">
      <c r="A6192" t="s">
        <v>39</v>
      </c>
      <c r="C6192" t="s">
        <v>182</v>
      </c>
      <c r="D6192" t="s">
        <v>117</v>
      </c>
      <c r="E6192" t="s">
        <v>8</v>
      </c>
      <c r="F6192">
        <v>156</v>
      </c>
    </row>
    <row r="6193" spans="1:6" x14ac:dyDescent="0.25">
      <c r="A6193" t="s">
        <v>39</v>
      </c>
      <c r="C6193" t="s">
        <v>182</v>
      </c>
      <c r="D6193" t="s">
        <v>119</v>
      </c>
      <c r="E6193" t="s">
        <v>8</v>
      </c>
      <c r="F6193">
        <v>304</v>
      </c>
    </row>
    <row r="6194" spans="1:6" x14ac:dyDescent="0.25">
      <c r="A6194" t="s">
        <v>39</v>
      </c>
      <c r="C6194" t="s">
        <v>182</v>
      </c>
      <c r="D6194" t="s">
        <v>121</v>
      </c>
      <c r="E6194" t="s">
        <v>8</v>
      </c>
      <c r="F6194">
        <v>370</v>
      </c>
    </row>
    <row r="6195" spans="1:6" x14ac:dyDescent="0.25">
      <c r="A6195" t="s">
        <v>39</v>
      </c>
      <c r="C6195" t="s">
        <v>182</v>
      </c>
      <c r="D6195" t="s">
        <v>123</v>
      </c>
      <c r="E6195" t="s">
        <v>8</v>
      </c>
      <c r="F6195">
        <v>140</v>
      </c>
    </row>
    <row r="6196" spans="1:6" x14ac:dyDescent="0.25">
      <c r="A6196" t="s">
        <v>39</v>
      </c>
      <c r="C6196" t="s">
        <v>182</v>
      </c>
      <c r="D6196" t="s">
        <v>125</v>
      </c>
      <c r="E6196" t="s">
        <v>8</v>
      </c>
      <c r="F6196">
        <v>13</v>
      </c>
    </row>
    <row r="6197" spans="1:6" x14ac:dyDescent="0.25">
      <c r="A6197" t="s">
        <v>39</v>
      </c>
      <c r="C6197" t="s">
        <v>182</v>
      </c>
      <c r="D6197" t="s">
        <v>127</v>
      </c>
      <c r="E6197" t="s">
        <v>8</v>
      </c>
      <c r="F6197">
        <v>184</v>
      </c>
    </row>
    <row r="6198" spans="1:6" x14ac:dyDescent="0.25">
      <c r="A6198" t="s">
        <v>39</v>
      </c>
      <c r="C6198" t="s">
        <v>182</v>
      </c>
      <c r="D6198" t="s">
        <v>129</v>
      </c>
      <c r="E6198" t="s">
        <v>8</v>
      </c>
      <c r="F6198">
        <v>80</v>
      </c>
    </row>
    <row r="6199" spans="1:6" x14ac:dyDescent="0.25">
      <c r="A6199" t="s">
        <v>39</v>
      </c>
      <c r="C6199" t="s">
        <v>182</v>
      </c>
      <c r="D6199" t="s">
        <v>146</v>
      </c>
      <c r="E6199" t="s">
        <v>8</v>
      </c>
      <c r="F6199">
        <v>103</v>
      </c>
    </row>
    <row r="6200" spans="1:6" x14ac:dyDescent="0.25">
      <c r="A6200" t="s">
        <v>39</v>
      </c>
      <c r="C6200" t="s">
        <v>182</v>
      </c>
      <c r="D6200" t="s">
        <v>133</v>
      </c>
      <c r="E6200" t="s">
        <v>8</v>
      </c>
      <c r="F6200">
        <v>271</v>
      </c>
    </row>
    <row r="6201" spans="1:6" x14ac:dyDescent="0.25">
      <c r="A6201" t="s">
        <v>39</v>
      </c>
      <c r="C6201" t="s">
        <v>182</v>
      </c>
      <c r="D6201" t="s">
        <v>135</v>
      </c>
      <c r="E6201" t="s">
        <v>8</v>
      </c>
      <c r="F6201">
        <v>75</v>
      </c>
    </row>
    <row r="6202" spans="1:6" x14ac:dyDescent="0.25">
      <c r="A6202" t="s">
        <v>39</v>
      </c>
      <c r="C6202" t="s">
        <v>182</v>
      </c>
      <c r="D6202" t="s">
        <v>137</v>
      </c>
      <c r="E6202" t="s">
        <v>8</v>
      </c>
      <c r="F6202">
        <v>64</v>
      </c>
    </row>
    <row r="6203" spans="1:6" x14ac:dyDescent="0.25">
      <c r="A6203" t="s">
        <v>39</v>
      </c>
      <c r="C6203" t="s">
        <v>182</v>
      </c>
      <c r="D6203" t="s">
        <v>273</v>
      </c>
      <c r="E6203" t="s">
        <v>8</v>
      </c>
      <c r="F6203">
        <v>61</v>
      </c>
    </row>
    <row r="6204" spans="1:6" x14ac:dyDescent="0.25">
      <c r="A6204" t="s">
        <v>39</v>
      </c>
      <c r="C6204" t="s">
        <v>182</v>
      </c>
      <c r="D6204" t="s">
        <v>273</v>
      </c>
      <c r="E6204" t="s">
        <v>8</v>
      </c>
      <c r="F6204">
        <v>75</v>
      </c>
    </row>
    <row r="6205" spans="1:6" x14ac:dyDescent="0.25">
      <c r="A6205" t="s">
        <v>39</v>
      </c>
      <c r="C6205" t="s">
        <v>182</v>
      </c>
      <c r="D6205" t="s">
        <v>142</v>
      </c>
      <c r="E6205" t="s">
        <v>8</v>
      </c>
      <c r="F6205">
        <v>259</v>
      </c>
    </row>
    <row r="6206" spans="1:6" x14ac:dyDescent="0.25">
      <c r="A6206" t="s">
        <v>40</v>
      </c>
      <c r="C6206" t="s">
        <v>183</v>
      </c>
      <c r="D6206" t="s">
        <v>55</v>
      </c>
      <c r="E6206" t="s">
        <v>8</v>
      </c>
      <c r="F6206">
        <v>374</v>
      </c>
    </row>
    <row r="6207" spans="1:6" x14ac:dyDescent="0.25">
      <c r="A6207" t="s">
        <v>40</v>
      </c>
      <c r="C6207" t="s">
        <v>183</v>
      </c>
      <c r="D6207" t="s">
        <v>57</v>
      </c>
      <c r="E6207" t="s">
        <v>8</v>
      </c>
      <c r="F6207">
        <v>173</v>
      </c>
    </row>
    <row r="6208" spans="1:6" x14ac:dyDescent="0.25">
      <c r="A6208" t="s">
        <v>40</v>
      </c>
      <c r="C6208" t="s">
        <v>183</v>
      </c>
      <c r="D6208" t="s">
        <v>59</v>
      </c>
      <c r="E6208" t="s">
        <v>8</v>
      </c>
      <c r="F6208">
        <v>90</v>
      </c>
    </row>
    <row r="6209" spans="1:6" x14ac:dyDescent="0.25">
      <c r="A6209" t="s">
        <v>40</v>
      </c>
      <c r="C6209" t="s">
        <v>183</v>
      </c>
      <c r="D6209" t="s">
        <v>61</v>
      </c>
      <c r="E6209" t="s">
        <v>8</v>
      </c>
      <c r="F6209">
        <v>592</v>
      </c>
    </row>
    <row r="6210" spans="1:6" x14ac:dyDescent="0.25">
      <c r="A6210" t="s">
        <v>40</v>
      </c>
      <c r="C6210" t="s">
        <v>183</v>
      </c>
      <c r="D6210" t="s">
        <v>63</v>
      </c>
      <c r="E6210" t="s">
        <v>8</v>
      </c>
      <c r="F6210">
        <v>104</v>
      </c>
    </row>
    <row r="6211" spans="1:6" x14ac:dyDescent="0.25">
      <c r="A6211" t="s">
        <v>40</v>
      </c>
      <c r="C6211" t="s">
        <v>183</v>
      </c>
      <c r="D6211" t="s">
        <v>65</v>
      </c>
      <c r="E6211" t="s">
        <v>8</v>
      </c>
      <c r="F6211">
        <v>199</v>
      </c>
    </row>
    <row r="6212" spans="1:6" x14ac:dyDescent="0.25">
      <c r="A6212" t="s">
        <v>40</v>
      </c>
      <c r="C6212" t="s">
        <v>183</v>
      </c>
      <c r="D6212" t="s">
        <v>67</v>
      </c>
      <c r="E6212" t="s">
        <v>8</v>
      </c>
      <c r="F6212">
        <v>1549</v>
      </c>
    </row>
    <row r="6213" spans="1:6" x14ac:dyDescent="0.25">
      <c r="A6213" t="s">
        <v>40</v>
      </c>
      <c r="C6213" t="s">
        <v>183</v>
      </c>
      <c r="D6213" t="s">
        <v>69</v>
      </c>
      <c r="E6213" t="s">
        <v>8</v>
      </c>
      <c r="F6213">
        <v>463</v>
      </c>
    </row>
    <row r="6214" spans="1:6" x14ac:dyDescent="0.25">
      <c r="A6214" t="s">
        <v>40</v>
      </c>
      <c r="C6214" t="s">
        <v>183</v>
      </c>
      <c r="D6214" t="s">
        <v>71</v>
      </c>
      <c r="E6214" t="s">
        <v>8</v>
      </c>
      <c r="F6214">
        <v>809</v>
      </c>
    </row>
    <row r="6215" spans="1:6" x14ac:dyDescent="0.25">
      <c r="A6215" t="s">
        <v>40</v>
      </c>
      <c r="C6215" t="s">
        <v>183</v>
      </c>
      <c r="D6215" t="s">
        <v>73</v>
      </c>
      <c r="E6215" t="s">
        <v>8</v>
      </c>
      <c r="F6215">
        <v>226</v>
      </c>
    </row>
    <row r="6216" spans="1:6" x14ac:dyDescent="0.25">
      <c r="A6216" t="s">
        <v>40</v>
      </c>
      <c r="C6216" t="s">
        <v>183</v>
      </c>
      <c r="D6216" t="s">
        <v>75</v>
      </c>
      <c r="E6216" t="s">
        <v>8</v>
      </c>
      <c r="F6216">
        <v>62</v>
      </c>
    </row>
    <row r="6217" spans="1:6" x14ac:dyDescent="0.25">
      <c r="A6217" t="s">
        <v>40</v>
      </c>
      <c r="C6217" t="s">
        <v>183</v>
      </c>
      <c r="D6217" t="s">
        <v>77</v>
      </c>
      <c r="E6217" t="s">
        <v>8</v>
      </c>
      <c r="F6217">
        <v>446</v>
      </c>
    </row>
    <row r="6218" spans="1:6" x14ac:dyDescent="0.25">
      <c r="A6218" t="s">
        <v>40</v>
      </c>
      <c r="C6218" t="s">
        <v>183</v>
      </c>
      <c r="D6218" t="s">
        <v>79</v>
      </c>
      <c r="E6218" t="s">
        <v>8</v>
      </c>
      <c r="F6218">
        <v>684</v>
      </c>
    </row>
    <row r="6219" spans="1:6" x14ac:dyDescent="0.25">
      <c r="A6219" t="s">
        <v>40</v>
      </c>
      <c r="C6219" t="s">
        <v>183</v>
      </c>
      <c r="D6219" t="s">
        <v>81</v>
      </c>
      <c r="E6219" t="s">
        <v>8</v>
      </c>
      <c r="F6219">
        <v>42</v>
      </c>
    </row>
    <row r="6220" spans="1:6" x14ac:dyDescent="0.25">
      <c r="A6220" t="s">
        <v>40</v>
      </c>
      <c r="C6220" t="s">
        <v>183</v>
      </c>
      <c r="D6220" t="s">
        <v>83</v>
      </c>
      <c r="E6220" t="s">
        <v>8</v>
      </c>
      <c r="F6220">
        <v>158</v>
      </c>
    </row>
    <row r="6221" spans="1:6" x14ac:dyDescent="0.25">
      <c r="A6221" t="s">
        <v>40</v>
      </c>
      <c r="C6221" t="s">
        <v>183</v>
      </c>
      <c r="D6221" t="s">
        <v>85</v>
      </c>
      <c r="E6221" t="s">
        <v>8</v>
      </c>
      <c r="F6221">
        <v>102</v>
      </c>
    </row>
    <row r="6222" spans="1:6" x14ac:dyDescent="0.25">
      <c r="A6222" t="s">
        <v>40</v>
      </c>
      <c r="C6222" t="s">
        <v>183</v>
      </c>
      <c r="D6222" t="s">
        <v>87</v>
      </c>
      <c r="E6222" t="s">
        <v>8</v>
      </c>
      <c r="F6222">
        <v>74</v>
      </c>
    </row>
    <row r="6223" spans="1:6" x14ac:dyDescent="0.25">
      <c r="A6223" t="s">
        <v>40</v>
      </c>
      <c r="C6223" t="s">
        <v>183</v>
      </c>
      <c r="D6223" t="s">
        <v>89</v>
      </c>
      <c r="E6223" t="s">
        <v>8</v>
      </c>
      <c r="F6223">
        <v>209</v>
      </c>
    </row>
    <row r="6224" spans="1:6" x14ac:dyDescent="0.25">
      <c r="A6224" t="s">
        <v>40</v>
      </c>
      <c r="C6224" t="s">
        <v>183</v>
      </c>
      <c r="D6224" t="s">
        <v>91</v>
      </c>
      <c r="E6224" t="s">
        <v>8</v>
      </c>
      <c r="F6224">
        <v>41</v>
      </c>
    </row>
    <row r="6225" spans="1:6" x14ac:dyDescent="0.25">
      <c r="A6225" t="s">
        <v>40</v>
      </c>
      <c r="C6225" t="s">
        <v>183</v>
      </c>
      <c r="D6225" t="s">
        <v>93</v>
      </c>
      <c r="E6225" t="s">
        <v>8</v>
      </c>
      <c r="F6225">
        <v>58</v>
      </c>
    </row>
    <row r="6226" spans="1:6" x14ac:dyDescent="0.25">
      <c r="A6226" t="s">
        <v>40</v>
      </c>
      <c r="C6226" t="s">
        <v>183</v>
      </c>
      <c r="D6226" t="s">
        <v>95</v>
      </c>
      <c r="E6226" t="s">
        <v>8</v>
      </c>
      <c r="F6226">
        <v>671</v>
      </c>
    </row>
    <row r="6227" spans="1:6" x14ac:dyDescent="0.25">
      <c r="A6227" t="s">
        <v>40</v>
      </c>
      <c r="C6227" t="s">
        <v>183</v>
      </c>
      <c r="D6227" t="s">
        <v>97</v>
      </c>
      <c r="E6227" t="s">
        <v>8</v>
      </c>
      <c r="F6227">
        <v>67</v>
      </c>
    </row>
    <row r="6228" spans="1:6" x14ac:dyDescent="0.25">
      <c r="A6228" t="s">
        <v>40</v>
      </c>
      <c r="C6228" t="s">
        <v>183</v>
      </c>
      <c r="D6228" t="s">
        <v>99</v>
      </c>
      <c r="E6228" t="s">
        <v>8</v>
      </c>
      <c r="F6228">
        <v>288</v>
      </c>
    </row>
    <row r="6229" spans="1:6" x14ac:dyDescent="0.25">
      <c r="A6229" t="s">
        <v>40</v>
      </c>
      <c r="C6229" t="s">
        <v>183</v>
      </c>
      <c r="D6229" t="s">
        <v>101</v>
      </c>
      <c r="E6229" t="s">
        <v>8</v>
      </c>
      <c r="F6229">
        <v>73</v>
      </c>
    </row>
    <row r="6230" spans="1:6" x14ac:dyDescent="0.25">
      <c r="A6230" t="s">
        <v>40</v>
      </c>
      <c r="C6230" t="s">
        <v>183</v>
      </c>
      <c r="D6230" t="s">
        <v>103</v>
      </c>
      <c r="E6230" t="s">
        <v>8</v>
      </c>
      <c r="F6230">
        <v>49</v>
      </c>
    </row>
    <row r="6231" spans="1:6" x14ac:dyDescent="0.25">
      <c r="A6231" t="s">
        <v>40</v>
      </c>
      <c r="C6231" t="s">
        <v>183</v>
      </c>
      <c r="D6231" t="s">
        <v>105</v>
      </c>
      <c r="E6231" t="s">
        <v>8</v>
      </c>
      <c r="F6231">
        <v>128</v>
      </c>
    </row>
    <row r="6232" spans="1:6" x14ac:dyDescent="0.25">
      <c r="A6232" t="s">
        <v>40</v>
      </c>
      <c r="C6232" t="s">
        <v>183</v>
      </c>
      <c r="D6232" t="s">
        <v>107</v>
      </c>
      <c r="E6232" t="s">
        <v>8</v>
      </c>
      <c r="F6232">
        <v>79</v>
      </c>
    </row>
    <row r="6233" spans="1:6" x14ac:dyDescent="0.25">
      <c r="A6233" t="s">
        <v>40</v>
      </c>
      <c r="C6233" t="s">
        <v>183</v>
      </c>
      <c r="D6233" t="s">
        <v>109</v>
      </c>
      <c r="E6233" t="s">
        <v>8</v>
      </c>
      <c r="F6233">
        <v>71</v>
      </c>
    </row>
    <row r="6234" spans="1:6" x14ac:dyDescent="0.25">
      <c r="A6234" t="s">
        <v>40</v>
      </c>
      <c r="C6234" t="s">
        <v>183</v>
      </c>
      <c r="D6234" t="s">
        <v>111</v>
      </c>
      <c r="E6234" t="s">
        <v>8</v>
      </c>
      <c r="F6234">
        <v>46</v>
      </c>
    </row>
    <row r="6235" spans="1:6" x14ac:dyDescent="0.25">
      <c r="A6235" t="s">
        <v>40</v>
      </c>
      <c r="C6235" t="s">
        <v>183</v>
      </c>
      <c r="D6235" t="s">
        <v>147</v>
      </c>
      <c r="E6235" t="s">
        <v>8</v>
      </c>
      <c r="F6235">
        <v>286</v>
      </c>
    </row>
    <row r="6236" spans="1:6" x14ac:dyDescent="0.25">
      <c r="A6236" t="s">
        <v>40</v>
      </c>
      <c r="C6236" t="s">
        <v>183</v>
      </c>
      <c r="D6236" t="s">
        <v>147</v>
      </c>
      <c r="E6236" t="s">
        <v>8</v>
      </c>
      <c r="F6236">
        <v>102</v>
      </c>
    </row>
    <row r="6237" spans="1:6" x14ac:dyDescent="0.25">
      <c r="A6237" t="s">
        <v>40</v>
      </c>
      <c r="C6237" t="s">
        <v>183</v>
      </c>
      <c r="D6237" t="s">
        <v>115</v>
      </c>
      <c r="E6237" t="s">
        <v>8</v>
      </c>
      <c r="F6237">
        <v>81</v>
      </c>
    </row>
    <row r="6238" spans="1:6" x14ac:dyDescent="0.25">
      <c r="A6238" t="s">
        <v>40</v>
      </c>
      <c r="C6238" t="s">
        <v>183</v>
      </c>
      <c r="D6238" t="s">
        <v>117</v>
      </c>
      <c r="E6238" t="s">
        <v>8</v>
      </c>
      <c r="F6238">
        <v>50</v>
      </c>
    </row>
    <row r="6239" spans="1:6" x14ac:dyDescent="0.25">
      <c r="A6239" t="s">
        <v>40</v>
      </c>
      <c r="C6239" t="s">
        <v>183</v>
      </c>
      <c r="D6239" t="s">
        <v>119</v>
      </c>
      <c r="E6239" t="s">
        <v>8</v>
      </c>
      <c r="F6239">
        <v>140</v>
      </c>
    </row>
    <row r="6240" spans="1:6" x14ac:dyDescent="0.25">
      <c r="A6240" t="s">
        <v>40</v>
      </c>
      <c r="C6240" t="s">
        <v>183</v>
      </c>
      <c r="D6240" t="s">
        <v>121</v>
      </c>
      <c r="E6240" t="s">
        <v>8</v>
      </c>
      <c r="F6240">
        <v>174</v>
      </c>
    </row>
    <row r="6241" spans="1:6" x14ac:dyDescent="0.25">
      <c r="A6241" t="s">
        <v>40</v>
      </c>
      <c r="C6241" t="s">
        <v>183</v>
      </c>
      <c r="D6241" t="s">
        <v>123</v>
      </c>
      <c r="E6241" t="s">
        <v>8</v>
      </c>
      <c r="F6241">
        <v>62</v>
      </c>
    </row>
    <row r="6242" spans="1:6" x14ac:dyDescent="0.25">
      <c r="A6242" t="s">
        <v>40</v>
      </c>
      <c r="C6242" t="s">
        <v>183</v>
      </c>
      <c r="D6242" t="s">
        <v>125</v>
      </c>
      <c r="E6242" t="s">
        <v>8</v>
      </c>
      <c r="F6242">
        <v>5</v>
      </c>
    </row>
    <row r="6243" spans="1:6" x14ac:dyDescent="0.25">
      <c r="A6243" t="s">
        <v>40</v>
      </c>
      <c r="C6243" t="s">
        <v>183</v>
      </c>
      <c r="D6243" t="s">
        <v>127</v>
      </c>
      <c r="E6243" t="s">
        <v>8</v>
      </c>
      <c r="F6243">
        <v>82</v>
      </c>
    </row>
    <row r="6244" spans="1:6" x14ac:dyDescent="0.25">
      <c r="A6244" t="s">
        <v>40</v>
      </c>
      <c r="C6244" t="s">
        <v>183</v>
      </c>
      <c r="D6244" t="s">
        <v>129</v>
      </c>
      <c r="E6244" t="s">
        <v>8</v>
      </c>
      <c r="F6244">
        <v>48</v>
      </c>
    </row>
    <row r="6245" spans="1:6" x14ac:dyDescent="0.25">
      <c r="A6245" t="s">
        <v>40</v>
      </c>
      <c r="C6245" t="s">
        <v>183</v>
      </c>
      <c r="D6245" t="s">
        <v>146</v>
      </c>
      <c r="E6245" t="s">
        <v>8</v>
      </c>
      <c r="F6245">
        <v>45</v>
      </c>
    </row>
    <row r="6246" spans="1:6" x14ac:dyDescent="0.25">
      <c r="A6246" t="s">
        <v>40</v>
      </c>
      <c r="C6246" t="s">
        <v>183</v>
      </c>
      <c r="D6246" t="s">
        <v>133</v>
      </c>
      <c r="E6246" t="s">
        <v>8</v>
      </c>
      <c r="F6246">
        <v>186</v>
      </c>
    </row>
    <row r="6247" spans="1:6" x14ac:dyDescent="0.25">
      <c r="A6247" t="s">
        <v>40</v>
      </c>
      <c r="C6247" t="s">
        <v>183</v>
      </c>
      <c r="D6247" t="s">
        <v>135</v>
      </c>
      <c r="E6247" t="s">
        <v>8</v>
      </c>
      <c r="F6247">
        <v>73</v>
      </c>
    </row>
    <row r="6248" spans="1:6" x14ac:dyDescent="0.25">
      <c r="A6248" t="s">
        <v>40</v>
      </c>
      <c r="C6248" t="s">
        <v>183</v>
      </c>
      <c r="D6248" t="s">
        <v>137</v>
      </c>
      <c r="E6248" t="s">
        <v>8</v>
      </c>
      <c r="F6248">
        <v>37</v>
      </c>
    </row>
    <row r="6249" spans="1:6" x14ac:dyDescent="0.25">
      <c r="A6249" t="s">
        <v>40</v>
      </c>
      <c r="C6249" t="s">
        <v>183</v>
      </c>
      <c r="D6249" t="s">
        <v>273</v>
      </c>
      <c r="E6249" t="s">
        <v>8</v>
      </c>
      <c r="F6249">
        <v>43</v>
      </c>
    </row>
    <row r="6250" spans="1:6" x14ac:dyDescent="0.25">
      <c r="A6250" t="s">
        <v>40</v>
      </c>
      <c r="C6250" t="s">
        <v>183</v>
      </c>
      <c r="D6250" t="s">
        <v>273</v>
      </c>
      <c r="E6250" t="s">
        <v>8</v>
      </c>
      <c r="F6250">
        <v>47</v>
      </c>
    </row>
    <row r="6251" spans="1:6" x14ac:dyDescent="0.25">
      <c r="A6251" t="s">
        <v>40</v>
      </c>
      <c r="C6251" t="s">
        <v>183</v>
      </c>
      <c r="D6251" t="s">
        <v>142</v>
      </c>
      <c r="E6251" t="s">
        <v>8</v>
      </c>
      <c r="F6251">
        <v>157</v>
      </c>
    </row>
    <row r="6252" spans="1:6" x14ac:dyDescent="0.25">
      <c r="A6252" t="s">
        <v>40</v>
      </c>
      <c r="C6252" t="s">
        <v>184</v>
      </c>
      <c r="D6252" t="s">
        <v>55</v>
      </c>
      <c r="E6252" t="s">
        <v>8</v>
      </c>
      <c r="F6252">
        <v>371</v>
      </c>
    </row>
    <row r="6253" spans="1:6" x14ac:dyDescent="0.25">
      <c r="A6253" t="s">
        <v>40</v>
      </c>
      <c r="C6253" t="s">
        <v>184</v>
      </c>
      <c r="D6253" t="s">
        <v>57</v>
      </c>
      <c r="E6253" t="s">
        <v>8</v>
      </c>
      <c r="F6253">
        <v>226</v>
      </c>
    </row>
    <row r="6254" spans="1:6" x14ac:dyDescent="0.25">
      <c r="A6254" t="s">
        <v>40</v>
      </c>
      <c r="C6254" t="s">
        <v>184</v>
      </c>
      <c r="D6254" t="s">
        <v>59</v>
      </c>
      <c r="E6254" t="s">
        <v>8</v>
      </c>
      <c r="F6254">
        <v>118</v>
      </c>
    </row>
    <row r="6255" spans="1:6" x14ac:dyDescent="0.25">
      <c r="A6255" t="s">
        <v>40</v>
      </c>
      <c r="C6255" t="s">
        <v>184</v>
      </c>
      <c r="D6255" t="s">
        <v>61</v>
      </c>
      <c r="E6255" t="s">
        <v>8</v>
      </c>
      <c r="F6255">
        <v>746</v>
      </c>
    </row>
    <row r="6256" spans="1:6" x14ac:dyDescent="0.25">
      <c r="A6256" t="s">
        <v>40</v>
      </c>
      <c r="C6256" t="s">
        <v>184</v>
      </c>
      <c r="D6256" t="s">
        <v>63</v>
      </c>
      <c r="E6256" t="s">
        <v>8</v>
      </c>
      <c r="F6256">
        <v>168</v>
      </c>
    </row>
    <row r="6257" spans="1:6" x14ac:dyDescent="0.25">
      <c r="A6257" t="s">
        <v>40</v>
      </c>
      <c r="C6257" t="s">
        <v>184</v>
      </c>
      <c r="D6257" t="s">
        <v>65</v>
      </c>
      <c r="E6257" t="s">
        <v>8</v>
      </c>
      <c r="F6257">
        <v>302</v>
      </c>
    </row>
    <row r="6258" spans="1:6" x14ac:dyDescent="0.25">
      <c r="A6258" t="s">
        <v>40</v>
      </c>
      <c r="C6258" t="s">
        <v>184</v>
      </c>
      <c r="D6258" t="s">
        <v>67</v>
      </c>
      <c r="E6258" t="s">
        <v>8</v>
      </c>
      <c r="F6258">
        <v>1582</v>
      </c>
    </row>
    <row r="6259" spans="1:6" x14ac:dyDescent="0.25">
      <c r="A6259" t="s">
        <v>40</v>
      </c>
      <c r="C6259" t="s">
        <v>184</v>
      </c>
      <c r="D6259" t="s">
        <v>69</v>
      </c>
      <c r="E6259" t="s">
        <v>8</v>
      </c>
      <c r="F6259">
        <v>720</v>
      </c>
    </row>
    <row r="6260" spans="1:6" x14ac:dyDescent="0.25">
      <c r="A6260" t="s">
        <v>40</v>
      </c>
      <c r="C6260" t="s">
        <v>184</v>
      </c>
      <c r="D6260" t="s">
        <v>71</v>
      </c>
      <c r="E6260" t="s">
        <v>8</v>
      </c>
      <c r="F6260">
        <v>1055</v>
      </c>
    </row>
    <row r="6261" spans="1:6" x14ac:dyDescent="0.25">
      <c r="A6261" t="s">
        <v>40</v>
      </c>
      <c r="C6261" t="s">
        <v>184</v>
      </c>
      <c r="D6261" t="s">
        <v>73</v>
      </c>
      <c r="E6261" t="s">
        <v>8</v>
      </c>
      <c r="F6261">
        <v>398</v>
      </c>
    </row>
    <row r="6262" spans="1:6" x14ac:dyDescent="0.25">
      <c r="A6262" t="s">
        <v>40</v>
      </c>
      <c r="C6262" t="s">
        <v>184</v>
      </c>
      <c r="D6262" t="s">
        <v>75</v>
      </c>
      <c r="E6262" t="s">
        <v>8</v>
      </c>
      <c r="F6262">
        <v>104</v>
      </c>
    </row>
    <row r="6263" spans="1:6" x14ac:dyDescent="0.25">
      <c r="A6263" t="s">
        <v>40</v>
      </c>
      <c r="C6263" t="s">
        <v>184</v>
      </c>
      <c r="D6263" t="s">
        <v>77</v>
      </c>
      <c r="E6263" t="s">
        <v>8</v>
      </c>
      <c r="F6263">
        <v>691</v>
      </c>
    </row>
    <row r="6264" spans="1:6" x14ac:dyDescent="0.25">
      <c r="A6264" t="s">
        <v>40</v>
      </c>
      <c r="C6264" t="s">
        <v>184</v>
      </c>
      <c r="D6264" t="s">
        <v>79</v>
      </c>
      <c r="E6264" t="s">
        <v>8</v>
      </c>
      <c r="F6264">
        <v>971</v>
      </c>
    </row>
    <row r="6265" spans="1:6" x14ac:dyDescent="0.25">
      <c r="A6265" t="s">
        <v>40</v>
      </c>
      <c r="C6265" t="s">
        <v>184</v>
      </c>
      <c r="D6265" t="s">
        <v>81</v>
      </c>
      <c r="E6265" t="s">
        <v>8</v>
      </c>
      <c r="F6265">
        <v>78</v>
      </c>
    </row>
    <row r="6266" spans="1:6" x14ac:dyDescent="0.25">
      <c r="A6266" t="s">
        <v>40</v>
      </c>
      <c r="C6266" t="s">
        <v>184</v>
      </c>
      <c r="D6266" t="s">
        <v>83</v>
      </c>
      <c r="E6266" t="s">
        <v>8</v>
      </c>
      <c r="F6266">
        <v>215</v>
      </c>
    </row>
    <row r="6267" spans="1:6" x14ac:dyDescent="0.25">
      <c r="A6267" t="s">
        <v>40</v>
      </c>
      <c r="C6267" t="s">
        <v>184</v>
      </c>
      <c r="D6267" t="s">
        <v>85</v>
      </c>
      <c r="E6267" t="s">
        <v>8</v>
      </c>
      <c r="F6267">
        <v>28</v>
      </c>
    </row>
    <row r="6268" spans="1:6" x14ac:dyDescent="0.25">
      <c r="A6268" t="s">
        <v>40</v>
      </c>
      <c r="C6268" t="s">
        <v>184</v>
      </c>
      <c r="D6268" t="s">
        <v>87</v>
      </c>
      <c r="E6268" t="s">
        <v>8</v>
      </c>
      <c r="F6268">
        <v>149</v>
      </c>
    </row>
    <row r="6269" spans="1:6" x14ac:dyDescent="0.25">
      <c r="A6269" t="s">
        <v>40</v>
      </c>
      <c r="C6269" t="s">
        <v>184</v>
      </c>
      <c r="D6269" t="s">
        <v>89</v>
      </c>
      <c r="E6269" t="s">
        <v>8</v>
      </c>
      <c r="F6269">
        <v>387</v>
      </c>
    </row>
    <row r="6270" spans="1:6" x14ac:dyDescent="0.25">
      <c r="A6270" t="s">
        <v>40</v>
      </c>
      <c r="C6270" t="s">
        <v>184</v>
      </c>
      <c r="D6270" t="s">
        <v>91</v>
      </c>
      <c r="E6270" t="s">
        <v>8</v>
      </c>
      <c r="F6270">
        <v>102</v>
      </c>
    </row>
    <row r="6271" spans="1:6" x14ac:dyDescent="0.25">
      <c r="A6271" t="s">
        <v>40</v>
      </c>
      <c r="C6271" t="s">
        <v>184</v>
      </c>
      <c r="D6271" t="s">
        <v>93</v>
      </c>
      <c r="E6271" t="s">
        <v>8</v>
      </c>
      <c r="F6271">
        <v>90</v>
      </c>
    </row>
    <row r="6272" spans="1:6" x14ac:dyDescent="0.25">
      <c r="A6272" t="s">
        <v>40</v>
      </c>
      <c r="C6272" t="s">
        <v>184</v>
      </c>
      <c r="D6272" t="s">
        <v>95</v>
      </c>
      <c r="E6272" t="s">
        <v>8</v>
      </c>
      <c r="F6272">
        <v>1127</v>
      </c>
    </row>
    <row r="6273" spans="1:6" x14ac:dyDescent="0.25">
      <c r="A6273" t="s">
        <v>40</v>
      </c>
      <c r="C6273" t="s">
        <v>184</v>
      </c>
      <c r="D6273" t="s">
        <v>97</v>
      </c>
      <c r="E6273" t="s">
        <v>8</v>
      </c>
      <c r="F6273">
        <v>111</v>
      </c>
    </row>
    <row r="6274" spans="1:6" x14ac:dyDescent="0.25">
      <c r="A6274" t="s">
        <v>40</v>
      </c>
      <c r="C6274" t="s">
        <v>184</v>
      </c>
      <c r="D6274" t="s">
        <v>99</v>
      </c>
      <c r="E6274" t="s">
        <v>8</v>
      </c>
      <c r="F6274">
        <v>381</v>
      </c>
    </row>
    <row r="6275" spans="1:6" x14ac:dyDescent="0.25">
      <c r="A6275" t="s">
        <v>40</v>
      </c>
      <c r="C6275" t="s">
        <v>184</v>
      </c>
      <c r="D6275" t="s">
        <v>101</v>
      </c>
      <c r="E6275" t="s">
        <v>8</v>
      </c>
      <c r="F6275">
        <v>142</v>
      </c>
    </row>
    <row r="6276" spans="1:6" x14ac:dyDescent="0.25">
      <c r="A6276" t="s">
        <v>40</v>
      </c>
      <c r="C6276" t="s">
        <v>184</v>
      </c>
      <c r="D6276" t="s">
        <v>103</v>
      </c>
      <c r="E6276" t="s">
        <v>8</v>
      </c>
      <c r="F6276">
        <v>92</v>
      </c>
    </row>
    <row r="6277" spans="1:6" x14ac:dyDescent="0.25">
      <c r="A6277" t="s">
        <v>40</v>
      </c>
      <c r="C6277" t="s">
        <v>184</v>
      </c>
      <c r="D6277" t="s">
        <v>105</v>
      </c>
      <c r="E6277" t="s">
        <v>8</v>
      </c>
      <c r="F6277">
        <v>271</v>
      </c>
    </row>
    <row r="6278" spans="1:6" x14ac:dyDescent="0.25">
      <c r="A6278" t="s">
        <v>40</v>
      </c>
      <c r="C6278" t="s">
        <v>184</v>
      </c>
      <c r="D6278" t="s">
        <v>107</v>
      </c>
      <c r="E6278" t="s">
        <v>8</v>
      </c>
      <c r="F6278">
        <v>183</v>
      </c>
    </row>
    <row r="6279" spans="1:6" x14ac:dyDescent="0.25">
      <c r="A6279" t="s">
        <v>40</v>
      </c>
      <c r="C6279" t="s">
        <v>184</v>
      </c>
      <c r="D6279" t="s">
        <v>109</v>
      </c>
      <c r="E6279" t="s">
        <v>8</v>
      </c>
      <c r="F6279">
        <v>120</v>
      </c>
    </row>
    <row r="6280" spans="1:6" x14ac:dyDescent="0.25">
      <c r="A6280" t="s">
        <v>40</v>
      </c>
      <c r="C6280" t="s">
        <v>184</v>
      </c>
      <c r="D6280" t="s">
        <v>111</v>
      </c>
      <c r="E6280" t="s">
        <v>8</v>
      </c>
      <c r="F6280">
        <v>87</v>
      </c>
    </row>
    <row r="6281" spans="1:6" x14ac:dyDescent="0.25">
      <c r="A6281" t="s">
        <v>40</v>
      </c>
      <c r="C6281" t="s">
        <v>184</v>
      </c>
      <c r="D6281" t="s">
        <v>147</v>
      </c>
      <c r="E6281" t="s">
        <v>8</v>
      </c>
      <c r="F6281">
        <v>411</v>
      </c>
    </row>
    <row r="6282" spans="1:6" x14ac:dyDescent="0.25">
      <c r="A6282" t="s">
        <v>40</v>
      </c>
      <c r="C6282" t="s">
        <v>184</v>
      </c>
      <c r="D6282" t="s">
        <v>147</v>
      </c>
      <c r="E6282" t="s">
        <v>8</v>
      </c>
      <c r="F6282">
        <v>227</v>
      </c>
    </row>
    <row r="6283" spans="1:6" x14ac:dyDescent="0.25">
      <c r="A6283" t="s">
        <v>40</v>
      </c>
      <c r="C6283" t="s">
        <v>184</v>
      </c>
      <c r="D6283" t="s">
        <v>115</v>
      </c>
      <c r="E6283" t="s">
        <v>8</v>
      </c>
      <c r="F6283">
        <v>154</v>
      </c>
    </row>
    <row r="6284" spans="1:6" x14ac:dyDescent="0.25">
      <c r="A6284" t="s">
        <v>40</v>
      </c>
      <c r="C6284" t="s">
        <v>184</v>
      </c>
      <c r="D6284" t="s">
        <v>117</v>
      </c>
      <c r="E6284" t="s">
        <v>8</v>
      </c>
      <c r="F6284">
        <v>119</v>
      </c>
    </row>
    <row r="6285" spans="1:6" x14ac:dyDescent="0.25">
      <c r="A6285" t="s">
        <v>40</v>
      </c>
      <c r="C6285" t="s">
        <v>184</v>
      </c>
      <c r="D6285" t="s">
        <v>119</v>
      </c>
      <c r="E6285" t="s">
        <v>8</v>
      </c>
      <c r="F6285">
        <v>295</v>
      </c>
    </row>
    <row r="6286" spans="1:6" x14ac:dyDescent="0.25">
      <c r="A6286" t="s">
        <v>40</v>
      </c>
      <c r="C6286" t="s">
        <v>184</v>
      </c>
      <c r="D6286" t="s">
        <v>121</v>
      </c>
      <c r="E6286" t="s">
        <v>8</v>
      </c>
      <c r="F6286">
        <v>363</v>
      </c>
    </row>
    <row r="6287" spans="1:6" x14ac:dyDescent="0.25">
      <c r="A6287" t="s">
        <v>40</v>
      </c>
      <c r="C6287" t="s">
        <v>184</v>
      </c>
      <c r="D6287" t="s">
        <v>123</v>
      </c>
      <c r="E6287" t="s">
        <v>8</v>
      </c>
      <c r="F6287">
        <v>111</v>
      </c>
    </row>
    <row r="6288" spans="1:6" x14ac:dyDescent="0.25">
      <c r="A6288" t="s">
        <v>40</v>
      </c>
      <c r="C6288" t="s">
        <v>184</v>
      </c>
      <c r="D6288" t="s">
        <v>125</v>
      </c>
      <c r="E6288" t="s">
        <v>8</v>
      </c>
      <c r="F6288">
        <v>18</v>
      </c>
    </row>
    <row r="6289" spans="1:6" x14ac:dyDescent="0.25">
      <c r="A6289" t="s">
        <v>40</v>
      </c>
      <c r="C6289" t="s">
        <v>184</v>
      </c>
      <c r="D6289" t="s">
        <v>127</v>
      </c>
      <c r="E6289" t="s">
        <v>8</v>
      </c>
      <c r="F6289">
        <v>151</v>
      </c>
    </row>
    <row r="6290" spans="1:6" x14ac:dyDescent="0.25">
      <c r="A6290" t="s">
        <v>40</v>
      </c>
      <c r="C6290" t="s">
        <v>184</v>
      </c>
      <c r="D6290" t="s">
        <v>129</v>
      </c>
      <c r="E6290" t="s">
        <v>8</v>
      </c>
      <c r="F6290">
        <v>63</v>
      </c>
    </row>
    <row r="6291" spans="1:6" x14ac:dyDescent="0.25">
      <c r="A6291" t="s">
        <v>40</v>
      </c>
      <c r="C6291" t="s">
        <v>184</v>
      </c>
      <c r="D6291" t="s">
        <v>146</v>
      </c>
      <c r="E6291" t="s">
        <v>8</v>
      </c>
      <c r="F6291">
        <v>87</v>
      </c>
    </row>
    <row r="6292" spans="1:6" x14ac:dyDescent="0.25">
      <c r="A6292" t="s">
        <v>40</v>
      </c>
      <c r="C6292" t="s">
        <v>184</v>
      </c>
      <c r="D6292" t="s">
        <v>133</v>
      </c>
      <c r="E6292" t="s">
        <v>8</v>
      </c>
      <c r="F6292">
        <v>309</v>
      </c>
    </row>
    <row r="6293" spans="1:6" x14ac:dyDescent="0.25">
      <c r="A6293" t="s">
        <v>40</v>
      </c>
      <c r="C6293" t="s">
        <v>184</v>
      </c>
      <c r="D6293" t="s">
        <v>135</v>
      </c>
      <c r="E6293" t="s">
        <v>8</v>
      </c>
      <c r="F6293">
        <v>93</v>
      </c>
    </row>
    <row r="6294" spans="1:6" x14ac:dyDescent="0.25">
      <c r="A6294" t="s">
        <v>40</v>
      </c>
      <c r="C6294" t="s">
        <v>184</v>
      </c>
      <c r="D6294" t="s">
        <v>137</v>
      </c>
      <c r="E6294" t="s">
        <v>8</v>
      </c>
      <c r="F6294">
        <v>77</v>
      </c>
    </row>
    <row r="6295" spans="1:6" x14ac:dyDescent="0.25">
      <c r="A6295" t="s">
        <v>40</v>
      </c>
      <c r="C6295" t="s">
        <v>184</v>
      </c>
      <c r="D6295" t="s">
        <v>273</v>
      </c>
      <c r="E6295" t="s">
        <v>8</v>
      </c>
      <c r="F6295">
        <v>102</v>
      </c>
    </row>
    <row r="6296" spans="1:6" x14ac:dyDescent="0.25">
      <c r="A6296" t="s">
        <v>40</v>
      </c>
      <c r="C6296" t="s">
        <v>184</v>
      </c>
      <c r="D6296" t="s">
        <v>273</v>
      </c>
      <c r="E6296" t="s">
        <v>8</v>
      </c>
      <c r="F6296">
        <v>102</v>
      </c>
    </row>
    <row r="6297" spans="1:6" x14ac:dyDescent="0.25">
      <c r="A6297" t="s">
        <v>40</v>
      </c>
      <c r="C6297" t="s">
        <v>184</v>
      </c>
      <c r="D6297" t="s">
        <v>142</v>
      </c>
      <c r="E6297" t="s">
        <v>8</v>
      </c>
      <c r="F6297">
        <v>323</v>
      </c>
    </row>
    <row r="6298" spans="1:6" x14ac:dyDescent="0.25">
      <c r="A6298" t="s">
        <v>40</v>
      </c>
      <c r="C6298" t="s">
        <v>185</v>
      </c>
      <c r="D6298" t="s">
        <v>55</v>
      </c>
      <c r="E6298" t="s">
        <v>8</v>
      </c>
      <c r="F6298">
        <v>344</v>
      </c>
    </row>
    <row r="6299" spans="1:6" x14ac:dyDescent="0.25">
      <c r="A6299" t="s">
        <v>40</v>
      </c>
      <c r="C6299" t="s">
        <v>185</v>
      </c>
      <c r="D6299" t="s">
        <v>57</v>
      </c>
      <c r="E6299" t="s">
        <v>8</v>
      </c>
      <c r="F6299">
        <v>234</v>
      </c>
    </row>
    <row r="6300" spans="1:6" x14ac:dyDescent="0.25">
      <c r="A6300" t="s">
        <v>40</v>
      </c>
      <c r="C6300" t="s">
        <v>185</v>
      </c>
      <c r="D6300" t="s">
        <v>59</v>
      </c>
      <c r="E6300" t="s">
        <v>8</v>
      </c>
      <c r="F6300">
        <v>110</v>
      </c>
    </row>
    <row r="6301" spans="1:6" x14ac:dyDescent="0.25">
      <c r="A6301" t="s">
        <v>40</v>
      </c>
      <c r="C6301" t="s">
        <v>185</v>
      </c>
      <c r="D6301" t="s">
        <v>61</v>
      </c>
      <c r="E6301" t="s">
        <v>8</v>
      </c>
      <c r="F6301">
        <v>851</v>
      </c>
    </row>
    <row r="6302" spans="1:6" x14ac:dyDescent="0.25">
      <c r="A6302" t="s">
        <v>40</v>
      </c>
      <c r="C6302" t="s">
        <v>185</v>
      </c>
      <c r="D6302" t="s">
        <v>63</v>
      </c>
      <c r="E6302" t="s">
        <v>8</v>
      </c>
      <c r="F6302">
        <v>125</v>
      </c>
    </row>
    <row r="6303" spans="1:6" x14ac:dyDescent="0.25">
      <c r="A6303" t="s">
        <v>40</v>
      </c>
      <c r="C6303" t="s">
        <v>185</v>
      </c>
      <c r="D6303" t="s">
        <v>65</v>
      </c>
      <c r="E6303" t="s">
        <v>8</v>
      </c>
      <c r="F6303">
        <v>260</v>
      </c>
    </row>
    <row r="6304" spans="1:6" x14ac:dyDescent="0.25">
      <c r="A6304" t="s">
        <v>40</v>
      </c>
      <c r="C6304" t="s">
        <v>185</v>
      </c>
      <c r="D6304" t="s">
        <v>67</v>
      </c>
      <c r="E6304" t="s">
        <v>8</v>
      </c>
      <c r="F6304">
        <v>1399</v>
      </c>
    </row>
    <row r="6305" spans="1:6" x14ac:dyDescent="0.25">
      <c r="A6305" t="s">
        <v>40</v>
      </c>
      <c r="C6305" t="s">
        <v>185</v>
      </c>
      <c r="D6305" t="s">
        <v>69</v>
      </c>
      <c r="E6305" t="s">
        <v>8</v>
      </c>
      <c r="F6305">
        <v>528</v>
      </c>
    </row>
    <row r="6306" spans="1:6" x14ac:dyDescent="0.25">
      <c r="A6306" t="s">
        <v>40</v>
      </c>
      <c r="C6306" t="s">
        <v>185</v>
      </c>
      <c r="D6306" t="s">
        <v>71</v>
      </c>
      <c r="E6306" t="s">
        <v>8</v>
      </c>
      <c r="F6306">
        <v>1042</v>
      </c>
    </row>
    <row r="6307" spans="1:6" x14ac:dyDescent="0.25">
      <c r="A6307" t="s">
        <v>40</v>
      </c>
      <c r="C6307" t="s">
        <v>185</v>
      </c>
      <c r="D6307" t="s">
        <v>73</v>
      </c>
      <c r="E6307" t="s">
        <v>8</v>
      </c>
      <c r="F6307">
        <v>487</v>
      </c>
    </row>
    <row r="6308" spans="1:6" x14ac:dyDescent="0.25">
      <c r="A6308" t="s">
        <v>40</v>
      </c>
      <c r="C6308" t="s">
        <v>185</v>
      </c>
      <c r="D6308" t="s">
        <v>75</v>
      </c>
      <c r="E6308" t="s">
        <v>8</v>
      </c>
      <c r="F6308">
        <v>131</v>
      </c>
    </row>
    <row r="6309" spans="1:6" x14ac:dyDescent="0.25">
      <c r="A6309" t="s">
        <v>40</v>
      </c>
      <c r="C6309" t="s">
        <v>185</v>
      </c>
      <c r="D6309" t="s">
        <v>77</v>
      </c>
      <c r="E6309" t="s">
        <v>8</v>
      </c>
      <c r="F6309">
        <v>593</v>
      </c>
    </row>
    <row r="6310" spans="1:6" x14ac:dyDescent="0.25">
      <c r="A6310" t="s">
        <v>40</v>
      </c>
      <c r="C6310" t="s">
        <v>185</v>
      </c>
      <c r="D6310" t="s">
        <v>79</v>
      </c>
      <c r="E6310" t="s">
        <v>8</v>
      </c>
      <c r="F6310">
        <v>978</v>
      </c>
    </row>
    <row r="6311" spans="1:6" x14ac:dyDescent="0.25">
      <c r="A6311" t="s">
        <v>40</v>
      </c>
      <c r="C6311" t="s">
        <v>185</v>
      </c>
      <c r="D6311" t="s">
        <v>81</v>
      </c>
      <c r="E6311" t="s">
        <v>8</v>
      </c>
      <c r="F6311">
        <v>67</v>
      </c>
    </row>
    <row r="6312" spans="1:6" x14ac:dyDescent="0.25">
      <c r="A6312" t="s">
        <v>40</v>
      </c>
      <c r="C6312" t="s">
        <v>185</v>
      </c>
      <c r="D6312" t="s">
        <v>83</v>
      </c>
      <c r="E6312" t="s">
        <v>8</v>
      </c>
      <c r="F6312">
        <v>214</v>
      </c>
    </row>
    <row r="6313" spans="1:6" x14ac:dyDescent="0.25">
      <c r="A6313" t="s">
        <v>40</v>
      </c>
      <c r="C6313" t="s">
        <v>185</v>
      </c>
      <c r="D6313" t="s">
        <v>85</v>
      </c>
      <c r="E6313" t="s">
        <v>8</v>
      </c>
      <c r="F6313">
        <v>49</v>
      </c>
    </row>
    <row r="6314" spans="1:6" x14ac:dyDescent="0.25">
      <c r="A6314" t="s">
        <v>40</v>
      </c>
      <c r="C6314" t="s">
        <v>185</v>
      </c>
      <c r="D6314" t="s">
        <v>87</v>
      </c>
      <c r="E6314" t="s">
        <v>8</v>
      </c>
      <c r="F6314">
        <v>188</v>
      </c>
    </row>
    <row r="6315" spans="1:6" x14ac:dyDescent="0.25">
      <c r="A6315" t="s">
        <v>40</v>
      </c>
      <c r="C6315" t="s">
        <v>185</v>
      </c>
      <c r="D6315" t="s">
        <v>89</v>
      </c>
      <c r="E6315" t="s">
        <v>8</v>
      </c>
      <c r="F6315">
        <v>421</v>
      </c>
    </row>
    <row r="6316" spans="1:6" x14ac:dyDescent="0.25">
      <c r="A6316" t="s">
        <v>40</v>
      </c>
      <c r="C6316" t="s">
        <v>185</v>
      </c>
      <c r="D6316" t="s">
        <v>91</v>
      </c>
      <c r="E6316" t="s">
        <v>8</v>
      </c>
      <c r="F6316">
        <v>92</v>
      </c>
    </row>
    <row r="6317" spans="1:6" x14ac:dyDescent="0.25">
      <c r="A6317" t="s">
        <v>40</v>
      </c>
      <c r="C6317" t="s">
        <v>185</v>
      </c>
      <c r="D6317" t="s">
        <v>93</v>
      </c>
      <c r="E6317" t="s">
        <v>8</v>
      </c>
      <c r="F6317">
        <v>102</v>
      </c>
    </row>
    <row r="6318" spans="1:6" x14ac:dyDescent="0.25">
      <c r="A6318" t="s">
        <v>40</v>
      </c>
      <c r="C6318" t="s">
        <v>185</v>
      </c>
      <c r="D6318" t="s">
        <v>95</v>
      </c>
      <c r="E6318" t="s">
        <v>8</v>
      </c>
      <c r="F6318">
        <v>1154</v>
      </c>
    </row>
    <row r="6319" spans="1:6" x14ac:dyDescent="0.25">
      <c r="A6319" t="s">
        <v>40</v>
      </c>
      <c r="C6319" t="s">
        <v>185</v>
      </c>
      <c r="D6319" t="s">
        <v>97</v>
      </c>
      <c r="E6319" t="s">
        <v>8</v>
      </c>
      <c r="F6319">
        <v>144</v>
      </c>
    </row>
    <row r="6320" spans="1:6" x14ac:dyDescent="0.25">
      <c r="A6320" t="s">
        <v>40</v>
      </c>
      <c r="C6320" t="s">
        <v>185</v>
      </c>
      <c r="D6320" t="s">
        <v>99</v>
      </c>
      <c r="E6320" t="s">
        <v>8</v>
      </c>
      <c r="F6320">
        <v>334</v>
      </c>
    </row>
    <row r="6321" spans="1:6" x14ac:dyDescent="0.25">
      <c r="A6321" t="s">
        <v>40</v>
      </c>
      <c r="C6321" t="s">
        <v>185</v>
      </c>
      <c r="D6321" t="s">
        <v>101</v>
      </c>
      <c r="E6321" t="s">
        <v>8</v>
      </c>
      <c r="F6321">
        <v>147</v>
      </c>
    </row>
    <row r="6322" spans="1:6" x14ac:dyDescent="0.25">
      <c r="A6322" t="s">
        <v>40</v>
      </c>
      <c r="C6322" t="s">
        <v>185</v>
      </c>
      <c r="D6322" t="s">
        <v>103</v>
      </c>
      <c r="E6322" t="s">
        <v>8</v>
      </c>
      <c r="F6322">
        <v>103</v>
      </c>
    </row>
    <row r="6323" spans="1:6" x14ac:dyDescent="0.25">
      <c r="A6323" t="s">
        <v>40</v>
      </c>
      <c r="C6323" t="s">
        <v>185</v>
      </c>
      <c r="D6323" t="s">
        <v>105</v>
      </c>
      <c r="E6323" t="s">
        <v>8</v>
      </c>
      <c r="F6323">
        <v>333</v>
      </c>
    </row>
    <row r="6324" spans="1:6" x14ac:dyDescent="0.25">
      <c r="A6324" t="s">
        <v>40</v>
      </c>
      <c r="C6324" t="s">
        <v>185</v>
      </c>
      <c r="D6324" t="s">
        <v>107</v>
      </c>
      <c r="E6324" t="s">
        <v>8</v>
      </c>
      <c r="F6324">
        <v>220</v>
      </c>
    </row>
    <row r="6325" spans="1:6" x14ac:dyDescent="0.25">
      <c r="A6325" t="s">
        <v>40</v>
      </c>
      <c r="C6325" t="s">
        <v>185</v>
      </c>
      <c r="D6325" t="s">
        <v>109</v>
      </c>
      <c r="E6325" t="s">
        <v>8</v>
      </c>
      <c r="F6325">
        <v>147</v>
      </c>
    </row>
    <row r="6326" spans="1:6" x14ac:dyDescent="0.25">
      <c r="A6326" t="s">
        <v>40</v>
      </c>
      <c r="C6326" t="s">
        <v>185</v>
      </c>
      <c r="D6326" t="s">
        <v>111</v>
      </c>
      <c r="E6326" t="s">
        <v>8</v>
      </c>
      <c r="F6326">
        <v>101</v>
      </c>
    </row>
    <row r="6327" spans="1:6" x14ac:dyDescent="0.25">
      <c r="A6327" t="s">
        <v>40</v>
      </c>
      <c r="C6327" t="s">
        <v>185</v>
      </c>
      <c r="D6327" t="s">
        <v>147</v>
      </c>
      <c r="E6327" t="s">
        <v>8</v>
      </c>
      <c r="F6327">
        <v>501</v>
      </c>
    </row>
    <row r="6328" spans="1:6" x14ac:dyDescent="0.25">
      <c r="A6328" t="s">
        <v>40</v>
      </c>
      <c r="C6328" t="s">
        <v>185</v>
      </c>
      <c r="D6328" t="s">
        <v>147</v>
      </c>
      <c r="E6328" t="s">
        <v>8</v>
      </c>
      <c r="F6328">
        <v>237</v>
      </c>
    </row>
    <row r="6329" spans="1:6" x14ac:dyDescent="0.25">
      <c r="A6329" t="s">
        <v>40</v>
      </c>
      <c r="C6329" t="s">
        <v>185</v>
      </c>
      <c r="D6329" t="s">
        <v>115</v>
      </c>
      <c r="E6329" t="s">
        <v>8</v>
      </c>
      <c r="F6329">
        <v>204</v>
      </c>
    </row>
    <row r="6330" spans="1:6" x14ac:dyDescent="0.25">
      <c r="A6330" t="s">
        <v>40</v>
      </c>
      <c r="C6330" t="s">
        <v>185</v>
      </c>
      <c r="D6330" t="s">
        <v>117</v>
      </c>
      <c r="E6330" t="s">
        <v>8</v>
      </c>
      <c r="F6330">
        <v>138</v>
      </c>
    </row>
    <row r="6331" spans="1:6" x14ac:dyDescent="0.25">
      <c r="A6331" t="s">
        <v>40</v>
      </c>
      <c r="C6331" t="s">
        <v>185</v>
      </c>
      <c r="D6331" t="s">
        <v>119</v>
      </c>
      <c r="E6331" t="s">
        <v>8</v>
      </c>
      <c r="F6331">
        <v>270</v>
      </c>
    </row>
    <row r="6332" spans="1:6" x14ac:dyDescent="0.25">
      <c r="A6332" t="s">
        <v>40</v>
      </c>
      <c r="C6332" t="s">
        <v>185</v>
      </c>
      <c r="D6332" t="s">
        <v>121</v>
      </c>
      <c r="E6332" t="s">
        <v>8</v>
      </c>
      <c r="F6332">
        <v>427</v>
      </c>
    </row>
    <row r="6333" spans="1:6" x14ac:dyDescent="0.25">
      <c r="A6333" t="s">
        <v>40</v>
      </c>
      <c r="C6333" t="s">
        <v>185</v>
      </c>
      <c r="D6333" t="s">
        <v>123</v>
      </c>
      <c r="E6333" t="s">
        <v>8</v>
      </c>
      <c r="F6333">
        <v>121</v>
      </c>
    </row>
    <row r="6334" spans="1:6" x14ac:dyDescent="0.25">
      <c r="A6334" t="s">
        <v>40</v>
      </c>
      <c r="C6334" t="s">
        <v>185</v>
      </c>
      <c r="D6334" t="s">
        <v>125</v>
      </c>
      <c r="E6334" t="s">
        <v>8</v>
      </c>
      <c r="F6334">
        <v>13</v>
      </c>
    </row>
    <row r="6335" spans="1:6" x14ac:dyDescent="0.25">
      <c r="A6335" t="s">
        <v>40</v>
      </c>
      <c r="C6335" t="s">
        <v>185</v>
      </c>
      <c r="D6335" t="s">
        <v>127</v>
      </c>
      <c r="E6335" t="s">
        <v>8</v>
      </c>
      <c r="F6335">
        <v>173</v>
      </c>
    </row>
    <row r="6336" spans="1:6" x14ac:dyDescent="0.25">
      <c r="A6336" t="s">
        <v>40</v>
      </c>
      <c r="C6336" t="s">
        <v>185</v>
      </c>
      <c r="D6336" t="s">
        <v>129</v>
      </c>
      <c r="E6336" t="s">
        <v>8</v>
      </c>
      <c r="F6336">
        <v>75</v>
      </c>
    </row>
    <row r="6337" spans="1:6" x14ac:dyDescent="0.25">
      <c r="A6337" t="s">
        <v>40</v>
      </c>
      <c r="C6337" t="s">
        <v>185</v>
      </c>
      <c r="D6337" t="s">
        <v>146</v>
      </c>
      <c r="E6337" t="s">
        <v>8</v>
      </c>
      <c r="F6337">
        <v>119</v>
      </c>
    </row>
    <row r="6338" spans="1:6" x14ac:dyDescent="0.25">
      <c r="A6338" t="s">
        <v>40</v>
      </c>
      <c r="C6338" t="s">
        <v>185</v>
      </c>
      <c r="D6338" t="s">
        <v>133</v>
      </c>
      <c r="E6338" t="s">
        <v>8</v>
      </c>
      <c r="F6338">
        <v>306</v>
      </c>
    </row>
    <row r="6339" spans="1:6" x14ac:dyDescent="0.25">
      <c r="A6339" t="s">
        <v>40</v>
      </c>
      <c r="C6339" t="s">
        <v>185</v>
      </c>
      <c r="D6339" t="s">
        <v>135</v>
      </c>
      <c r="E6339" t="s">
        <v>8</v>
      </c>
      <c r="F6339">
        <v>60</v>
      </c>
    </row>
    <row r="6340" spans="1:6" x14ac:dyDescent="0.25">
      <c r="A6340" t="s">
        <v>40</v>
      </c>
      <c r="C6340" t="s">
        <v>185</v>
      </c>
      <c r="D6340" t="s">
        <v>137</v>
      </c>
      <c r="E6340" t="s">
        <v>8</v>
      </c>
      <c r="F6340">
        <v>57</v>
      </c>
    </row>
    <row r="6341" spans="1:6" x14ac:dyDescent="0.25">
      <c r="A6341" t="s">
        <v>40</v>
      </c>
      <c r="C6341" t="s">
        <v>185</v>
      </c>
      <c r="D6341" t="s">
        <v>273</v>
      </c>
      <c r="E6341" t="s">
        <v>8</v>
      </c>
      <c r="F6341">
        <v>96</v>
      </c>
    </row>
    <row r="6342" spans="1:6" x14ac:dyDescent="0.25">
      <c r="A6342" t="s">
        <v>40</v>
      </c>
      <c r="C6342" t="s">
        <v>185</v>
      </c>
      <c r="D6342" t="s">
        <v>273</v>
      </c>
      <c r="E6342" t="s">
        <v>8</v>
      </c>
      <c r="F6342">
        <v>81</v>
      </c>
    </row>
    <row r="6343" spans="1:6" x14ac:dyDescent="0.25">
      <c r="A6343" t="s">
        <v>40</v>
      </c>
      <c r="C6343" t="s">
        <v>185</v>
      </c>
      <c r="D6343" t="s">
        <v>142</v>
      </c>
      <c r="E6343" t="s">
        <v>8</v>
      </c>
      <c r="F6343">
        <v>272</v>
      </c>
    </row>
    <row r="6344" spans="1:6" x14ac:dyDescent="0.25">
      <c r="A6344" t="s">
        <v>40</v>
      </c>
      <c r="C6344" t="s">
        <v>186</v>
      </c>
      <c r="D6344" t="s">
        <v>55</v>
      </c>
      <c r="E6344" t="s">
        <v>8</v>
      </c>
      <c r="F6344">
        <v>461</v>
      </c>
    </row>
    <row r="6345" spans="1:6" x14ac:dyDescent="0.25">
      <c r="A6345" t="s">
        <v>40</v>
      </c>
      <c r="C6345" t="s">
        <v>186</v>
      </c>
      <c r="D6345" t="s">
        <v>57</v>
      </c>
      <c r="E6345" t="s">
        <v>8</v>
      </c>
      <c r="F6345">
        <v>255</v>
      </c>
    </row>
    <row r="6346" spans="1:6" x14ac:dyDescent="0.25">
      <c r="A6346" t="s">
        <v>40</v>
      </c>
      <c r="C6346" t="s">
        <v>186</v>
      </c>
      <c r="D6346" t="s">
        <v>59</v>
      </c>
      <c r="E6346" t="s">
        <v>8</v>
      </c>
      <c r="F6346">
        <v>127</v>
      </c>
    </row>
    <row r="6347" spans="1:6" x14ac:dyDescent="0.25">
      <c r="A6347" t="s">
        <v>40</v>
      </c>
      <c r="C6347" t="s">
        <v>186</v>
      </c>
      <c r="D6347" t="s">
        <v>61</v>
      </c>
      <c r="E6347" t="s">
        <v>8</v>
      </c>
      <c r="F6347">
        <v>973</v>
      </c>
    </row>
    <row r="6348" spans="1:6" x14ac:dyDescent="0.25">
      <c r="A6348" t="s">
        <v>40</v>
      </c>
      <c r="C6348" t="s">
        <v>186</v>
      </c>
      <c r="D6348" t="s">
        <v>63</v>
      </c>
      <c r="E6348" t="s">
        <v>8</v>
      </c>
      <c r="F6348">
        <v>119</v>
      </c>
    </row>
    <row r="6349" spans="1:6" x14ac:dyDescent="0.25">
      <c r="A6349" t="s">
        <v>40</v>
      </c>
      <c r="C6349" t="s">
        <v>186</v>
      </c>
      <c r="D6349" t="s">
        <v>65</v>
      </c>
      <c r="E6349" t="s">
        <v>8</v>
      </c>
      <c r="F6349">
        <v>360</v>
      </c>
    </row>
    <row r="6350" spans="1:6" x14ac:dyDescent="0.25">
      <c r="A6350" t="s">
        <v>40</v>
      </c>
      <c r="C6350" t="s">
        <v>186</v>
      </c>
      <c r="D6350" t="s">
        <v>67</v>
      </c>
      <c r="E6350" t="s">
        <v>8</v>
      </c>
      <c r="F6350">
        <v>1540</v>
      </c>
    </row>
    <row r="6351" spans="1:6" x14ac:dyDescent="0.25">
      <c r="A6351" t="s">
        <v>40</v>
      </c>
      <c r="C6351" t="s">
        <v>186</v>
      </c>
      <c r="D6351" t="s">
        <v>69</v>
      </c>
      <c r="E6351" t="s">
        <v>8</v>
      </c>
      <c r="F6351">
        <v>594</v>
      </c>
    </row>
    <row r="6352" spans="1:6" x14ac:dyDescent="0.25">
      <c r="A6352" t="s">
        <v>40</v>
      </c>
      <c r="C6352" t="s">
        <v>186</v>
      </c>
      <c r="D6352" t="s">
        <v>71</v>
      </c>
      <c r="E6352" t="s">
        <v>8</v>
      </c>
      <c r="F6352">
        <v>995</v>
      </c>
    </row>
    <row r="6353" spans="1:6" x14ac:dyDescent="0.25">
      <c r="A6353" t="s">
        <v>40</v>
      </c>
      <c r="C6353" t="s">
        <v>186</v>
      </c>
      <c r="D6353" t="s">
        <v>73</v>
      </c>
      <c r="E6353" t="s">
        <v>8</v>
      </c>
      <c r="F6353">
        <v>371</v>
      </c>
    </row>
    <row r="6354" spans="1:6" x14ac:dyDescent="0.25">
      <c r="A6354" t="s">
        <v>40</v>
      </c>
      <c r="C6354" t="s">
        <v>186</v>
      </c>
      <c r="D6354" t="s">
        <v>75</v>
      </c>
      <c r="E6354" t="s">
        <v>8</v>
      </c>
      <c r="F6354">
        <v>79</v>
      </c>
    </row>
    <row r="6355" spans="1:6" x14ac:dyDescent="0.25">
      <c r="A6355" t="s">
        <v>40</v>
      </c>
      <c r="C6355" t="s">
        <v>186</v>
      </c>
      <c r="D6355" t="s">
        <v>77</v>
      </c>
      <c r="E6355" t="s">
        <v>8</v>
      </c>
      <c r="F6355">
        <v>550</v>
      </c>
    </row>
    <row r="6356" spans="1:6" x14ac:dyDescent="0.25">
      <c r="A6356" t="s">
        <v>40</v>
      </c>
      <c r="C6356" t="s">
        <v>186</v>
      </c>
      <c r="D6356" t="s">
        <v>79</v>
      </c>
      <c r="E6356" t="s">
        <v>8</v>
      </c>
      <c r="F6356">
        <v>944</v>
      </c>
    </row>
    <row r="6357" spans="1:6" x14ac:dyDescent="0.25">
      <c r="A6357" t="s">
        <v>40</v>
      </c>
      <c r="C6357" t="s">
        <v>186</v>
      </c>
      <c r="D6357" t="s">
        <v>81</v>
      </c>
      <c r="E6357" t="s">
        <v>8</v>
      </c>
      <c r="F6357">
        <v>50</v>
      </c>
    </row>
    <row r="6358" spans="1:6" x14ac:dyDescent="0.25">
      <c r="A6358" t="s">
        <v>40</v>
      </c>
      <c r="C6358" t="s">
        <v>186</v>
      </c>
      <c r="D6358" t="s">
        <v>83</v>
      </c>
      <c r="E6358" t="s">
        <v>8</v>
      </c>
      <c r="F6358">
        <v>156</v>
      </c>
    </row>
    <row r="6359" spans="1:6" x14ac:dyDescent="0.25">
      <c r="A6359" t="s">
        <v>40</v>
      </c>
      <c r="C6359" t="s">
        <v>186</v>
      </c>
      <c r="D6359" t="s">
        <v>85</v>
      </c>
      <c r="E6359" t="s">
        <v>8</v>
      </c>
      <c r="F6359">
        <v>98</v>
      </c>
    </row>
    <row r="6360" spans="1:6" x14ac:dyDescent="0.25">
      <c r="A6360" t="s">
        <v>40</v>
      </c>
      <c r="C6360" t="s">
        <v>186</v>
      </c>
      <c r="D6360" t="s">
        <v>87</v>
      </c>
      <c r="E6360" t="s">
        <v>8</v>
      </c>
      <c r="F6360">
        <v>136</v>
      </c>
    </row>
    <row r="6361" spans="1:6" x14ac:dyDescent="0.25">
      <c r="A6361" t="s">
        <v>40</v>
      </c>
      <c r="C6361" t="s">
        <v>186</v>
      </c>
      <c r="D6361" t="s">
        <v>89</v>
      </c>
      <c r="E6361" t="s">
        <v>8</v>
      </c>
      <c r="F6361">
        <v>221</v>
      </c>
    </row>
    <row r="6362" spans="1:6" x14ac:dyDescent="0.25">
      <c r="A6362" t="s">
        <v>40</v>
      </c>
      <c r="C6362" t="s">
        <v>186</v>
      </c>
      <c r="D6362" t="s">
        <v>91</v>
      </c>
      <c r="E6362" t="s">
        <v>8</v>
      </c>
      <c r="F6362">
        <v>44</v>
      </c>
    </row>
    <row r="6363" spans="1:6" x14ac:dyDescent="0.25">
      <c r="A6363" t="s">
        <v>40</v>
      </c>
      <c r="C6363" t="s">
        <v>186</v>
      </c>
      <c r="D6363" t="s">
        <v>93</v>
      </c>
      <c r="E6363" t="s">
        <v>8</v>
      </c>
      <c r="F6363">
        <v>89</v>
      </c>
    </row>
    <row r="6364" spans="1:6" x14ac:dyDescent="0.25">
      <c r="A6364" t="s">
        <v>40</v>
      </c>
      <c r="C6364" t="s">
        <v>186</v>
      </c>
      <c r="D6364" t="s">
        <v>95</v>
      </c>
      <c r="E6364" t="s">
        <v>8</v>
      </c>
      <c r="F6364">
        <v>818</v>
      </c>
    </row>
    <row r="6365" spans="1:6" x14ac:dyDescent="0.25">
      <c r="A6365" t="s">
        <v>40</v>
      </c>
      <c r="C6365" t="s">
        <v>186</v>
      </c>
      <c r="D6365" t="s">
        <v>97</v>
      </c>
      <c r="E6365" t="s">
        <v>8</v>
      </c>
      <c r="F6365">
        <v>71</v>
      </c>
    </row>
    <row r="6366" spans="1:6" x14ac:dyDescent="0.25">
      <c r="A6366" t="s">
        <v>40</v>
      </c>
      <c r="C6366" t="s">
        <v>186</v>
      </c>
      <c r="D6366" t="s">
        <v>99</v>
      </c>
      <c r="E6366" t="s">
        <v>8</v>
      </c>
      <c r="F6366">
        <v>281</v>
      </c>
    </row>
    <row r="6367" spans="1:6" x14ac:dyDescent="0.25">
      <c r="A6367" t="s">
        <v>40</v>
      </c>
      <c r="C6367" t="s">
        <v>186</v>
      </c>
      <c r="D6367" t="s">
        <v>101</v>
      </c>
      <c r="E6367" t="s">
        <v>8</v>
      </c>
      <c r="F6367">
        <v>68</v>
      </c>
    </row>
    <row r="6368" spans="1:6" x14ac:dyDescent="0.25">
      <c r="A6368" t="s">
        <v>40</v>
      </c>
      <c r="C6368" t="s">
        <v>186</v>
      </c>
      <c r="D6368" t="s">
        <v>103</v>
      </c>
      <c r="E6368" t="s">
        <v>8</v>
      </c>
      <c r="F6368">
        <v>55</v>
      </c>
    </row>
    <row r="6369" spans="1:6" x14ac:dyDescent="0.25">
      <c r="A6369" t="s">
        <v>40</v>
      </c>
      <c r="C6369" t="s">
        <v>186</v>
      </c>
      <c r="D6369" t="s">
        <v>105</v>
      </c>
      <c r="E6369" t="s">
        <v>8</v>
      </c>
      <c r="F6369">
        <v>147</v>
      </c>
    </row>
    <row r="6370" spans="1:6" x14ac:dyDescent="0.25">
      <c r="A6370" t="s">
        <v>40</v>
      </c>
      <c r="C6370" t="s">
        <v>186</v>
      </c>
      <c r="D6370" t="s">
        <v>107</v>
      </c>
      <c r="E6370" t="s">
        <v>8</v>
      </c>
      <c r="F6370">
        <v>94</v>
      </c>
    </row>
    <row r="6371" spans="1:6" x14ac:dyDescent="0.25">
      <c r="A6371" t="s">
        <v>40</v>
      </c>
      <c r="C6371" t="s">
        <v>186</v>
      </c>
      <c r="D6371" t="s">
        <v>109</v>
      </c>
      <c r="E6371" t="s">
        <v>8</v>
      </c>
      <c r="F6371">
        <v>114</v>
      </c>
    </row>
    <row r="6372" spans="1:6" x14ac:dyDescent="0.25">
      <c r="A6372" t="s">
        <v>40</v>
      </c>
      <c r="C6372" t="s">
        <v>186</v>
      </c>
      <c r="D6372" t="s">
        <v>111</v>
      </c>
      <c r="E6372" t="s">
        <v>8</v>
      </c>
      <c r="F6372">
        <v>40</v>
      </c>
    </row>
    <row r="6373" spans="1:6" x14ac:dyDescent="0.25">
      <c r="A6373" t="s">
        <v>40</v>
      </c>
      <c r="C6373" t="s">
        <v>186</v>
      </c>
      <c r="D6373" t="s">
        <v>147</v>
      </c>
      <c r="E6373" t="s">
        <v>8</v>
      </c>
      <c r="F6373">
        <v>309</v>
      </c>
    </row>
    <row r="6374" spans="1:6" x14ac:dyDescent="0.25">
      <c r="A6374" t="s">
        <v>40</v>
      </c>
      <c r="C6374" t="s">
        <v>186</v>
      </c>
      <c r="D6374" t="s">
        <v>147</v>
      </c>
      <c r="E6374" t="s">
        <v>8</v>
      </c>
      <c r="F6374">
        <v>149</v>
      </c>
    </row>
    <row r="6375" spans="1:6" x14ac:dyDescent="0.25">
      <c r="A6375" t="s">
        <v>40</v>
      </c>
      <c r="C6375" t="s">
        <v>186</v>
      </c>
      <c r="D6375" t="s">
        <v>115</v>
      </c>
      <c r="E6375" t="s">
        <v>8</v>
      </c>
      <c r="F6375">
        <v>101</v>
      </c>
    </row>
    <row r="6376" spans="1:6" x14ac:dyDescent="0.25">
      <c r="A6376" t="s">
        <v>40</v>
      </c>
      <c r="C6376" t="s">
        <v>186</v>
      </c>
      <c r="D6376" t="s">
        <v>117</v>
      </c>
      <c r="E6376" t="s">
        <v>8</v>
      </c>
      <c r="F6376">
        <v>82</v>
      </c>
    </row>
    <row r="6377" spans="1:6" x14ac:dyDescent="0.25">
      <c r="A6377" t="s">
        <v>40</v>
      </c>
      <c r="C6377" t="s">
        <v>186</v>
      </c>
      <c r="D6377" t="s">
        <v>119</v>
      </c>
      <c r="E6377" t="s">
        <v>8</v>
      </c>
      <c r="F6377">
        <v>159</v>
      </c>
    </row>
    <row r="6378" spans="1:6" x14ac:dyDescent="0.25">
      <c r="A6378" t="s">
        <v>40</v>
      </c>
      <c r="C6378" t="s">
        <v>186</v>
      </c>
      <c r="D6378" t="s">
        <v>121</v>
      </c>
      <c r="E6378" t="s">
        <v>8</v>
      </c>
      <c r="F6378">
        <v>188</v>
      </c>
    </row>
    <row r="6379" spans="1:6" x14ac:dyDescent="0.25">
      <c r="A6379" t="s">
        <v>40</v>
      </c>
      <c r="C6379" t="s">
        <v>186</v>
      </c>
      <c r="D6379" t="s">
        <v>123</v>
      </c>
      <c r="E6379" t="s">
        <v>8</v>
      </c>
      <c r="F6379">
        <v>68</v>
      </c>
    </row>
    <row r="6380" spans="1:6" x14ac:dyDescent="0.25">
      <c r="A6380" t="s">
        <v>40</v>
      </c>
      <c r="C6380" t="s">
        <v>186</v>
      </c>
      <c r="D6380" t="s">
        <v>125</v>
      </c>
      <c r="E6380" t="s">
        <v>8</v>
      </c>
      <c r="F6380">
        <v>11</v>
      </c>
    </row>
    <row r="6381" spans="1:6" x14ac:dyDescent="0.25">
      <c r="A6381" t="s">
        <v>40</v>
      </c>
      <c r="C6381" t="s">
        <v>186</v>
      </c>
      <c r="D6381" t="s">
        <v>127</v>
      </c>
      <c r="E6381" t="s">
        <v>8</v>
      </c>
      <c r="F6381">
        <v>107</v>
      </c>
    </row>
    <row r="6382" spans="1:6" x14ac:dyDescent="0.25">
      <c r="A6382" t="s">
        <v>40</v>
      </c>
      <c r="C6382" t="s">
        <v>186</v>
      </c>
      <c r="D6382" t="s">
        <v>129</v>
      </c>
      <c r="E6382" t="s">
        <v>8</v>
      </c>
      <c r="F6382">
        <v>44</v>
      </c>
    </row>
    <row r="6383" spans="1:6" x14ac:dyDescent="0.25">
      <c r="A6383" t="s">
        <v>40</v>
      </c>
      <c r="C6383" t="s">
        <v>186</v>
      </c>
      <c r="D6383" t="s">
        <v>146</v>
      </c>
      <c r="E6383" t="s">
        <v>8</v>
      </c>
      <c r="F6383">
        <v>49</v>
      </c>
    </row>
    <row r="6384" spans="1:6" x14ac:dyDescent="0.25">
      <c r="A6384" t="s">
        <v>40</v>
      </c>
      <c r="C6384" t="s">
        <v>186</v>
      </c>
      <c r="D6384" t="s">
        <v>133</v>
      </c>
      <c r="E6384" t="s">
        <v>8</v>
      </c>
      <c r="F6384">
        <v>236</v>
      </c>
    </row>
    <row r="6385" spans="1:6" x14ac:dyDescent="0.25">
      <c r="A6385" t="s">
        <v>40</v>
      </c>
      <c r="C6385" t="s">
        <v>186</v>
      </c>
      <c r="D6385" t="s">
        <v>135</v>
      </c>
      <c r="E6385" t="s">
        <v>8</v>
      </c>
      <c r="F6385">
        <v>32</v>
      </c>
    </row>
    <row r="6386" spans="1:6" x14ac:dyDescent="0.25">
      <c r="A6386" t="s">
        <v>40</v>
      </c>
      <c r="C6386" t="s">
        <v>186</v>
      </c>
      <c r="D6386" t="s">
        <v>137</v>
      </c>
      <c r="E6386" t="s">
        <v>8</v>
      </c>
      <c r="F6386">
        <v>31</v>
      </c>
    </row>
    <row r="6387" spans="1:6" x14ac:dyDescent="0.25">
      <c r="A6387" t="s">
        <v>40</v>
      </c>
      <c r="C6387" t="s">
        <v>186</v>
      </c>
      <c r="D6387" t="s">
        <v>273</v>
      </c>
      <c r="E6387" t="s">
        <v>8</v>
      </c>
      <c r="F6387">
        <v>62</v>
      </c>
    </row>
    <row r="6388" spans="1:6" x14ac:dyDescent="0.25">
      <c r="A6388" t="s">
        <v>40</v>
      </c>
      <c r="C6388" t="s">
        <v>186</v>
      </c>
      <c r="D6388" t="s">
        <v>273</v>
      </c>
      <c r="E6388" t="s">
        <v>8</v>
      </c>
      <c r="F6388">
        <v>37</v>
      </c>
    </row>
    <row r="6389" spans="1:6" x14ac:dyDescent="0.25">
      <c r="A6389" t="s">
        <v>40</v>
      </c>
      <c r="C6389" t="s">
        <v>186</v>
      </c>
      <c r="D6389" t="s">
        <v>142</v>
      </c>
      <c r="E6389" t="s">
        <v>8</v>
      </c>
      <c r="F6389">
        <v>181</v>
      </c>
    </row>
    <row r="6390" spans="1:6" x14ac:dyDescent="0.25">
      <c r="A6390" t="s">
        <v>41</v>
      </c>
      <c r="C6390" t="s">
        <v>187</v>
      </c>
      <c r="D6390" t="s">
        <v>55</v>
      </c>
      <c r="E6390" t="s">
        <v>8</v>
      </c>
      <c r="F6390">
        <v>407</v>
      </c>
    </row>
    <row r="6391" spans="1:6" x14ac:dyDescent="0.25">
      <c r="A6391" t="s">
        <v>41</v>
      </c>
      <c r="C6391" t="s">
        <v>187</v>
      </c>
      <c r="D6391" t="s">
        <v>57</v>
      </c>
      <c r="E6391" t="s">
        <v>8</v>
      </c>
      <c r="F6391">
        <v>200</v>
      </c>
    </row>
    <row r="6392" spans="1:6" x14ac:dyDescent="0.25">
      <c r="A6392" t="s">
        <v>41</v>
      </c>
      <c r="C6392" t="s">
        <v>187</v>
      </c>
      <c r="D6392" t="s">
        <v>59</v>
      </c>
      <c r="E6392" t="s">
        <v>8</v>
      </c>
      <c r="F6392">
        <v>90</v>
      </c>
    </row>
    <row r="6393" spans="1:6" x14ac:dyDescent="0.25">
      <c r="A6393" t="s">
        <v>41</v>
      </c>
      <c r="C6393" t="s">
        <v>187</v>
      </c>
      <c r="D6393" t="s">
        <v>61</v>
      </c>
      <c r="E6393" t="s">
        <v>8</v>
      </c>
      <c r="F6393">
        <v>662</v>
      </c>
    </row>
    <row r="6394" spans="1:6" x14ac:dyDescent="0.25">
      <c r="A6394" t="s">
        <v>41</v>
      </c>
      <c r="C6394" t="s">
        <v>187</v>
      </c>
      <c r="D6394" t="s">
        <v>63</v>
      </c>
      <c r="E6394" t="s">
        <v>8</v>
      </c>
      <c r="F6394">
        <v>49</v>
      </c>
    </row>
    <row r="6395" spans="1:6" x14ac:dyDescent="0.25">
      <c r="A6395" t="s">
        <v>41</v>
      </c>
      <c r="C6395" t="s">
        <v>187</v>
      </c>
      <c r="D6395" t="s">
        <v>65</v>
      </c>
      <c r="E6395" t="s">
        <v>8</v>
      </c>
      <c r="F6395">
        <v>144</v>
      </c>
    </row>
    <row r="6396" spans="1:6" x14ac:dyDescent="0.25">
      <c r="A6396" t="s">
        <v>41</v>
      </c>
      <c r="C6396" t="s">
        <v>187</v>
      </c>
      <c r="D6396" t="s">
        <v>67</v>
      </c>
      <c r="E6396" t="s">
        <v>8</v>
      </c>
      <c r="F6396">
        <v>785</v>
      </c>
    </row>
    <row r="6397" spans="1:6" x14ac:dyDescent="0.25">
      <c r="A6397" t="s">
        <v>41</v>
      </c>
      <c r="C6397" t="s">
        <v>187</v>
      </c>
      <c r="D6397" t="s">
        <v>69</v>
      </c>
      <c r="E6397" t="s">
        <v>8</v>
      </c>
      <c r="F6397">
        <v>268</v>
      </c>
    </row>
    <row r="6398" spans="1:6" x14ac:dyDescent="0.25">
      <c r="A6398" t="s">
        <v>41</v>
      </c>
      <c r="C6398" t="s">
        <v>187</v>
      </c>
      <c r="D6398" t="s">
        <v>71</v>
      </c>
      <c r="E6398" t="s">
        <v>8</v>
      </c>
      <c r="F6398">
        <v>620</v>
      </c>
    </row>
    <row r="6399" spans="1:6" x14ac:dyDescent="0.25">
      <c r="A6399" t="s">
        <v>41</v>
      </c>
      <c r="C6399" t="s">
        <v>187</v>
      </c>
      <c r="D6399" t="s">
        <v>73</v>
      </c>
      <c r="E6399" t="s">
        <v>8</v>
      </c>
      <c r="F6399">
        <v>272</v>
      </c>
    </row>
    <row r="6400" spans="1:6" x14ac:dyDescent="0.25">
      <c r="A6400" t="s">
        <v>41</v>
      </c>
      <c r="C6400" t="s">
        <v>187</v>
      </c>
      <c r="D6400" t="s">
        <v>75</v>
      </c>
      <c r="E6400" t="s">
        <v>8</v>
      </c>
      <c r="F6400">
        <v>67</v>
      </c>
    </row>
    <row r="6401" spans="1:6" x14ac:dyDescent="0.25">
      <c r="A6401" t="s">
        <v>41</v>
      </c>
      <c r="C6401" t="s">
        <v>187</v>
      </c>
      <c r="D6401" t="s">
        <v>77</v>
      </c>
      <c r="E6401" t="s">
        <v>8</v>
      </c>
      <c r="F6401">
        <v>518</v>
      </c>
    </row>
    <row r="6402" spans="1:6" x14ac:dyDescent="0.25">
      <c r="A6402" t="s">
        <v>41</v>
      </c>
      <c r="C6402" t="s">
        <v>187</v>
      </c>
      <c r="D6402" t="s">
        <v>79</v>
      </c>
      <c r="E6402" t="s">
        <v>8</v>
      </c>
      <c r="F6402">
        <v>686</v>
      </c>
    </row>
    <row r="6403" spans="1:6" x14ac:dyDescent="0.25">
      <c r="A6403" t="s">
        <v>41</v>
      </c>
      <c r="C6403" t="s">
        <v>187</v>
      </c>
      <c r="D6403" t="s">
        <v>81</v>
      </c>
      <c r="E6403" t="s">
        <v>8</v>
      </c>
      <c r="F6403">
        <v>35</v>
      </c>
    </row>
    <row r="6404" spans="1:6" x14ac:dyDescent="0.25">
      <c r="A6404" t="s">
        <v>41</v>
      </c>
      <c r="C6404" t="s">
        <v>187</v>
      </c>
      <c r="D6404" t="s">
        <v>83</v>
      </c>
      <c r="E6404" t="s">
        <v>8</v>
      </c>
      <c r="F6404">
        <v>115</v>
      </c>
    </row>
    <row r="6405" spans="1:6" x14ac:dyDescent="0.25">
      <c r="A6405" t="s">
        <v>41</v>
      </c>
      <c r="C6405" t="s">
        <v>187</v>
      </c>
      <c r="D6405" t="s">
        <v>85</v>
      </c>
      <c r="E6405" t="s">
        <v>8</v>
      </c>
      <c r="F6405">
        <v>93</v>
      </c>
    </row>
    <row r="6406" spans="1:6" x14ac:dyDescent="0.25">
      <c r="A6406" t="s">
        <v>41</v>
      </c>
      <c r="C6406" t="s">
        <v>187</v>
      </c>
      <c r="D6406" t="s">
        <v>87</v>
      </c>
      <c r="E6406" t="s">
        <v>8</v>
      </c>
      <c r="F6406">
        <v>107</v>
      </c>
    </row>
    <row r="6407" spans="1:6" x14ac:dyDescent="0.25">
      <c r="A6407" t="s">
        <v>41</v>
      </c>
      <c r="C6407" t="s">
        <v>187</v>
      </c>
      <c r="D6407" t="s">
        <v>89</v>
      </c>
      <c r="E6407" t="s">
        <v>8</v>
      </c>
      <c r="F6407">
        <v>246</v>
      </c>
    </row>
    <row r="6408" spans="1:6" x14ac:dyDescent="0.25">
      <c r="A6408" t="s">
        <v>41</v>
      </c>
      <c r="C6408" t="s">
        <v>187</v>
      </c>
      <c r="D6408" t="s">
        <v>91</v>
      </c>
      <c r="E6408" t="s">
        <v>8</v>
      </c>
      <c r="F6408">
        <v>47</v>
      </c>
    </row>
    <row r="6409" spans="1:6" x14ac:dyDescent="0.25">
      <c r="A6409" t="s">
        <v>41</v>
      </c>
      <c r="C6409" t="s">
        <v>187</v>
      </c>
      <c r="D6409" t="s">
        <v>93</v>
      </c>
      <c r="E6409" t="s">
        <v>8</v>
      </c>
      <c r="F6409">
        <v>57</v>
      </c>
    </row>
    <row r="6410" spans="1:6" x14ac:dyDescent="0.25">
      <c r="A6410" t="s">
        <v>41</v>
      </c>
      <c r="C6410" t="s">
        <v>187</v>
      </c>
      <c r="D6410" t="s">
        <v>95</v>
      </c>
      <c r="E6410" t="s">
        <v>8</v>
      </c>
      <c r="F6410">
        <v>684</v>
      </c>
    </row>
    <row r="6411" spans="1:6" x14ac:dyDescent="0.25">
      <c r="A6411" t="s">
        <v>41</v>
      </c>
      <c r="C6411" t="s">
        <v>187</v>
      </c>
      <c r="D6411" t="s">
        <v>97</v>
      </c>
      <c r="E6411" t="s">
        <v>8</v>
      </c>
      <c r="F6411">
        <v>79</v>
      </c>
    </row>
    <row r="6412" spans="1:6" x14ac:dyDescent="0.25">
      <c r="A6412" t="s">
        <v>41</v>
      </c>
      <c r="C6412" t="s">
        <v>187</v>
      </c>
      <c r="D6412" t="s">
        <v>99</v>
      </c>
      <c r="E6412" t="s">
        <v>8</v>
      </c>
      <c r="F6412">
        <v>199</v>
      </c>
    </row>
    <row r="6413" spans="1:6" x14ac:dyDescent="0.25">
      <c r="A6413" t="s">
        <v>41</v>
      </c>
      <c r="C6413" t="s">
        <v>187</v>
      </c>
      <c r="D6413" t="s">
        <v>101</v>
      </c>
      <c r="E6413" t="s">
        <v>8</v>
      </c>
      <c r="F6413">
        <v>52</v>
      </c>
    </row>
    <row r="6414" spans="1:6" x14ac:dyDescent="0.25">
      <c r="A6414" t="s">
        <v>41</v>
      </c>
      <c r="C6414" t="s">
        <v>187</v>
      </c>
      <c r="D6414" t="s">
        <v>103</v>
      </c>
      <c r="E6414" t="s">
        <v>8</v>
      </c>
      <c r="F6414">
        <v>44</v>
      </c>
    </row>
    <row r="6415" spans="1:6" x14ac:dyDescent="0.25">
      <c r="A6415" t="s">
        <v>41</v>
      </c>
      <c r="C6415" t="s">
        <v>187</v>
      </c>
      <c r="D6415" t="s">
        <v>105</v>
      </c>
      <c r="E6415" t="s">
        <v>8</v>
      </c>
      <c r="F6415">
        <v>127</v>
      </c>
    </row>
    <row r="6416" spans="1:6" x14ac:dyDescent="0.25">
      <c r="A6416" t="s">
        <v>41</v>
      </c>
      <c r="C6416" t="s">
        <v>187</v>
      </c>
      <c r="D6416" t="s">
        <v>107</v>
      </c>
      <c r="E6416" t="s">
        <v>8</v>
      </c>
      <c r="F6416">
        <v>96</v>
      </c>
    </row>
    <row r="6417" spans="1:6" x14ac:dyDescent="0.25">
      <c r="A6417" t="s">
        <v>41</v>
      </c>
      <c r="C6417" t="s">
        <v>187</v>
      </c>
      <c r="D6417" t="s">
        <v>109</v>
      </c>
      <c r="E6417" t="s">
        <v>8</v>
      </c>
      <c r="F6417">
        <v>73</v>
      </c>
    </row>
    <row r="6418" spans="1:6" x14ac:dyDescent="0.25">
      <c r="A6418" t="s">
        <v>41</v>
      </c>
      <c r="C6418" t="s">
        <v>187</v>
      </c>
      <c r="D6418" t="s">
        <v>111</v>
      </c>
      <c r="E6418" t="s">
        <v>8</v>
      </c>
      <c r="F6418">
        <v>61</v>
      </c>
    </row>
    <row r="6419" spans="1:6" x14ac:dyDescent="0.25">
      <c r="A6419" t="s">
        <v>41</v>
      </c>
      <c r="C6419" t="s">
        <v>187</v>
      </c>
      <c r="D6419" t="s">
        <v>147</v>
      </c>
      <c r="E6419" t="s">
        <v>8</v>
      </c>
      <c r="F6419">
        <v>280</v>
      </c>
    </row>
    <row r="6420" spans="1:6" x14ac:dyDescent="0.25">
      <c r="A6420" t="s">
        <v>41</v>
      </c>
      <c r="C6420" t="s">
        <v>187</v>
      </c>
      <c r="D6420" t="s">
        <v>147</v>
      </c>
      <c r="E6420" t="s">
        <v>8</v>
      </c>
      <c r="F6420">
        <v>169</v>
      </c>
    </row>
    <row r="6421" spans="1:6" x14ac:dyDescent="0.25">
      <c r="A6421" t="s">
        <v>41</v>
      </c>
      <c r="C6421" t="s">
        <v>187</v>
      </c>
      <c r="D6421" t="s">
        <v>115</v>
      </c>
      <c r="E6421" t="s">
        <v>8</v>
      </c>
      <c r="F6421">
        <v>104</v>
      </c>
    </row>
    <row r="6422" spans="1:6" x14ac:dyDescent="0.25">
      <c r="A6422" t="s">
        <v>41</v>
      </c>
      <c r="C6422" t="s">
        <v>187</v>
      </c>
      <c r="D6422" t="s">
        <v>117</v>
      </c>
      <c r="E6422" t="s">
        <v>8</v>
      </c>
      <c r="F6422">
        <v>59</v>
      </c>
    </row>
    <row r="6423" spans="1:6" x14ac:dyDescent="0.25">
      <c r="A6423" t="s">
        <v>41</v>
      </c>
      <c r="C6423" t="s">
        <v>187</v>
      </c>
      <c r="D6423" t="s">
        <v>119</v>
      </c>
      <c r="E6423" t="s">
        <v>8</v>
      </c>
      <c r="F6423">
        <v>96</v>
      </c>
    </row>
    <row r="6424" spans="1:6" x14ac:dyDescent="0.25">
      <c r="A6424" t="s">
        <v>41</v>
      </c>
      <c r="C6424" t="s">
        <v>187</v>
      </c>
      <c r="D6424" t="s">
        <v>121</v>
      </c>
      <c r="E6424" t="s">
        <v>8</v>
      </c>
      <c r="F6424">
        <v>185</v>
      </c>
    </row>
    <row r="6425" spans="1:6" x14ac:dyDescent="0.25">
      <c r="A6425" t="s">
        <v>41</v>
      </c>
      <c r="C6425" t="s">
        <v>187</v>
      </c>
      <c r="D6425" t="s">
        <v>123</v>
      </c>
      <c r="E6425" t="s">
        <v>8</v>
      </c>
      <c r="F6425">
        <v>47</v>
      </c>
    </row>
    <row r="6426" spans="1:6" x14ac:dyDescent="0.25">
      <c r="A6426" t="s">
        <v>41</v>
      </c>
      <c r="C6426" t="s">
        <v>187</v>
      </c>
      <c r="D6426" t="s">
        <v>125</v>
      </c>
      <c r="E6426" t="s">
        <v>8</v>
      </c>
      <c r="F6426">
        <v>7</v>
      </c>
    </row>
    <row r="6427" spans="1:6" x14ac:dyDescent="0.25">
      <c r="A6427" t="s">
        <v>41</v>
      </c>
      <c r="C6427" t="s">
        <v>187</v>
      </c>
      <c r="D6427" t="s">
        <v>127</v>
      </c>
      <c r="E6427" t="s">
        <v>8</v>
      </c>
      <c r="F6427">
        <v>51</v>
      </c>
    </row>
    <row r="6428" spans="1:6" x14ac:dyDescent="0.25">
      <c r="A6428" t="s">
        <v>41</v>
      </c>
      <c r="C6428" t="s">
        <v>187</v>
      </c>
      <c r="D6428" t="s">
        <v>129</v>
      </c>
      <c r="E6428" t="s">
        <v>8</v>
      </c>
      <c r="F6428">
        <v>52</v>
      </c>
    </row>
    <row r="6429" spans="1:6" x14ac:dyDescent="0.25">
      <c r="A6429" t="s">
        <v>41</v>
      </c>
      <c r="C6429" t="s">
        <v>187</v>
      </c>
      <c r="D6429" t="s">
        <v>146</v>
      </c>
      <c r="E6429" t="s">
        <v>8</v>
      </c>
      <c r="F6429">
        <v>48</v>
      </c>
    </row>
    <row r="6430" spans="1:6" x14ac:dyDescent="0.25">
      <c r="A6430" t="s">
        <v>41</v>
      </c>
      <c r="C6430" t="s">
        <v>187</v>
      </c>
      <c r="D6430" t="s">
        <v>133</v>
      </c>
      <c r="E6430" t="s">
        <v>8</v>
      </c>
      <c r="F6430">
        <v>147</v>
      </c>
    </row>
    <row r="6431" spans="1:6" x14ac:dyDescent="0.25">
      <c r="A6431" t="s">
        <v>41</v>
      </c>
      <c r="C6431" t="s">
        <v>187</v>
      </c>
      <c r="D6431" t="s">
        <v>135</v>
      </c>
      <c r="E6431" t="s">
        <v>8</v>
      </c>
      <c r="F6431">
        <v>33</v>
      </c>
    </row>
    <row r="6432" spans="1:6" x14ac:dyDescent="0.25">
      <c r="A6432" t="s">
        <v>41</v>
      </c>
      <c r="C6432" t="s">
        <v>187</v>
      </c>
      <c r="D6432" t="s">
        <v>137</v>
      </c>
      <c r="E6432" t="s">
        <v>8</v>
      </c>
      <c r="F6432">
        <v>29</v>
      </c>
    </row>
    <row r="6433" spans="1:6" x14ac:dyDescent="0.25">
      <c r="A6433" t="s">
        <v>41</v>
      </c>
      <c r="C6433" t="s">
        <v>187</v>
      </c>
      <c r="D6433" t="s">
        <v>273</v>
      </c>
      <c r="E6433" t="s">
        <v>8</v>
      </c>
      <c r="F6433">
        <v>41</v>
      </c>
    </row>
    <row r="6434" spans="1:6" x14ac:dyDescent="0.25">
      <c r="A6434" t="s">
        <v>41</v>
      </c>
      <c r="C6434" t="s">
        <v>187</v>
      </c>
      <c r="D6434" t="s">
        <v>273</v>
      </c>
      <c r="E6434" t="s">
        <v>8</v>
      </c>
      <c r="F6434">
        <v>36</v>
      </c>
    </row>
    <row r="6435" spans="1:6" x14ac:dyDescent="0.25">
      <c r="A6435" t="s">
        <v>41</v>
      </c>
      <c r="C6435" t="s">
        <v>187</v>
      </c>
      <c r="D6435" t="s">
        <v>142</v>
      </c>
      <c r="E6435" t="s">
        <v>8</v>
      </c>
      <c r="F6435">
        <v>140</v>
      </c>
    </row>
    <row r="6436" spans="1:6" x14ac:dyDescent="0.25">
      <c r="A6436" t="s">
        <v>41</v>
      </c>
      <c r="C6436" t="s">
        <v>188</v>
      </c>
      <c r="D6436" t="s">
        <v>55</v>
      </c>
      <c r="E6436" t="s">
        <v>8</v>
      </c>
      <c r="F6436">
        <v>835</v>
      </c>
    </row>
    <row r="6437" spans="1:6" x14ac:dyDescent="0.25">
      <c r="A6437" t="s">
        <v>41</v>
      </c>
      <c r="C6437" t="s">
        <v>188</v>
      </c>
      <c r="D6437" t="s">
        <v>57</v>
      </c>
      <c r="E6437" t="s">
        <v>8</v>
      </c>
      <c r="F6437">
        <v>429</v>
      </c>
    </row>
    <row r="6438" spans="1:6" x14ac:dyDescent="0.25">
      <c r="A6438" t="s">
        <v>41</v>
      </c>
      <c r="C6438" t="s">
        <v>188</v>
      </c>
      <c r="D6438" t="s">
        <v>59</v>
      </c>
      <c r="E6438" t="s">
        <v>8</v>
      </c>
      <c r="F6438">
        <v>174</v>
      </c>
    </row>
    <row r="6439" spans="1:6" x14ac:dyDescent="0.25">
      <c r="A6439" t="s">
        <v>41</v>
      </c>
      <c r="C6439" t="s">
        <v>188</v>
      </c>
      <c r="D6439" t="s">
        <v>61</v>
      </c>
      <c r="E6439" t="s">
        <v>8</v>
      </c>
      <c r="F6439">
        <v>1464</v>
      </c>
    </row>
    <row r="6440" spans="1:6" x14ac:dyDescent="0.25">
      <c r="A6440" t="s">
        <v>41</v>
      </c>
      <c r="C6440" t="s">
        <v>188</v>
      </c>
      <c r="D6440" t="s">
        <v>63</v>
      </c>
      <c r="E6440" t="s">
        <v>8</v>
      </c>
      <c r="F6440">
        <v>213</v>
      </c>
    </row>
    <row r="6441" spans="1:6" x14ac:dyDescent="0.25">
      <c r="A6441" t="s">
        <v>41</v>
      </c>
      <c r="C6441" t="s">
        <v>188</v>
      </c>
      <c r="D6441" t="s">
        <v>65</v>
      </c>
      <c r="E6441" t="s">
        <v>8</v>
      </c>
      <c r="F6441">
        <v>465</v>
      </c>
    </row>
    <row r="6442" spans="1:6" x14ac:dyDescent="0.25">
      <c r="A6442" t="s">
        <v>41</v>
      </c>
      <c r="C6442" t="s">
        <v>188</v>
      </c>
      <c r="D6442" t="s">
        <v>67</v>
      </c>
      <c r="E6442" t="s">
        <v>8</v>
      </c>
      <c r="F6442">
        <v>2879</v>
      </c>
    </row>
    <row r="6443" spans="1:6" x14ac:dyDescent="0.25">
      <c r="A6443" t="s">
        <v>41</v>
      </c>
      <c r="C6443" t="s">
        <v>188</v>
      </c>
      <c r="D6443" t="s">
        <v>69</v>
      </c>
      <c r="E6443" t="s">
        <v>8</v>
      </c>
      <c r="F6443">
        <v>997</v>
      </c>
    </row>
    <row r="6444" spans="1:6" x14ac:dyDescent="0.25">
      <c r="A6444" t="s">
        <v>41</v>
      </c>
      <c r="C6444" t="s">
        <v>188</v>
      </c>
      <c r="D6444" t="s">
        <v>71</v>
      </c>
      <c r="E6444" t="s">
        <v>8</v>
      </c>
      <c r="F6444">
        <v>1958</v>
      </c>
    </row>
    <row r="6445" spans="1:6" x14ac:dyDescent="0.25">
      <c r="A6445" t="s">
        <v>41</v>
      </c>
      <c r="C6445" t="s">
        <v>188</v>
      </c>
      <c r="D6445" t="s">
        <v>73</v>
      </c>
      <c r="E6445" t="s">
        <v>8</v>
      </c>
      <c r="F6445">
        <v>517</v>
      </c>
    </row>
    <row r="6446" spans="1:6" x14ac:dyDescent="0.25">
      <c r="A6446" t="s">
        <v>41</v>
      </c>
      <c r="C6446" t="s">
        <v>188</v>
      </c>
      <c r="D6446" t="s">
        <v>75</v>
      </c>
      <c r="E6446" t="s">
        <v>8</v>
      </c>
      <c r="F6446">
        <v>179</v>
      </c>
    </row>
    <row r="6447" spans="1:6" x14ac:dyDescent="0.25">
      <c r="A6447" t="s">
        <v>41</v>
      </c>
      <c r="C6447" t="s">
        <v>188</v>
      </c>
      <c r="D6447" t="s">
        <v>77</v>
      </c>
      <c r="E6447" t="s">
        <v>8</v>
      </c>
      <c r="F6447">
        <v>1107</v>
      </c>
    </row>
    <row r="6448" spans="1:6" x14ac:dyDescent="0.25">
      <c r="A6448" t="s">
        <v>41</v>
      </c>
      <c r="C6448" t="s">
        <v>188</v>
      </c>
      <c r="D6448" t="s">
        <v>79</v>
      </c>
      <c r="E6448" t="s">
        <v>8</v>
      </c>
      <c r="F6448">
        <v>1442</v>
      </c>
    </row>
    <row r="6449" spans="1:6" x14ac:dyDescent="0.25">
      <c r="A6449" t="s">
        <v>41</v>
      </c>
      <c r="C6449" t="s">
        <v>188</v>
      </c>
      <c r="D6449" t="s">
        <v>81</v>
      </c>
      <c r="E6449" t="s">
        <v>8</v>
      </c>
      <c r="F6449">
        <v>99</v>
      </c>
    </row>
    <row r="6450" spans="1:6" x14ac:dyDescent="0.25">
      <c r="A6450" t="s">
        <v>41</v>
      </c>
      <c r="C6450" t="s">
        <v>188</v>
      </c>
      <c r="D6450" t="s">
        <v>83</v>
      </c>
      <c r="E6450" t="s">
        <v>8</v>
      </c>
      <c r="F6450">
        <v>289</v>
      </c>
    </row>
    <row r="6451" spans="1:6" x14ac:dyDescent="0.25">
      <c r="A6451" t="s">
        <v>41</v>
      </c>
      <c r="C6451" t="s">
        <v>188</v>
      </c>
      <c r="D6451" t="s">
        <v>85</v>
      </c>
      <c r="E6451" t="s">
        <v>8</v>
      </c>
      <c r="F6451">
        <v>204</v>
      </c>
    </row>
    <row r="6452" spans="1:6" x14ac:dyDescent="0.25">
      <c r="A6452" t="s">
        <v>41</v>
      </c>
      <c r="C6452" t="s">
        <v>188</v>
      </c>
      <c r="D6452" t="s">
        <v>87</v>
      </c>
      <c r="E6452" t="s">
        <v>8</v>
      </c>
      <c r="F6452">
        <v>219</v>
      </c>
    </row>
    <row r="6453" spans="1:6" x14ac:dyDescent="0.25">
      <c r="A6453" t="s">
        <v>41</v>
      </c>
      <c r="C6453" t="s">
        <v>188</v>
      </c>
      <c r="D6453" t="s">
        <v>89</v>
      </c>
      <c r="E6453" t="s">
        <v>8</v>
      </c>
      <c r="F6453">
        <v>496</v>
      </c>
    </row>
    <row r="6454" spans="1:6" x14ac:dyDescent="0.25">
      <c r="A6454" t="s">
        <v>41</v>
      </c>
      <c r="C6454" t="s">
        <v>188</v>
      </c>
      <c r="D6454" t="s">
        <v>91</v>
      </c>
      <c r="E6454" t="s">
        <v>8</v>
      </c>
      <c r="F6454">
        <v>106</v>
      </c>
    </row>
    <row r="6455" spans="1:6" x14ac:dyDescent="0.25">
      <c r="A6455" t="s">
        <v>41</v>
      </c>
      <c r="C6455" t="s">
        <v>188</v>
      </c>
      <c r="D6455" t="s">
        <v>93</v>
      </c>
      <c r="E6455" t="s">
        <v>8</v>
      </c>
      <c r="F6455">
        <v>146</v>
      </c>
    </row>
    <row r="6456" spans="1:6" x14ac:dyDescent="0.25">
      <c r="A6456" t="s">
        <v>41</v>
      </c>
      <c r="C6456" t="s">
        <v>188</v>
      </c>
      <c r="D6456" t="s">
        <v>95</v>
      </c>
      <c r="E6456" t="s">
        <v>8</v>
      </c>
      <c r="F6456">
        <v>1497</v>
      </c>
    </row>
    <row r="6457" spans="1:6" x14ac:dyDescent="0.25">
      <c r="A6457" t="s">
        <v>41</v>
      </c>
      <c r="C6457" t="s">
        <v>188</v>
      </c>
      <c r="D6457" t="s">
        <v>97</v>
      </c>
      <c r="E6457" t="s">
        <v>8</v>
      </c>
      <c r="F6457">
        <v>154</v>
      </c>
    </row>
    <row r="6458" spans="1:6" x14ac:dyDescent="0.25">
      <c r="A6458" t="s">
        <v>41</v>
      </c>
      <c r="C6458" t="s">
        <v>188</v>
      </c>
      <c r="D6458" t="s">
        <v>99</v>
      </c>
      <c r="E6458" t="s">
        <v>8</v>
      </c>
      <c r="F6458">
        <v>743</v>
      </c>
    </row>
    <row r="6459" spans="1:6" x14ac:dyDescent="0.25">
      <c r="A6459" t="s">
        <v>41</v>
      </c>
      <c r="C6459" t="s">
        <v>188</v>
      </c>
      <c r="D6459" t="s">
        <v>101</v>
      </c>
      <c r="E6459" t="s">
        <v>8</v>
      </c>
      <c r="F6459">
        <v>156</v>
      </c>
    </row>
    <row r="6460" spans="1:6" x14ac:dyDescent="0.25">
      <c r="A6460" t="s">
        <v>41</v>
      </c>
      <c r="C6460" t="s">
        <v>188</v>
      </c>
      <c r="D6460" t="s">
        <v>103</v>
      </c>
      <c r="E6460" t="s">
        <v>8</v>
      </c>
      <c r="F6460">
        <v>104</v>
      </c>
    </row>
    <row r="6461" spans="1:6" x14ac:dyDescent="0.25">
      <c r="A6461" t="s">
        <v>41</v>
      </c>
      <c r="C6461" t="s">
        <v>188</v>
      </c>
      <c r="D6461" t="s">
        <v>105</v>
      </c>
      <c r="E6461" t="s">
        <v>8</v>
      </c>
      <c r="F6461">
        <v>236</v>
      </c>
    </row>
    <row r="6462" spans="1:6" x14ac:dyDescent="0.25">
      <c r="A6462" t="s">
        <v>41</v>
      </c>
      <c r="C6462" t="s">
        <v>188</v>
      </c>
      <c r="D6462" t="s">
        <v>107</v>
      </c>
      <c r="E6462" t="s">
        <v>8</v>
      </c>
      <c r="F6462">
        <v>182</v>
      </c>
    </row>
    <row r="6463" spans="1:6" x14ac:dyDescent="0.25">
      <c r="A6463" t="s">
        <v>41</v>
      </c>
      <c r="C6463" t="s">
        <v>188</v>
      </c>
      <c r="D6463" t="s">
        <v>109</v>
      </c>
      <c r="E6463" t="s">
        <v>8</v>
      </c>
      <c r="F6463">
        <v>152</v>
      </c>
    </row>
    <row r="6464" spans="1:6" x14ac:dyDescent="0.25">
      <c r="A6464" t="s">
        <v>41</v>
      </c>
      <c r="C6464" t="s">
        <v>188</v>
      </c>
      <c r="D6464" t="s">
        <v>111</v>
      </c>
      <c r="E6464" t="s">
        <v>8</v>
      </c>
      <c r="F6464">
        <v>98</v>
      </c>
    </row>
    <row r="6465" spans="1:6" x14ac:dyDescent="0.25">
      <c r="A6465" t="s">
        <v>41</v>
      </c>
      <c r="C6465" t="s">
        <v>188</v>
      </c>
      <c r="D6465" t="s">
        <v>147</v>
      </c>
      <c r="E6465" t="s">
        <v>8</v>
      </c>
      <c r="F6465">
        <v>433</v>
      </c>
    </row>
    <row r="6466" spans="1:6" x14ac:dyDescent="0.25">
      <c r="A6466" t="s">
        <v>41</v>
      </c>
      <c r="C6466" t="s">
        <v>188</v>
      </c>
      <c r="D6466" t="s">
        <v>147</v>
      </c>
      <c r="E6466" t="s">
        <v>8</v>
      </c>
      <c r="F6466">
        <v>234</v>
      </c>
    </row>
    <row r="6467" spans="1:6" x14ac:dyDescent="0.25">
      <c r="A6467" t="s">
        <v>41</v>
      </c>
      <c r="C6467" t="s">
        <v>188</v>
      </c>
      <c r="D6467" t="s">
        <v>115</v>
      </c>
      <c r="E6467" t="s">
        <v>8</v>
      </c>
      <c r="F6467">
        <v>188</v>
      </c>
    </row>
    <row r="6468" spans="1:6" x14ac:dyDescent="0.25">
      <c r="A6468" t="s">
        <v>41</v>
      </c>
      <c r="C6468" t="s">
        <v>188</v>
      </c>
      <c r="D6468" t="s">
        <v>117</v>
      </c>
      <c r="E6468" t="s">
        <v>8</v>
      </c>
      <c r="F6468">
        <v>144</v>
      </c>
    </row>
    <row r="6469" spans="1:6" x14ac:dyDescent="0.25">
      <c r="A6469" t="s">
        <v>41</v>
      </c>
      <c r="C6469" t="s">
        <v>188</v>
      </c>
      <c r="D6469" t="s">
        <v>119</v>
      </c>
      <c r="E6469" t="s">
        <v>8</v>
      </c>
      <c r="F6469">
        <v>304</v>
      </c>
    </row>
    <row r="6470" spans="1:6" x14ac:dyDescent="0.25">
      <c r="A6470" t="s">
        <v>41</v>
      </c>
      <c r="C6470" t="s">
        <v>188</v>
      </c>
      <c r="D6470" t="s">
        <v>121</v>
      </c>
      <c r="E6470" t="s">
        <v>8</v>
      </c>
      <c r="F6470">
        <v>372</v>
      </c>
    </row>
    <row r="6471" spans="1:6" x14ac:dyDescent="0.25">
      <c r="A6471" t="s">
        <v>41</v>
      </c>
      <c r="C6471" t="s">
        <v>188</v>
      </c>
      <c r="D6471" t="s">
        <v>123</v>
      </c>
      <c r="E6471" t="s">
        <v>8</v>
      </c>
      <c r="F6471">
        <v>120</v>
      </c>
    </row>
    <row r="6472" spans="1:6" x14ac:dyDescent="0.25">
      <c r="A6472" t="s">
        <v>41</v>
      </c>
      <c r="C6472" t="s">
        <v>188</v>
      </c>
      <c r="D6472" t="s">
        <v>125</v>
      </c>
      <c r="E6472" t="s">
        <v>8</v>
      </c>
      <c r="F6472">
        <v>13</v>
      </c>
    </row>
    <row r="6473" spans="1:6" x14ac:dyDescent="0.25">
      <c r="A6473" t="s">
        <v>41</v>
      </c>
      <c r="C6473" t="s">
        <v>188</v>
      </c>
      <c r="D6473" t="s">
        <v>127</v>
      </c>
      <c r="E6473" t="s">
        <v>8</v>
      </c>
      <c r="F6473">
        <v>152</v>
      </c>
    </row>
    <row r="6474" spans="1:6" x14ac:dyDescent="0.25">
      <c r="A6474" t="s">
        <v>41</v>
      </c>
      <c r="C6474" t="s">
        <v>188</v>
      </c>
      <c r="D6474" t="s">
        <v>129</v>
      </c>
      <c r="E6474" t="s">
        <v>8</v>
      </c>
      <c r="F6474">
        <v>87</v>
      </c>
    </row>
    <row r="6475" spans="1:6" x14ac:dyDescent="0.25">
      <c r="A6475" t="s">
        <v>41</v>
      </c>
      <c r="C6475" t="s">
        <v>188</v>
      </c>
      <c r="D6475" t="s">
        <v>146</v>
      </c>
      <c r="E6475" t="s">
        <v>8</v>
      </c>
      <c r="F6475">
        <v>80</v>
      </c>
    </row>
    <row r="6476" spans="1:6" x14ac:dyDescent="0.25">
      <c r="A6476" t="s">
        <v>41</v>
      </c>
      <c r="C6476" t="s">
        <v>188</v>
      </c>
      <c r="D6476" t="s">
        <v>133</v>
      </c>
      <c r="E6476" t="s">
        <v>8</v>
      </c>
      <c r="F6476">
        <v>326</v>
      </c>
    </row>
    <row r="6477" spans="1:6" x14ac:dyDescent="0.25">
      <c r="A6477" t="s">
        <v>41</v>
      </c>
      <c r="C6477" t="s">
        <v>188</v>
      </c>
      <c r="D6477" t="s">
        <v>135</v>
      </c>
      <c r="E6477" t="s">
        <v>8</v>
      </c>
      <c r="F6477">
        <v>65</v>
      </c>
    </row>
    <row r="6478" spans="1:6" x14ac:dyDescent="0.25">
      <c r="A6478" t="s">
        <v>41</v>
      </c>
      <c r="C6478" t="s">
        <v>188</v>
      </c>
      <c r="D6478" t="s">
        <v>137</v>
      </c>
      <c r="E6478" t="s">
        <v>8</v>
      </c>
      <c r="F6478">
        <v>72</v>
      </c>
    </row>
    <row r="6479" spans="1:6" x14ac:dyDescent="0.25">
      <c r="A6479" t="s">
        <v>41</v>
      </c>
      <c r="C6479" t="s">
        <v>188</v>
      </c>
      <c r="D6479" t="s">
        <v>273</v>
      </c>
      <c r="E6479" t="s">
        <v>8</v>
      </c>
      <c r="F6479">
        <v>89</v>
      </c>
    </row>
    <row r="6480" spans="1:6" x14ac:dyDescent="0.25">
      <c r="A6480" t="s">
        <v>41</v>
      </c>
      <c r="C6480" t="s">
        <v>188</v>
      </c>
      <c r="D6480" t="s">
        <v>273</v>
      </c>
      <c r="E6480" t="s">
        <v>8</v>
      </c>
      <c r="F6480">
        <v>79</v>
      </c>
    </row>
    <row r="6481" spans="1:6" x14ac:dyDescent="0.25">
      <c r="A6481" t="s">
        <v>41</v>
      </c>
      <c r="C6481" t="s">
        <v>188</v>
      </c>
      <c r="D6481" t="s">
        <v>142</v>
      </c>
      <c r="E6481" t="s">
        <v>8</v>
      </c>
      <c r="F6481">
        <v>298</v>
      </c>
    </row>
    <row r="6482" spans="1:6" x14ac:dyDescent="0.25">
      <c r="A6482" t="s">
        <v>41</v>
      </c>
      <c r="C6482" t="s">
        <v>189</v>
      </c>
      <c r="D6482" t="s">
        <v>55</v>
      </c>
      <c r="E6482" t="s">
        <v>8</v>
      </c>
      <c r="F6482">
        <v>578</v>
      </c>
    </row>
    <row r="6483" spans="1:6" x14ac:dyDescent="0.25">
      <c r="A6483" t="s">
        <v>41</v>
      </c>
      <c r="C6483" t="s">
        <v>189</v>
      </c>
      <c r="D6483" t="s">
        <v>57</v>
      </c>
      <c r="E6483" t="s">
        <v>8</v>
      </c>
      <c r="F6483">
        <v>357</v>
      </c>
    </row>
    <row r="6484" spans="1:6" x14ac:dyDescent="0.25">
      <c r="A6484" t="s">
        <v>41</v>
      </c>
      <c r="C6484" t="s">
        <v>189</v>
      </c>
      <c r="D6484" t="s">
        <v>59</v>
      </c>
      <c r="E6484" t="s">
        <v>8</v>
      </c>
      <c r="F6484">
        <v>177</v>
      </c>
    </row>
    <row r="6485" spans="1:6" x14ac:dyDescent="0.25">
      <c r="A6485" t="s">
        <v>41</v>
      </c>
      <c r="C6485" t="s">
        <v>189</v>
      </c>
      <c r="D6485" t="s">
        <v>61</v>
      </c>
      <c r="E6485" t="s">
        <v>8</v>
      </c>
      <c r="F6485">
        <v>1093</v>
      </c>
    </row>
    <row r="6486" spans="1:6" x14ac:dyDescent="0.25">
      <c r="A6486" t="s">
        <v>41</v>
      </c>
      <c r="C6486" t="s">
        <v>189</v>
      </c>
      <c r="D6486" t="s">
        <v>63</v>
      </c>
      <c r="E6486" t="s">
        <v>8</v>
      </c>
      <c r="F6486">
        <v>140</v>
      </c>
    </row>
    <row r="6487" spans="1:6" x14ac:dyDescent="0.25">
      <c r="A6487" t="s">
        <v>41</v>
      </c>
      <c r="C6487" t="s">
        <v>189</v>
      </c>
      <c r="D6487" t="s">
        <v>65</v>
      </c>
      <c r="E6487" t="s">
        <v>8</v>
      </c>
      <c r="F6487">
        <v>369</v>
      </c>
    </row>
    <row r="6488" spans="1:6" x14ac:dyDescent="0.25">
      <c r="A6488" t="s">
        <v>41</v>
      </c>
      <c r="C6488" t="s">
        <v>189</v>
      </c>
      <c r="D6488" t="s">
        <v>67</v>
      </c>
      <c r="E6488" t="s">
        <v>8</v>
      </c>
      <c r="F6488">
        <v>2045</v>
      </c>
    </row>
    <row r="6489" spans="1:6" x14ac:dyDescent="0.25">
      <c r="A6489" t="s">
        <v>41</v>
      </c>
      <c r="C6489" t="s">
        <v>189</v>
      </c>
      <c r="D6489" t="s">
        <v>69</v>
      </c>
      <c r="E6489" t="s">
        <v>8</v>
      </c>
      <c r="F6489">
        <v>784</v>
      </c>
    </row>
    <row r="6490" spans="1:6" x14ac:dyDescent="0.25">
      <c r="A6490" t="s">
        <v>41</v>
      </c>
      <c r="C6490" t="s">
        <v>189</v>
      </c>
      <c r="D6490" t="s">
        <v>71</v>
      </c>
      <c r="E6490" t="s">
        <v>8</v>
      </c>
      <c r="F6490">
        <v>1648</v>
      </c>
    </row>
    <row r="6491" spans="1:6" x14ac:dyDescent="0.25">
      <c r="A6491" t="s">
        <v>41</v>
      </c>
      <c r="C6491" t="s">
        <v>189</v>
      </c>
      <c r="D6491" t="s">
        <v>73</v>
      </c>
      <c r="E6491" t="s">
        <v>8</v>
      </c>
      <c r="F6491">
        <v>605</v>
      </c>
    </row>
    <row r="6492" spans="1:6" x14ac:dyDescent="0.25">
      <c r="A6492" t="s">
        <v>41</v>
      </c>
      <c r="C6492" t="s">
        <v>189</v>
      </c>
      <c r="D6492" t="s">
        <v>75</v>
      </c>
      <c r="E6492" t="s">
        <v>8</v>
      </c>
      <c r="F6492">
        <v>141</v>
      </c>
    </row>
    <row r="6493" spans="1:6" x14ac:dyDescent="0.25">
      <c r="A6493" t="s">
        <v>41</v>
      </c>
      <c r="C6493" t="s">
        <v>189</v>
      </c>
      <c r="D6493" t="s">
        <v>77</v>
      </c>
      <c r="E6493" t="s">
        <v>8</v>
      </c>
      <c r="F6493">
        <v>1051</v>
      </c>
    </row>
    <row r="6494" spans="1:6" x14ac:dyDescent="0.25">
      <c r="A6494" t="s">
        <v>41</v>
      </c>
      <c r="C6494" t="s">
        <v>189</v>
      </c>
      <c r="D6494" t="s">
        <v>79</v>
      </c>
      <c r="E6494" t="s">
        <v>8</v>
      </c>
      <c r="F6494">
        <v>1529</v>
      </c>
    </row>
    <row r="6495" spans="1:6" x14ac:dyDescent="0.25">
      <c r="A6495" t="s">
        <v>41</v>
      </c>
      <c r="C6495" t="s">
        <v>189</v>
      </c>
      <c r="D6495" t="s">
        <v>81</v>
      </c>
      <c r="E6495" t="s">
        <v>8</v>
      </c>
      <c r="F6495">
        <v>102</v>
      </c>
    </row>
    <row r="6496" spans="1:6" x14ac:dyDescent="0.25">
      <c r="A6496" t="s">
        <v>41</v>
      </c>
      <c r="C6496" t="s">
        <v>189</v>
      </c>
      <c r="D6496" t="s">
        <v>83</v>
      </c>
      <c r="E6496" t="s">
        <v>8</v>
      </c>
      <c r="F6496">
        <v>229</v>
      </c>
    </row>
    <row r="6497" spans="1:6" x14ac:dyDescent="0.25">
      <c r="A6497" t="s">
        <v>41</v>
      </c>
      <c r="C6497" t="s">
        <v>189</v>
      </c>
      <c r="D6497" t="s">
        <v>85</v>
      </c>
      <c r="E6497" t="s">
        <v>8</v>
      </c>
      <c r="F6497">
        <v>196</v>
      </c>
    </row>
    <row r="6498" spans="1:6" x14ac:dyDescent="0.25">
      <c r="A6498" t="s">
        <v>41</v>
      </c>
      <c r="C6498" t="s">
        <v>189</v>
      </c>
      <c r="D6498" t="s">
        <v>87</v>
      </c>
      <c r="E6498" t="s">
        <v>8</v>
      </c>
      <c r="F6498">
        <v>228</v>
      </c>
    </row>
    <row r="6499" spans="1:6" x14ac:dyDescent="0.25">
      <c r="A6499" t="s">
        <v>41</v>
      </c>
      <c r="C6499" t="s">
        <v>189</v>
      </c>
      <c r="D6499" t="s">
        <v>89</v>
      </c>
      <c r="E6499" t="s">
        <v>8</v>
      </c>
      <c r="F6499">
        <v>453</v>
      </c>
    </row>
    <row r="6500" spans="1:6" x14ac:dyDescent="0.25">
      <c r="A6500" t="s">
        <v>41</v>
      </c>
      <c r="C6500" t="s">
        <v>189</v>
      </c>
      <c r="D6500" t="s">
        <v>91</v>
      </c>
      <c r="E6500" t="s">
        <v>8</v>
      </c>
      <c r="F6500">
        <v>138</v>
      </c>
    </row>
    <row r="6501" spans="1:6" x14ac:dyDescent="0.25">
      <c r="A6501" t="s">
        <v>41</v>
      </c>
      <c r="C6501" t="s">
        <v>189</v>
      </c>
      <c r="D6501" t="s">
        <v>93</v>
      </c>
      <c r="E6501" t="s">
        <v>8</v>
      </c>
      <c r="F6501">
        <v>150</v>
      </c>
    </row>
    <row r="6502" spans="1:6" x14ac:dyDescent="0.25">
      <c r="A6502" t="s">
        <v>41</v>
      </c>
      <c r="C6502" t="s">
        <v>189</v>
      </c>
      <c r="D6502" t="s">
        <v>95</v>
      </c>
      <c r="E6502" t="s">
        <v>8</v>
      </c>
      <c r="F6502">
        <v>1647</v>
      </c>
    </row>
    <row r="6503" spans="1:6" x14ac:dyDescent="0.25">
      <c r="A6503" t="s">
        <v>41</v>
      </c>
      <c r="C6503" t="s">
        <v>189</v>
      </c>
      <c r="D6503" t="s">
        <v>97</v>
      </c>
      <c r="E6503" t="s">
        <v>8</v>
      </c>
      <c r="F6503">
        <v>155</v>
      </c>
    </row>
    <row r="6504" spans="1:6" x14ac:dyDescent="0.25">
      <c r="A6504" t="s">
        <v>41</v>
      </c>
      <c r="C6504" t="s">
        <v>189</v>
      </c>
      <c r="D6504" t="s">
        <v>99</v>
      </c>
      <c r="E6504" t="s">
        <v>8</v>
      </c>
      <c r="F6504">
        <v>546</v>
      </c>
    </row>
    <row r="6505" spans="1:6" x14ac:dyDescent="0.25">
      <c r="A6505" t="s">
        <v>41</v>
      </c>
      <c r="C6505" t="s">
        <v>189</v>
      </c>
      <c r="D6505" t="s">
        <v>101</v>
      </c>
      <c r="E6505" t="s">
        <v>8</v>
      </c>
      <c r="F6505">
        <v>177</v>
      </c>
    </row>
    <row r="6506" spans="1:6" x14ac:dyDescent="0.25">
      <c r="A6506" t="s">
        <v>41</v>
      </c>
      <c r="C6506" t="s">
        <v>189</v>
      </c>
      <c r="D6506" t="s">
        <v>103</v>
      </c>
      <c r="E6506" t="s">
        <v>8</v>
      </c>
      <c r="F6506">
        <v>91</v>
      </c>
    </row>
    <row r="6507" spans="1:6" x14ac:dyDescent="0.25">
      <c r="A6507" t="s">
        <v>41</v>
      </c>
      <c r="C6507" t="s">
        <v>189</v>
      </c>
      <c r="D6507" t="s">
        <v>105</v>
      </c>
      <c r="E6507" t="s">
        <v>8</v>
      </c>
      <c r="F6507">
        <v>346</v>
      </c>
    </row>
    <row r="6508" spans="1:6" x14ac:dyDescent="0.25">
      <c r="A6508" t="s">
        <v>41</v>
      </c>
      <c r="C6508" t="s">
        <v>189</v>
      </c>
      <c r="D6508" t="s">
        <v>107</v>
      </c>
      <c r="E6508" t="s">
        <v>8</v>
      </c>
      <c r="F6508">
        <v>214</v>
      </c>
    </row>
    <row r="6509" spans="1:6" x14ac:dyDescent="0.25">
      <c r="A6509" t="s">
        <v>41</v>
      </c>
      <c r="C6509" t="s">
        <v>189</v>
      </c>
      <c r="D6509" t="s">
        <v>109</v>
      </c>
      <c r="E6509" t="s">
        <v>8</v>
      </c>
      <c r="F6509">
        <v>196</v>
      </c>
    </row>
    <row r="6510" spans="1:6" x14ac:dyDescent="0.25">
      <c r="A6510" t="s">
        <v>41</v>
      </c>
      <c r="C6510" t="s">
        <v>189</v>
      </c>
      <c r="D6510" t="s">
        <v>111</v>
      </c>
      <c r="E6510" t="s">
        <v>8</v>
      </c>
      <c r="F6510">
        <v>165</v>
      </c>
    </row>
    <row r="6511" spans="1:6" x14ac:dyDescent="0.25">
      <c r="A6511" t="s">
        <v>41</v>
      </c>
      <c r="C6511" t="s">
        <v>189</v>
      </c>
      <c r="D6511" t="s">
        <v>147</v>
      </c>
      <c r="E6511" t="s">
        <v>8</v>
      </c>
      <c r="F6511">
        <v>515</v>
      </c>
    </row>
    <row r="6512" spans="1:6" x14ac:dyDescent="0.25">
      <c r="A6512" t="s">
        <v>41</v>
      </c>
      <c r="C6512" t="s">
        <v>189</v>
      </c>
      <c r="D6512" t="s">
        <v>147</v>
      </c>
      <c r="E6512" t="s">
        <v>8</v>
      </c>
      <c r="F6512">
        <v>339</v>
      </c>
    </row>
    <row r="6513" spans="1:6" x14ac:dyDescent="0.25">
      <c r="A6513" t="s">
        <v>41</v>
      </c>
      <c r="C6513" t="s">
        <v>189</v>
      </c>
      <c r="D6513" t="s">
        <v>115</v>
      </c>
      <c r="E6513" t="s">
        <v>8</v>
      </c>
      <c r="F6513">
        <v>223</v>
      </c>
    </row>
    <row r="6514" spans="1:6" x14ac:dyDescent="0.25">
      <c r="A6514" t="s">
        <v>41</v>
      </c>
      <c r="C6514" t="s">
        <v>189</v>
      </c>
      <c r="D6514" t="s">
        <v>117</v>
      </c>
      <c r="E6514" t="s">
        <v>8</v>
      </c>
      <c r="F6514">
        <v>187</v>
      </c>
    </row>
    <row r="6515" spans="1:6" x14ac:dyDescent="0.25">
      <c r="A6515" t="s">
        <v>41</v>
      </c>
      <c r="C6515" t="s">
        <v>189</v>
      </c>
      <c r="D6515" t="s">
        <v>119</v>
      </c>
      <c r="E6515" t="s">
        <v>8</v>
      </c>
      <c r="F6515">
        <v>439</v>
      </c>
    </row>
    <row r="6516" spans="1:6" x14ac:dyDescent="0.25">
      <c r="A6516" t="s">
        <v>41</v>
      </c>
      <c r="C6516" t="s">
        <v>189</v>
      </c>
      <c r="D6516" t="s">
        <v>121</v>
      </c>
      <c r="E6516" t="s">
        <v>8</v>
      </c>
      <c r="F6516">
        <v>523</v>
      </c>
    </row>
    <row r="6517" spans="1:6" x14ac:dyDescent="0.25">
      <c r="A6517" t="s">
        <v>41</v>
      </c>
      <c r="C6517" t="s">
        <v>189</v>
      </c>
      <c r="D6517" t="s">
        <v>123</v>
      </c>
      <c r="E6517" t="s">
        <v>8</v>
      </c>
      <c r="F6517">
        <v>208</v>
      </c>
    </row>
    <row r="6518" spans="1:6" x14ac:dyDescent="0.25">
      <c r="A6518" t="s">
        <v>41</v>
      </c>
      <c r="C6518" t="s">
        <v>189</v>
      </c>
      <c r="D6518" t="s">
        <v>125</v>
      </c>
      <c r="E6518" t="s">
        <v>8</v>
      </c>
      <c r="F6518">
        <v>21</v>
      </c>
    </row>
    <row r="6519" spans="1:6" x14ac:dyDescent="0.25">
      <c r="A6519" t="s">
        <v>41</v>
      </c>
      <c r="C6519" t="s">
        <v>189</v>
      </c>
      <c r="D6519" t="s">
        <v>127</v>
      </c>
      <c r="E6519" t="s">
        <v>8</v>
      </c>
      <c r="F6519">
        <v>185</v>
      </c>
    </row>
    <row r="6520" spans="1:6" x14ac:dyDescent="0.25">
      <c r="A6520" t="s">
        <v>41</v>
      </c>
      <c r="C6520" t="s">
        <v>189</v>
      </c>
      <c r="D6520" t="s">
        <v>129</v>
      </c>
      <c r="E6520" t="s">
        <v>8</v>
      </c>
      <c r="F6520">
        <v>108</v>
      </c>
    </row>
    <row r="6521" spans="1:6" x14ac:dyDescent="0.25">
      <c r="A6521" t="s">
        <v>41</v>
      </c>
      <c r="C6521" t="s">
        <v>189</v>
      </c>
      <c r="D6521" t="s">
        <v>146</v>
      </c>
      <c r="E6521" t="s">
        <v>8</v>
      </c>
      <c r="F6521">
        <v>127</v>
      </c>
    </row>
    <row r="6522" spans="1:6" x14ac:dyDescent="0.25">
      <c r="A6522" t="s">
        <v>41</v>
      </c>
      <c r="C6522" t="s">
        <v>189</v>
      </c>
      <c r="D6522" t="s">
        <v>133</v>
      </c>
      <c r="E6522" t="s">
        <v>8</v>
      </c>
      <c r="F6522">
        <v>447</v>
      </c>
    </row>
    <row r="6523" spans="1:6" x14ac:dyDescent="0.25">
      <c r="A6523" t="s">
        <v>41</v>
      </c>
      <c r="C6523" t="s">
        <v>189</v>
      </c>
      <c r="D6523" t="s">
        <v>135</v>
      </c>
      <c r="E6523" t="s">
        <v>8</v>
      </c>
      <c r="F6523">
        <v>89</v>
      </c>
    </row>
    <row r="6524" spans="1:6" x14ac:dyDescent="0.25">
      <c r="A6524" t="s">
        <v>41</v>
      </c>
      <c r="C6524" t="s">
        <v>189</v>
      </c>
      <c r="D6524" t="s">
        <v>137</v>
      </c>
      <c r="E6524" t="s">
        <v>8</v>
      </c>
      <c r="F6524">
        <v>99</v>
      </c>
    </row>
    <row r="6525" spans="1:6" x14ac:dyDescent="0.25">
      <c r="A6525" t="s">
        <v>41</v>
      </c>
      <c r="C6525" t="s">
        <v>189</v>
      </c>
      <c r="D6525" t="s">
        <v>273</v>
      </c>
      <c r="E6525" t="s">
        <v>8</v>
      </c>
      <c r="F6525">
        <v>160</v>
      </c>
    </row>
    <row r="6526" spans="1:6" x14ac:dyDescent="0.25">
      <c r="A6526" t="s">
        <v>41</v>
      </c>
      <c r="C6526" t="s">
        <v>189</v>
      </c>
      <c r="D6526" t="s">
        <v>273</v>
      </c>
      <c r="E6526" t="s">
        <v>8</v>
      </c>
      <c r="F6526">
        <v>118</v>
      </c>
    </row>
    <row r="6527" spans="1:6" x14ac:dyDescent="0.25">
      <c r="A6527" t="s">
        <v>41</v>
      </c>
      <c r="C6527" t="s">
        <v>189</v>
      </c>
      <c r="D6527" t="s">
        <v>142</v>
      </c>
      <c r="E6527" t="s">
        <v>8</v>
      </c>
      <c r="F6527">
        <v>412</v>
      </c>
    </row>
    <row r="6528" spans="1:6" x14ac:dyDescent="0.25">
      <c r="A6528" t="s">
        <v>41</v>
      </c>
      <c r="C6528" t="s">
        <v>190</v>
      </c>
      <c r="D6528" t="s">
        <v>55</v>
      </c>
      <c r="E6528" t="s">
        <v>8</v>
      </c>
      <c r="F6528">
        <v>596</v>
      </c>
    </row>
    <row r="6529" spans="1:6" x14ac:dyDescent="0.25">
      <c r="A6529" t="s">
        <v>41</v>
      </c>
      <c r="C6529" t="s">
        <v>190</v>
      </c>
      <c r="D6529" t="s">
        <v>57</v>
      </c>
      <c r="E6529" t="s">
        <v>8</v>
      </c>
      <c r="F6529">
        <v>338</v>
      </c>
    </row>
    <row r="6530" spans="1:6" x14ac:dyDescent="0.25">
      <c r="A6530" t="s">
        <v>41</v>
      </c>
      <c r="C6530" t="s">
        <v>190</v>
      </c>
      <c r="D6530" t="s">
        <v>59</v>
      </c>
      <c r="E6530" t="s">
        <v>8</v>
      </c>
      <c r="F6530">
        <v>112</v>
      </c>
    </row>
    <row r="6531" spans="1:6" x14ac:dyDescent="0.25">
      <c r="A6531" t="s">
        <v>41</v>
      </c>
      <c r="C6531" t="s">
        <v>190</v>
      </c>
      <c r="D6531" t="s">
        <v>61</v>
      </c>
      <c r="E6531" t="s">
        <v>8</v>
      </c>
      <c r="F6531">
        <v>996</v>
      </c>
    </row>
    <row r="6532" spans="1:6" x14ac:dyDescent="0.25">
      <c r="A6532" t="s">
        <v>41</v>
      </c>
      <c r="C6532" t="s">
        <v>190</v>
      </c>
      <c r="D6532" t="s">
        <v>63</v>
      </c>
      <c r="E6532" t="s">
        <v>8</v>
      </c>
      <c r="F6532">
        <v>97</v>
      </c>
    </row>
    <row r="6533" spans="1:6" x14ac:dyDescent="0.25">
      <c r="A6533" t="s">
        <v>41</v>
      </c>
      <c r="C6533" t="s">
        <v>190</v>
      </c>
      <c r="D6533" t="s">
        <v>65</v>
      </c>
      <c r="E6533" t="s">
        <v>8</v>
      </c>
      <c r="F6533">
        <v>271</v>
      </c>
    </row>
    <row r="6534" spans="1:6" x14ac:dyDescent="0.25">
      <c r="A6534" t="s">
        <v>41</v>
      </c>
      <c r="C6534" t="s">
        <v>190</v>
      </c>
      <c r="D6534" t="s">
        <v>67</v>
      </c>
      <c r="E6534" t="s">
        <v>8</v>
      </c>
      <c r="F6534">
        <v>1209</v>
      </c>
    </row>
    <row r="6535" spans="1:6" x14ac:dyDescent="0.25">
      <c r="A6535" t="s">
        <v>41</v>
      </c>
      <c r="C6535" t="s">
        <v>190</v>
      </c>
      <c r="D6535" t="s">
        <v>69</v>
      </c>
      <c r="E6535" t="s">
        <v>8</v>
      </c>
      <c r="F6535">
        <v>516</v>
      </c>
    </row>
    <row r="6536" spans="1:6" x14ac:dyDescent="0.25">
      <c r="A6536" t="s">
        <v>41</v>
      </c>
      <c r="C6536" t="s">
        <v>190</v>
      </c>
      <c r="D6536" t="s">
        <v>71</v>
      </c>
      <c r="E6536" t="s">
        <v>8</v>
      </c>
      <c r="F6536">
        <v>930</v>
      </c>
    </row>
    <row r="6537" spans="1:6" x14ac:dyDescent="0.25">
      <c r="A6537" t="s">
        <v>41</v>
      </c>
      <c r="C6537" t="s">
        <v>190</v>
      </c>
      <c r="D6537" t="s">
        <v>73</v>
      </c>
      <c r="E6537" t="s">
        <v>8</v>
      </c>
      <c r="F6537">
        <v>373</v>
      </c>
    </row>
    <row r="6538" spans="1:6" x14ac:dyDescent="0.25">
      <c r="A6538" t="s">
        <v>41</v>
      </c>
      <c r="C6538" t="s">
        <v>190</v>
      </c>
      <c r="D6538" t="s">
        <v>75</v>
      </c>
      <c r="E6538" t="s">
        <v>8</v>
      </c>
      <c r="F6538">
        <v>106</v>
      </c>
    </row>
    <row r="6539" spans="1:6" x14ac:dyDescent="0.25">
      <c r="A6539" t="s">
        <v>41</v>
      </c>
      <c r="C6539" t="s">
        <v>190</v>
      </c>
      <c r="D6539" t="s">
        <v>77</v>
      </c>
      <c r="E6539" t="s">
        <v>8</v>
      </c>
      <c r="F6539">
        <v>526</v>
      </c>
    </row>
    <row r="6540" spans="1:6" x14ac:dyDescent="0.25">
      <c r="A6540" t="s">
        <v>41</v>
      </c>
      <c r="C6540" t="s">
        <v>190</v>
      </c>
      <c r="D6540" t="s">
        <v>79</v>
      </c>
      <c r="E6540" t="s">
        <v>8</v>
      </c>
      <c r="F6540">
        <v>885</v>
      </c>
    </row>
    <row r="6541" spans="1:6" x14ac:dyDescent="0.25">
      <c r="A6541" t="s">
        <v>41</v>
      </c>
      <c r="C6541" t="s">
        <v>190</v>
      </c>
      <c r="D6541" t="s">
        <v>81</v>
      </c>
      <c r="E6541" t="s">
        <v>8</v>
      </c>
      <c r="F6541">
        <v>47</v>
      </c>
    </row>
    <row r="6542" spans="1:6" x14ac:dyDescent="0.25">
      <c r="A6542" t="s">
        <v>41</v>
      </c>
      <c r="C6542" t="s">
        <v>190</v>
      </c>
      <c r="D6542" t="s">
        <v>83</v>
      </c>
      <c r="E6542" t="s">
        <v>8</v>
      </c>
      <c r="F6542">
        <v>142</v>
      </c>
    </row>
    <row r="6543" spans="1:6" x14ac:dyDescent="0.25">
      <c r="A6543" t="s">
        <v>41</v>
      </c>
      <c r="C6543" t="s">
        <v>190</v>
      </c>
      <c r="D6543" t="s">
        <v>85</v>
      </c>
      <c r="E6543" t="s">
        <v>8</v>
      </c>
      <c r="F6543">
        <v>59</v>
      </c>
    </row>
    <row r="6544" spans="1:6" x14ac:dyDescent="0.25">
      <c r="A6544" t="s">
        <v>41</v>
      </c>
      <c r="C6544" t="s">
        <v>190</v>
      </c>
      <c r="D6544" t="s">
        <v>87</v>
      </c>
      <c r="E6544" t="s">
        <v>8</v>
      </c>
      <c r="F6544">
        <v>155</v>
      </c>
    </row>
    <row r="6545" spans="1:6" x14ac:dyDescent="0.25">
      <c r="A6545" t="s">
        <v>41</v>
      </c>
      <c r="C6545" t="s">
        <v>190</v>
      </c>
      <c r="D6545" t="s">
        <v>89</v>
      </c>
      <c r="E6545" t="s">
        <v>8</v>
      </c>
      <c r="F6545">
        <v>172</v>
      </c>
    </row>
    <row r="6546" spans="1:6" x14ac:dyDescent="0.25">
      <c r="A6546" t="s">
        <v>41</v>
      </c>
      <c r="C6546" t="s">
        <v>190</v>
      </c>
      <c r="D6546" t="s">
        <v>91</v>
      </c>
      <c r="E6546" t="s">
        <v>8</v>
      </c>
      <c r="F6546">
        <v>57</v>
      </c>
    </row>
    <row r="6547" spans="1:6" x14ac:dyDescent="0.25">
      <c r="A6547" t="s">
        <v>41</v>
      </c>
      <c r="C6547" t="s">
        <v>190</v>
      </c>
      <c r="D6547" t="s">
        <v>93</v>
      </c>
      <c r="E6547" t="s">
        <v>8</v>
      </c>
      <c r="F6547">
        <v>71</v>
      </c>
    </row>
    <row r="6548" spans="1:6" x14ac:dyDescent="0.25">
      <c r="A6548" t="s">
        <v>41</v>
      </c>
      <c r="C6548" t="s">
        <v>190</v>
      </c>
      <c r="D6548" t="s">
        <v>95</v>
      </c>
      <c r="E6548" t="s">
        <v>8</v>
      </c>
      <c r="F6548">
        <v>649</v>
      </c>
    </row>
    <row r="6549" spans="1:6" x14ac:dyDescent="0.25">
      <c r="A6549" t="s">
        <v>41</v>
      </c>
      <c r="C6549" t="s">
        <v>190</v>
      </c>
      <c r="D6549" t="s">
        <v>97</v>
      </c>
      <c r="E6549" t="s">
        <v>8</v>
      </c>
      <c r="F6549">
        <v>68</v>
      </c>
    </row>
    <row r="6550" spans="1:6" x14ac:dyDescent="0.25">
      <c r="A6550" t="s">
        <v>41</v>
      </c>
      <c r="C6550" t="s">
        <v>190</v>
      </c>
      <c r="D6550" t="s">
        <v>99</v>
      </c>
      <c r="E6550" t="s">
        <v>8</v>
      </c>
      <c r="F6550">
        <v>297</v>
      </c>
    </row>
    <row r="6551" spans="1:6" x14ac:dyDescent="0.25">
      <c r="A6551" t="s">
        <v>41</v>
      </c>
      <c r="C6551" t="s">
        <v>190</v>
      </c>
      <c r="D6551" t="s">
        <v>101</v>
      </c>
      <c r="E6551" t="s">
        <v>8</v>
      </c>
      <c r="F6551">
        <v>87</v>
      </c>
    </row>
    <row r="6552" spans="1:6" x14ac:dyDescent="0.25">
      <c r="A6552" t="s">
        <v>41</v>
      </c>
      <c r="C6552" t="s">
        <v>190</v>
      </c>
      <c r="D6552" t="s">
        <v>103</v>
      </c>
      <c r="E6552" t="s">
        <v>8</v>
      </c>
      <c r="F6552">
        <v>51</v>
      </c>
    </row>
    <row r="6553" spans="1:6" x14ac:dyDescent="0.25">
      <c r="A6553" t="s">
        <v>41</v>
      </c>
      <c r="C6553" t="s">
        <v>190</v>
      </c>
      <c r="D6553" t="s">
        <v>105</v>
      </c>
      <c r="E6553" t="s">
        <v>8</v>
      </c>
      <c r="F6553">
        <v>131</v>
      </c>
    </row>
    <row r="6554" spans="1:6" x14ac:dyDescent="0.25">
      <c r="A6554" t="s">
        <v>41</v>
      </c>
      <c r="C6554" t="s">
        <v>190</v>
      </c>
      <c r="D6554" t="s">
        <v>107</v>
      </c>
      <c r="E6554" t="s">
        <v>8</v>
      </c>
      <c r="F6554">
        <v>86</v>
      </c>
    </row>
    <row r="6555" spans="1:6" x14ac:dyDescent="0.25">
      <c r="A6555" t="s">
        <v>41</v>
      </c>
      <c r="C6555" t="s">
        <v>190</v>
      </c>
      <c r="D6555" t="s">
        <v>109</v>
      </c>
      <c r="E6555" t="s">
        <v>8</v>
      </c>
      <c r="F6555">
        <v>75</v>
      </c>
    </row>
    <row r="6556" spans="1:6" x14ac:dyDescent="0.25">
      <c r="A6556" t="s">
        <v>41</v>
      </c>
      <c r="C6556" t="s">
        <v>190</v>
      </c>
      <c r="D6556" t="s">
        <v>111</v>
      </c>
      <c r="E6556" t="s">
        <v>8</v>
      </c>
      <c r="F6556">
        <v>48</v>
      </c>
    </row>
    <row r="6557" spans="1:6" x14ac:dyDescent="0.25">
      <c r="A6557" t="s">
        <v>41</v>
      </c>
      <c r="C6557" t="s">
        <v>190</v>
      </c>
      <c r="D6557" t="s">
        <v>147</v>
      </c>
      <c r="E6557" t="s">
        <v>8</v>
      </c>
      <c r="F6557">
        <v>305</v>
      </c>
    </row>
    <row r="6558" spans="1:6" x14ac:dyDescent="0.25">
      <c r="A6558" t="s">
        <v>41</v>
      </c>
      <c r="C6558" t="s">
        <v>190</v>
      </c>
      <c r="D6558" t="s">
        <v>147</v>
      </c>
      <c r="E6558" t="s">
        <v>8</v>
      </c>
      <c r="F6558">
        <v>168</v>
      </c>
    </row>
    <row r="6559" spans="1:6" x14ac:dyDescent="0.25">
      <c r="A6559" t="s">
        <v>41</v>
      </c>
      <c r="C6559" t="s">
        <v>190</v>
      </c>
      <c r="D6559" t="s">
        <v>115</v>
      </c>
      <c r="E6559" t="s">
        <v>8</v>
      </c>
      <c r="F6559">
        <v>115</v>
      </c>
    </row>
    <row r="6560" spans="1:6" x14ac:dyDescent="0.25">
      <c r="A6560" t="s">
        <v>41</v>
      </c>
      <c r="C6560" t="s">
        <v>190</v>
      </c>
      <c r="D6560" t="s">
        <v>117</v>
      </c>
      <c r="E6560" t="s">
        <v>8</v>
      </c>
      <c r="F6560">
        <v>81</v>
      </c>
    </row>
    <row r="6561" spans="1:6" x14ac:dyDescent="0.25">
      <c r="A6561" t="s">
        <v>41</v>
      </c>
      <c r="C6561" t="s">
        <v>190</v>
      </c>
      <c r="D6561" t="s">
        <v>119</v>
      </c>
      <c r="E6561" t="s">
        <v>8</v>
      </c>
      <c r="F6561">
        <v>141</v>
      </c>
    </row>
    <row r="6562" spans="1:6" x14ac:dyDescent="0.25">
      <c r="A6562" t="s">
        <v>41</v>
      </c>
      <c r="C6562" t="s">
        <v>190</v>
      </c>
      <c r="D6562" t="s">
        <v>121</v>
      </c>
      <c r="E6562" t="s">
        <v>8</v>
      </c>
      <c r="F6562">
        <v>203</v>
      </c>
    </row>
    <row r="6563" spans="1:6" x14ac:dyDescent="0.25">
      <c r="A6563" t="s">
        <v>41</v>
      </c>
      <c r="C6563" t="s">
        <v>190</v>
      </c>
      <c r="D6563" t="s">
        <v>123</v>
      </c>
      <c r="E6563" t="s">
        <v>8</v>
      </c>
      <c r="F6563">
        <v>38</v>
      </c>
    </row>
    <row r="6564" spans="1:6" x14ac:dyDescent="0.25">
      <c r="A6564" t="s">
        <v>41</v>
      </c>
      <c r="C6564" t="s">
        <v>190</v>
      </c>
      <c r="D6564" t="s">
        <v>125</v>
      </c>
      <c r="E6564" t="s">
        <v>8</v>
      </c>
      <c r="F6564">
        <v>8</v>
      </c>
    </row>
    <row r="6565" spans="1:6" x14ac:dyDescent="0.25">
      <c r="A6565" t="s">
        <v>41</v>
      </c>
      <c r="C6565" t="s">
        <v>190</v>
      </c>
      <c r="D6565" t="s">
        <v>127</v>
      </c>
      <c r="E6565" t="s">
        <v>8</v>
      </c>
      <c r="F6565">
        <v>57</v>
      </c>
    </row>
    <row r="6566" spans="1:6" x14ac:dyDescent="0.25">
      <c r="A6566" t="s">
        <v>41</v>
      </c>
      <c r="C6566" t="s">
        <v>190</v>
      </c>
      <c r="D6566" t="s">
        <v>129</v>
      </c>
      <c r="E6566" t="s">
        <v>8</v>
      </c>
      <c r="F6566">
        <v>50</v>
      </c>
    </row>
    <row r="6567" spans="1:6" x14ac:dyDescent="0.25">
      <c r="A6567" t="s">
        <v>41</v>
      </c>
      <c r="C6567" t="s">
        <v>190</v>
      </c>
      <c r="D6567" t="s">
        <v>146</v>
      </c>
      <c r="E6567" t="s">
        <v>8</v>
      </c>
      <c r="F6567">
        <v>44</v>
      </c>
    </row>
    <row r="6568" spans="1:6" x14ac:dyDescent="0.25">
      <c r="A6568" t="s">
        <v>41</v>
      </c>
      <c r="C6568" t="s">
        <v>190</v>
      </c>
      <c r="D6568" t="s">
        <v>133</v>
      </c>
      <c r="E6568" t="s">
        <v>8</v>
      </c>
      <c r="F6568">
        <v>201</v>
      </c>
    </row>
    <row r="6569" spans="1:6" x14ac:dyDescent="0.25">
      <c r="A6569" t="s">
        <v>41</v>
      </c>
      <c r="C6569" t="s">
        <v>190</v>
      </c>
      <c r="D6569" t="s">
        <v>135</v>
      </c>
      <c r="E6569" t="s">
        <v>8</v>
      </c>
      <c r="F6569">
        <v>50</v>
      </c>
    </row>
    <row r="6570" spans="1:6" x14ac:dyDescent="0.25">
      <c r="A6570" t="s">
        <v>41</v>
      </c>
      <c r="C6570" t="s">
        <v>190</v>
      </c>
      <c r="D6570" t="s">
        <v>137</v>
      </c>
      <c r="E6570" t="s">
        <v>8</v>
      </c>
      <c r="F6570">
        <v>39</v>
      </c>
    </row>
    <row r="6571" spans="1:6" x14ac:dyDescent="0.25">
      <c r="A6571" t="s">
        <v>41</v>
      </c>
      <c r="C6571" t="s">
        <v>190</v>
      </c>
      <c r="D6571" t="s">
        <v>273</v>
      </c>
      <c r="E6571" t="s">
        <v>8</v>
      </c>
      <c r="F6571">
        <v>43</v>
      </c>
    </row>
    <row r="6572" spans="1:6" x14ac:dyDescent="0.25">
      <c r="A6572" t="s">
        <v>41</v>
      </c>
      <c r="C6572" t="s">
        <v>190</v>
      </c>
      <c r="D6572" t="s">
        <v>273</v>
      </c>
      <c r="E6572" t="s">
        <v>8</v>
      </c>
      <c r="F6572">
        <v>53</v>
      </c>
    </row>
    <row r="6573" spans="1:6" x14ac:dyDescent="0.25">
      <c r="A6573" t="s">
        <v>41</v>
      </c>
      <c r="C6573" t="s">
        <v>190</v>
      </c>
      <c r="D6573" t="s">
        <v>142</v>
      </c>
      <c r="E6573" t="s">
        <v>8</v>
      </c>
      <c r="F6573">
        <v>199</v>
      </c>
    </row>
    <row r="6574" spans="1:6" x14ac:dyDescent="0.25">
      <c r="A6574" t="s">
        <v>42</v>
      </c>
      <c r="C6574" t="s">
        <v>191</v>
      </c>
      <c r="D6574" t="s">
        <v>55</v>
      </c>
      <c r="E6574" t="s">
        <v>8</v>
      </c>
      <c r="F6574">
        <v>653</v>
      </c>
    </row>
    <row r="6575" spans="1:6" x14ac:dyDescent="0.25">
      <c r="A6575" t="s">
        <v>42</v>
      </c>
      <c r="C6575" t="s">
        <v>191</v>
      </c>
      <c r="D6575" t="s">
        <v>57</v>
      </c>
      <c r="E6575" t="s">
        <v>8</v>
      </c>
      <c r="F6575">
        <v>281</v>
      </c>
    </row>
    <row r="6576" spans="1:6" x14ac:dyDescent="0.25">
      <c r="A6576" t="s">
        <v>42</v>
      </c>
      <c r="C6576" t="s">
        <v>191</v>
      </c>
      <c r="D6576" t="s">
        <v>59</v>
      </c>
      <c r="E6576" t="s">
        <v>8</v>
      </c>
      <c r="F6576">
        <v>88</v>
      </c>
    </row>
    <row r="6577" spans="1:6" x14ac:dyDescent="0.25">
      <c r="A6577" t="s">
        <v>42</v>
      </c>
      <c r="C6577" t="s">
        <v>191</v>
      </c>
      <c r="D6577" t="s">
        <v>61</v>
      </c>
      <c r="E6577" t="s">
        <v>8</v>
      </c>
      <c r="F6577">
        <v>796</v>
      </c>
    </row>
    <row r="6578" spans="1:6" x14ac:dyDescent="0.25">
      <c r="A6578" t="s">
        <v>42</v>
      </c>
      <c r="C6578" t="s">
        <v>191</v>
      </c>
      <c r="D6578" t="s">
        <v>63</v>
      </c>
      <c r="E6578" t="s">
        <v>8</v>
      </c>
      <c r="F6578">
        <v>91</v>
      </c>
    </row>
    <row r="6579" spans="1:6" x14ac:dyDescent="0.25">
      <c r="A6579" t="s">
        <v>42</v>
      </c>
      <c r="C6579" t="s">
        <v>191</v>
      </c>
      <c r="D6579" t="s">
        <v>65</v>
      </c>
      <c r="E6579" t="s">
        <v>8</v>
      </c>
      <c r="F6579">
        <v>120</v>
      </c>
    </row>
    <row r="6580" spans="1:6" x14ac:dyDescent="0.25">
      <c r="A6580" t="s">
        <v>42</v>
      </c>
      <c r="C6580" t="s">
        <v>191</v>
      </c>
      <c r="D6580" t="s">
        <v>67</v>
      </c>
      <c r="E6580" t="s">
        <v>8</v>
      </c>
      <c r="F6580">
        <v>1066</v>
      </c>
    </row>
    <row r="6581" spans="1:6" x14ac:dyDescent="0.25">
      <c r="A6581" t="s">
        <v>42</v>
      </c>
      <c r="C6581" t="s">
        <v>191</v>
      </c>
      <c r="D6581" t="s">
        <v>69</v>
      </c>
      <c r="E6581" t="s">
        <v>8</v>
      </c>
      <c r="F6581">
        <v>278</v>
      </c>
    </row>
    <row r="6582" spans="1:6" x14ac:dyDescent="0.25">
      <c r="A6582" t="s">
        <v>42</v>
      </c>
      <c r="C6582" t="s">
        <v>191</v>
      </c>
      <c r="D6582" t="s">
        <v>71</v>
      </c>
      <c r="E6582" t="s">
        <v>8</v>
      </c>
      <c r="F6582">
        <v>632</v>
      </c>
    </row>
    <row r="6583" spans="1:6" x14ac:dyDescent="0.25">
      <c r="A6583" t="s">
        <v>42</v>
      </c>
      <c r="C6583" t="s">
        <v>191</v>
      </c>
      <c r="D6583" t="s">
        <v>73</v>
      </c>
      <c r="E6583" t="s">
        <v>8</v>
      </c>
      <c r="F6583">
        <v>227</v>
      </c>
    </row>
    <row r="6584" spans="1:6" x14ac:dyDescent="0.25">
      <c r="A6584" t="s">
        <v>42</v>
      </c>
      <c r="C6584" t="s">
        <v>191</v>
      </c>
      <c r="D6584" t="s">
        <v>75</v>
      </c>
      <c r="E6584" t="s">
        <v>8</v>
      </c>
      <c r="F6584">
        <v>57</v>
      </c>
    </row>
    <row r="6585" spans="1:6" x14ac:dyDescent="0.25">
      <c r="A6585" t="s">
        <v>42</v>
      </c>
      <c r="C6585" t="s">
        <v>191</v>
      </c>
      <c r="D6585" t="s">
        <v>77</v>
      </c>
      <c r="E6585" t="s">
        <v>8</v>
      </c>
      <c r="F6585">
        <v>548</v>
      </c>
    </row>
    <row r="6586" spans="1:6" x14ac:dyDescent="0.25">
      <c r="A6586" t="s">
        <v>42</v>
      </c>
      <c r="C6586" t="s">
        <v>191</v>
      </c>
      <c r="D6586" t="s">
        <v>79</v>
      </c>
      <c r="E6586" t="s">
        <v>8</v>
      </c>
      <c r="F6586">
        <v>735</v>
      </c>
    </row>
    <row r="6587" spans="1:6" x14ac:dyDescent="0.25">
      <c r="A6587" t="s">
        <v>42</v>
      </c>
      <c r="C6587" t="s">
        <v>191</v>
      </c>
      <c r="D6587" t="s">
        <v>81</v>
      </c>
      <c r="E6587" t="s">
        <v>8</v>
      </c>
      <c r="F6587">
        <v>41</v>
      </c>
    </row>
    <row r="6588" spans="1:6" x14ac:dyDescent="0.25">
      <c r="A6588" t="s">
        <v>42</v>
      </c>
      <c r="C6588" t="s">
        <v>191</v>
      </c>
      <c r="D6588" t="s">
        <v>83</v>
      </c>
      <c r="E6588" t="s">
        <v>8</v>
      </c>
      <c r="F6588">
        <v>104</v>
      </c>
    </row>
    <row r="6589" spans="1:6" x14ac:dyDescent="0.25">
      <c r="A6589" t="s">
        <v>42</v>
      </c>
      <c r="C6589" t="s">
        <v>191</v>
      </c>
      <c r="D6589" t="s">
        <v>85</v>
      </c>
      <c r="E6589" t="s">
        <v>8</v>
      </c>
      <c r="F6589">
        <v>93</v>
      </c>
    </row>
    <row r="6590" spans="1:6" x14ac:dyDescent="0.25">
      <c r="A6590" t="s">
        <v>42</v>
      </c>
      <c r="C6590" t="s">
        <v>191</v>
      </c>
      <c r="D6590" t="s">
        <v>87</v>
      </c>
      <c r="E6590" t="s">
        <v>8</v>
      </c>
      <c r="F6590">
        <v>79</v>
      </c>
    </row>
    <row r="6591" spans="1:6" x14ac:dyDescent="0.25">
      <c r="A6591" t="s">
        <v>42</v>
      </c>
      <c r="C6591" t="s">
        <v>191</v>
      </c>
      <c r="D6591" t="s">
        <v>89</v>
      </c>
      <c r="E6591" t="s">
        <v>8</v>
      </c>
      <c r="F6591">
        <v>249</v>
      </c>
    </row>
    <row r="6592" spans="1:6" x14ac:dyDescent="0.25">
      <c r="A6592" t="s">
        <v>42</v>
      </c>
      <c r="C6592" t="s">
        <v>191</v>
      </c>
      <c r="D6592" t="s">
        <v>91</v>
      </c>
      <c r="E6592" t="s">
        <v>8</v>
      </c>
      <c r="F6592">
        <v>51</v>
      </c>
    </row>
    <row r="6593" spans="1:6" x14ac:dyDescent="0.25">
      <c r="A6593" t="s">
        <v>42</v>
      </c>
      <c r="C6593" t="s">
        <v>191</v>
      </c>
      <c r="D6593" t="s">
        <v>93</v>
      </c>
      <c r="E6593" t="s">
        <v>8</v>
      </c>
      <c r="F6593">
        <v>55</v>
      </c>
    </row>
    <row r="6594" spans="1:6" x14ac:dyDescent="0.25">
      <c r="A6594" t="s">
        <v>42</v>
      </c>
      <c r="C6594" t="s">
        <v>191</v>
      </c>
      <c r="D6594" t="s">
        <v>95</v>
      </c>
      <c r="E6594" t="s">
        <v>8</v>
      </c>
      <c r="F6594">
        <v>639</v>
      </c>
    </row>
    <row r="6595" spans="1:6" x14ac:dyDescent="0.25">
      <c r="A6595" t="s">
        <v>42</v>
      </c>
      <c r="C6595" t="s">
        <v>191</v>
      </c>
      <c r="D6595" t="s">
        <v>97</v>
      </c>
      <c r="E6595" t="s">
        <v>8</v>
      </c>
      <c r="F6595">
        <v>79</v>
      </c>
    </row>
    <row r="6596" spans="1:6" x14ac:dyDescent="0.25">
      <c r="A6596" t="s">
        <v>42</v>
      </c>
      <c r="C6596" t="s">
        <v>191</v>
      </c>
      <c r="D6596" t="s">
        <v>99</v>
      </c>
      <c r="E6596" t="s">
        <v>8</v>
      </c>
      <c r="F6596">
        <v>200</v>
      </c>
    </row>
    <row r="6597" spans="1:6" x14ac:dyDescent="0.25">
      <c r="A6597" t="s">
        <v>42</v>
      </c>
      <c r="C6597" t="s">
        <v>191</v>
      </c>
      <c r="D6597" t="s">
        <v>101</v>
      </c>
      <c r="E6597" t="s">
        <v>8</v>
      </c>
      <c r="F6597">
        <v>115</v>
      </c>
    </row>
    <row r="6598" spans="1:6" x14ac:dyDescent="0.25">
      <c r="A6598" t="s">
        <v>42</v>
      </c>
      <c r="C6598" t="s">
        <v>191</v>
      </c>
      <c r="D6598" t="s">
        <v>103</v>
      </c>
      <c r="E6598" t="s">
        <v>8</v>
      </c>
      <c r="F6598">
        <v>53</v>
      </c>
    </row>
    <row r="6599" spans="1:6" x14ac:dyDescent="0.25">
      <c r="A6599" t="s">
        <v>42</v>
      </c>
      <c r="C6599" t="s">
        <v>191</v>
      </c>
      <c r="D6599" t="s">
        <v>105</v>
      </c>
      <c r="E6599" t="s">
        <v>8</v>
      </c>
      <c r="F6599">
        <v>124</v>
      </c>
    </row>
    <row r="6600" spans="1:6" x14ac:dyDescent="0.25">
      <c r="A6600" t="s">
        <v>42</v>
      </c>
      <c r="C6600" t="s">
        <v>191</v>
      </c>
      <c r="D6600" t="s">
        <v>107</v>
      </c>
      <c r="E6600" t="s">
        <v>8</v>
      </c>
      <c r="F6600">
        <v>92</v>
      </c>
    </row>
    <row r="6601" spans="1:6" x14ac:dyDescent="0.25">
      <c r="A6601" t="s">
        <v>42</v>
      </c>
      <c r="C6601" t="s">
        <v>191</v>
      </c>
      <c r="D6601" t="s">
        <v>109</v>
      </c>
      <c r="E6601" t="s">
        <v>8</v>
      </c>
      <c r="F6601">
        <v>66</v>
      </c>
    </row>
    <row r="6602" spans="1:6" x14ac:dyDescent="0.25">
      <c r="A6602" t="s">
        <v>42</v>
      </c>
      <c r="C6602" t="s">
        <v>191</v>
      </c>
      <c r="D6602" t="s">
        <v>111</v>
      </c>
      <c r="E6602" t="s">
        <v>8</v>
      </c>
      <c r="F6602">
        <v>58</v>
      </c>
    </row>
    <row r="6603" spans="1:6" x14ac:dyDescent="0.25">
      <c r="A6603" t="s">
        <v>42</v>
      </c>
      <c r="C6603" t="s">
        <v>191</v>
      </c>
      <c r="D6603" t="s">
        <v>147</v>
      </c>
      <c r="E6603" t="s">
        <v>8</v>
      </c>
      <c r="F6603">
        <v>300</v>
      </c>
    </row>
    <row r="6604" spans="1:6" x14ac:dyDescent="0.25">
      <c r="A6604" t="s">
        <v>42</v>
      </c>
      <c r="C6604" t="s">
        <v>191</v>
      </c>
      <c r="D6604" t="s">
        <v>147</v>
      </c>
      <c r="E6604" t="s">
        <v>8</v>
      </c>
      <c r="F6604">
        <v>155</v>
      </c>
    </row>
    <row r="6605" spans="1:6" x14ac:dyDescent="0.25">
      <c r="A6605" t="s">
        <v>42</v>
      </c>
      <c r="C6605" t="s">
        <v>191</v>
      </c>
      <c r="D6605" t="s">
        <v>115</v>
      </c>
      <c r="E6605" t="s">
        <v>8</v>
      </c>
      <c r="F6605">
        <v>127</v>
      </c>
    </row>
    <row r="6606" spans="1:6" x14ac:dyDescent="0.25">
      <c r="A6606" t="s">
        <v>42</v>
      </c>
      <c r="C6606" t="s">
        <v>191</v>
      </c>
      <c r="D6606" t="s">
        <v>117</v>
      </c>
      <c r="E6606" t="s">
        <v>8</v>
      </c>
      <c r="F6606">
        <v>73</v>
      </c>
    </row>
    <row r="6607" spans="1:6" x14ac:dyDescent="0.25">
      <c r="A6607" t="s">
        <v>42</v>
      </c>
      <c r="C6607" t="s">
        <v>191</v>
      </c>
      <c r="D6607" t="s">
        <v>119</v>
      </c>
      <c r="E6607" t="s">
        <v>8</v>
      </c>
      <c r="F6607">
        <v>155</v>
      </c>
    </row>
    <row r="6608" spans="1:6" x14ac:dyDescent="0.25">
      <c r="A6608" t="s">
        <v>42</v>
      </c>
      <c r="C6608" t="s">
        <v>191</v>
      </c>
      <c r="D6608" t="s">
        <v>121</v>
      </c>
      <c r="E6608" t="s">
        <v>8</v>
      </c>
      <c r="F6608">
        <v>176</v>
      </c>
    </row>
    <row r="6609" spans="1:6" x14ac:dyDescent="0.25">
      <c r="A6609" t="s">
        <v>42</v>
      </c>
      <c r="C6609" t="s">
        <v>191</v>
      </c>
      <c r="D6609" t="s">
        <v>123</v>
      </c>
      <c r="E6609" t="s">
        <v>8</v>
      </c>
      <c r="F6609">
        <v>66</v>
      </c>
    </row>
    <row r="6610" spans="1:6" x14ac:dyDescent="0.25">
      <c r="A6610" t="s">
        <v>42</v>
      </c>
      <c r="C6610" t="s">
        <v>191</v>
      </c>
      <c r="D6610" t="s">
        <v>125</v>
      </c>
      <c r="E6610" t="s">
        <v>8</v>
      </c>
      <c r="F6610">
        <v>8</v>
      </c>
    </row>
    <row r="6611" spans="1:6" x14ac:dyDescent="0.25">
      <c r="A6611" t="s">
        <v>42</v>
      </c>
      <c r="C6611" t="s">
        <v>191</v>
      </c>
      <c r="D6611" t="s">
        <v>127</v>
      </c>
      <c r="E6611" t="s">
        <v>8</v>
      </c>
      <c r="F6611">
        <v>69</v>
      </c>
    </row>
    <row r="6612" spans="1:6" x14ac:dyDescent="0.25">
      <c r="A6612" t="s">
        <v>42</v>
      </c>
      <c r="C6612" t="s">
        <v>191</v>
      </c>
      <c r="D6612" t="s">
        <v>129</v>
      </c>
      <c r="E6612" t="s">
        <v>8</v>
      </c>
      <c r="F6612">
        <v>50</v>
      </c>
    </row>
    <row r="6613" spans="1:6" x14ac:dyDescent="0.25">
      <c r="A6613" t="s">
        <v>42</v>
      </c>
      <c r="C6613" t="s">
        <v>191</v>
      </c>
      <c r="D6613" t="s">
        <v>146</v>
      </c>
      <c r="E6613" t="s">
        <v>8</v>
      </c>
      <c r="F6613">
        <v>47</v>
      </c>
    </row>
    <row r="6614" spans="1:6" x14ac:dyDescent="0.25">
      <c r="A6614" t="s">
        <v>42</v>
      </c>
      <c r="C6614" t="s">
        <v>191</v>
      </c>
      <c r="D6614" t="s">
        <v>133</v>
      </c>
      <c r="E6614" t="s">
        <v>8</v>
      </c>
      <c r="F6614">
        <v>171</v>
      </c>
    </row>
    <row r="6615" spans="1:6" x14ac:dyDescent="0.25">
      <c r="A6615" t="s">
        <v>42</v>
      </c>
      <c r="C6615" t="s">
        <v>191</v>
      </c>
      <c r="D6615" t="s">
        <v>135</v>
      </c>
      <c r="E6615" t="s">
        <v>8</v>
      </c>
      <c r="F6615">
        <v>54</v>
      </c>
    </row>
    <row r="6616" spans="1:6" x14ac:dyDescent="0.25">
      <c r="A6616" t="s">
        <v>42</v>
      </c>
      <c r="C6616" t="s">
        <v>191</v>
      </c>
      <c r="D6616" t="s">
        <v>137</v>
      </c>
      <c r="E6616" t="s">
        <v>8</v>
      </c>
      <c r="F6616">
        <v>36</v>
      </c>
    </row>
    <row r="6617" spans="1:6" x14ac:dyDescent="0.25">
      <c r="A6617" t="s">
        <v>42</v>
      </c>
      <c r="C6617" t="s">
        <v>191</v>
      </c>
      <c r="D6617" t="s">
        <v>273</v>
      </c>
      <c r="E6617" t="s">
        <v>8</v>
      </c>
      <c r="F6617">
        <v>53</v>
      </c>
    </row>
    <row r="6618" spans="1:6" x14ac:dyDescent="0.25">
      <c r="A6618" t="s">
        <v>42</v>
      </c>
      <c r="C6618" t="s">
        <v>191</v>
      </c>
      <c r="D6618" t="s">
        <v>273</v>
      </c>
      <c r="E6618" t="s">
        <v>8</v>
      </c>
      <c r="F6618">
        <v>32</v>
      </c>
    </row>
    <row r="6619" spans="1:6" x14ac:dyDescent="0.25">
      <c r="A6619" t="s">
        <v>42</v>
      </c>
      <c r="C6619" t="s">
        <v>191</v>
      </c>
      <c r="D6619" t="s">
        <v>142</v>
      </c>
      <c r="E6619" t="s">
        <v>8</v>
      </c>
      <c r="F6619">
        <v>154</v>
      </c>
    </row>
    <row r="6620" spans="1:6" x14ac:dyDescent="0.25">
      <c r="A6620" t="s">
        <v>42</v>
      </c>
      <c r="C6620" t="s">
        <v>192</v>
      </c>
      <c r="D6620" t="s">
        <v>55</v>
      </c>
      <c r="E6620" t="s">
        <v>8</v>
      </c>
      <c r="F6620">
        <v>589</v>
      </c>
    </row>
    <row r="6621" spans="1:6" x14ac:dyDescent="0.25">
      <c r="A6621" t="s">
        <v>42</v>
      </c>
      <c r="C6621" t="s">
        <v>192</v>
      </c>
      <c r="D6621" t="s">
        <v>57</v>
      </c>
      <c r="E6621" t="s">
        <v>8</v>
      </c>
      <c r="F6621">
        <v>334</v>
      </c>
    </row>
    <row r="6622" spans="1:6" x14ac:dyDescent="0.25">
      <c r="A6622" t="s">
        <v>42</v>
      </c>
      <c r="C6622" t="s">
        <v>192</v>
      </c>
      <c r="D6622" t="s">
        <v>59</v>
      </c>
      <c r="E6622" t="s">
        <v>8</v>
      </c>
      <c r="F6622">
        <v>145</v>
      </c>
    </row>
    <row r="6623" spans="1:6" x14ac:dyDescent="0.25">
      <c r="A6623" t="s">
        <v>42</v>
      </c>
      <c r="C6623" t="s">
        <v>192</v>
      </c>
      <c r="D6623" t="s">
        <v>61</v>
      </c>
      <c r="E6623" t="s">
        <v>8</v>
      </c>
      <c r="F6623">
        <v>866</v>
      </c>
    </row>
    <row r="6624" spans="1:6" x14ac:dyDescent="0.25">
      <c r="A6624" t="s">
        <v>42</v>
      </c>
      <c r="C6624" t="s">
        <v>192</v>
      </c>
      <c r="D6624" t="s">
        <v>63</v>
      </c>
      <c r="E6624" t="s">
        <v>8</v>
      </c>
      <c r="F6624">
        <v>127</v>
      </c>
    </row>
    <row r="6625" spans="1:6" x14ac:dyDescent="0.25">
      <c r="A6625" t="s">
        <v>42</v>
      </c>
      <c r="C6625" t="s">
        <v>192</v>
      </c>
      <c r="D6625" t="s">
        <v>65</v>
      </c>
      <c r="E6625" t="s">
        <v>8</v>
      </c>
      <c r="F6625">
        <v>226</v>
      </c>
    </row>
    <row r="6626" spans="1:6" x14ac:dyDescent="0.25">
      <c r="A6626" t="s">
        <v>42</v>
      </c>
      <c r="C6626" t="s">
        <v>192</v>
      </c>
      <c r="D6626" t="s">
        <v>67</v>
      </c>
      <c r="E6626" t="s">
        <v>8</v>
      </c>
      <c r="F6626">
        <v>1740</v>
      </c>
    </row>
    <row r="6627" spans="1:6" x14ac:dyDescent="0.25">
      <c r="A6627" t="s">
        <v>42</v>
      </c>
      <c r="C6627" t="s">
        <v>192</v>
      </c>
      <c r="D6627" t="s">
        <v>69</v>
      </c>
      <c r="E6627" t="s">
        <v>8</v>
      </c>
      <c r="F6627">
        <v>588</v>
      </c>
    </row>
    <row r="6628" spans="1:6" x14ac:dyDescent="0.25">
      <c r="A6628" t="s">
        <v>42</v>
      </c>
      <c r="C6628" t="s">
        <v>192</v>
      </c>
      <c r="D6628" t="s">
        <v>71</v>
      </c>
      <c r="E6628" t="s">
        <v>8</v>
      </c>
      <c r="F6628">
        <v>1238</v>
      </c>
    </row>
    <row r="6629" spans="1:6" x14ac:dyDescent="0.25">
      <c r="A6629" t="s">
        <v>42</v>
      </c>
      <c r="C6629" t="s">
        <v>192</v>
      </c>
      <c r="D6629" t="s">
        <v>73</v>
      </c>
      <c r="E6629" t="s">
        <v>8</v>
      </c>
      <c r="F6629">
        <v>341</v>
      </c>
    </row>
    <row r="6630" spans="1:6" x14ac:dyDescent="0.25">
      <c r="A6630" t="s">
        <v>42</v>
      </c>
      <c r="C6630" t="s">
        <v>192</v>
      </c>
      <c r="D6630" t="s">
        <v>75</v>
      </c>
      <c r="E6630" t="s">
        <v>8</v>
      </c>
      <c r="F6630">
        <v>92</v>
      </c>
    </row>
    <row r="6631" spans="1:6" x14ac:dyDescent="0.25">
      <c r="A6631" t="s">
        <v>42</v>
      </c>
      <c r="C6631" t="s">
        <v>192</v>
      </c>
      <c r="D6631" t="s">
        <v>77</v>
      </c>
      <c r="E6631" t="s">
        <v>8</v>
      </c>
      <c r="F6631">
        <v>637</v>
      </c>
    </row>
    <row r="6632" spans="1:6" x14ac:dyDescent="0.25">
      <c r="A6632" t="s">
        <v>42</v>
      </c>
      <c r="C6632" t="s">
        <v>192</v>
      </c>
      <c r="D6632" t="s">
        <v>79</v>
      </c>
      <c r="E6632" t="s">
        <v>8</v>
      </c>
      <c r="F6632">
        <v>1253</v>
      </c>
    </row>
    <row r="6633" spans="1:6" x14ac:dyDescent="0.25">
      <c r="A6633" t="s">
        <v>42</v>
      </c>
      <c r="C6633" t="s">
        <v>192</v>
      </c>
      <c r="D6633" t="s">
        <v>81</v>
      </c>
      <c r="E6633" t="s">
        <v>8</v>
      </c>
      <c r="F6633">
        <v>70</v>
      </c>
    </row>
    <row r="6634" spans="1:6" x14ac:dyDescent="0.25">
      <c r="A6634" t="s">
        <v>42</v>
      </c>
      <c r="C6634" t="s">
        <v>192</v>
      </c>
      <c r="D6634" t="s">
        <v>83</v>
      </c>
      <c r="E6634" t="s">
        <v>8</v>
      </c>
      <c r="F6634">
        <v>223</v>
      </c>
    </row>
    <row r="6635" spans="1:6" x14ac:dyDescent="0.25">
      <c r="A6635" t="s">
        <v>42</v>
      </c>
      <c r="C6635" t="s">
        <v>192</v>
      </c>
      <c r="D6635" t="s">
        <v>85</v>
      </c>
      <c r="E6635" t="s">
        <v>8</v>
      </c>
      <c r="F6635">
        <v>168</v>
      </c>
    </row>
    <row r="6636" spans="1:6" x14ac:dyDescent="0.25">
      <c r="A6636" t="s">
        <v>42</v>
      </c>
      <c r="C6636" t="s">
        <v>192</v>
      </c>
      <c r="D6636" t="s">
        <v>87</v>
      </c>
      <c r="E6636" t="s">
        <v>8</v>
      </c>
      <c r="F6636">
        <v>159</v>
      </c>
    </row>
    <row r="6637" spans="1:6" x14ac:dyDescent="0.25">
      <c r="A6637" t="s">
        <v>42</v>
      </c>
      <c r="C6637" t="s">
        <v>192</v>
      </c>
      <c r="D6637" t="s">
        <v>89</v>
      </c>
      <c r="E6637" t="s">
        <v>8</v>
      </c>
      <c r="F6637">
        <v>350</v>
      </c>
    </row>
    <row r="6638" spans="1:6" x14ac:dyDescent="0.25">
      <c r="A6638" t="s">
        <v>42</v>
      </c>
      <c r="C6638" t="s">
        <v>192</v>
      </c>
      <c r="D6638" t="s">
        <v>91</v>
      </c>
      <c r="E6638" t="s">
        <v>8</v>
      </c>
      <c r="F6638">
        <v>84</v>
      </c>
    </row>
    <row r="6639" spans="1:6" x14ac:dyDescent="0.25">
      <c r="A6639" t="s">
        <v>42</v>
      </c>
      <c r="C6639" t="s">
        <v>192</v>
      </c>
      <c r="D6639" t="s">
        <v>93</v>
      </c>
      <c r="E6639" t="s">
        <v>8</v>
      </c>
      <c r="F6639">
        <v>94</v>
      </c>
    </row>
    <row r="6640" spans="1:6" x14ac:dyDescent="0.25">
      <c r="A6640" t="s">
        <v>42</v>
      </c>
      <c r="C6640" t="s">
        <v>192</v>
      </c>
      <c r="D6640" t="s">
        <v>95</v>
      </c>
      <c r="E6640" t="s">
        <v>8</v>
      </c>
      <c r="F6640">
        <v>1025</v>
      </c>
    </row>
    <row r="6641" spans="1:6" x14ac:dyDescent="0.25">
      <c r="A6641" t="s">
        <v>42</v>
      </c>
      <c r="C6641" t="s">
        <v>192</v>
      </c>
      <c r="D6641" t="s">
        <v>97</v>
      </c>
      <c r="E6641" t="s">
        <v>8</v>
      </c>
      <c r="F6641">
        <v>137</v>
      </c>
    </row>
    <row r="6642" spans="1:6" x14ac:dyDescent="0.25">
      <c r="A6642" t="s">
        <v>42</v>
      </c>
      <c r="C6642" t="s">
        <v>192</v>
      </c>
      <c r="D6642" t="s">
        <v>99</v>
      </c>
      <c r="E6642" t="s">
        <v>8</v>
      </c>
      <c r="F6642">
        <v>423</v>
      </c>
    </row>
    <row r="6643" spans="1:6" x14ac:dyDescent="0.25">
      <c r="A6643" t="s">
        <v>42</v>
      </c>
      <c r="C6643" t="s">
        <v>192</v>
      </c>
      <c r="D6643" t="s">
        <v>101</v>
      </c>
      <c r="E6643" t="s">
        <v>8</v>
      </c>
      <c r="F6643">
        <v>132</v>
      </c>
    </row>
    <row r="6644" spans="1:6" x14ac:dyDescent="0.25">
      <c r="A6644" t="s">
        <v>42</v>
      </c>
      <c r="C6644" t="s">
        <v>192</v>
      </c>
      <c r="D6644" t="s">
        <v>103</v>
      </c>
      <c r="E6644" t="s">
        <v>8</v>
      </c>
      <c r="F6644">
        <v>81</v>
      </c>
    </row>
    <row r="6645" spans="1:6" x14ac:dyDescent="0.25">
      <c r="A6645" t="s">
        <v>42</v>
      </c>
      <c r="C6645" t="s">
        <v>192</v>
      </c>
      <c r="D6645" t="s">
        <v>105</v>
      </c>
      <c r="E6645" t="s">
        <v>8</v>
      </c>
      <c r="F6645">
        <v>267</v>
      </c>
    </row>
    <row r="6646" spans="1:6" x14ac:dyDescent="0.25">
      <c r="A6646" t="s">
        <v>42</v>
      </c>
      <c r="C6646" t="s">
        <v>192</v>
      </c>
      <c r="D6646" t="s">
        <v>107</v>
      </c>
      <c r="E6646" t="s">
        <v>8</v>
      </c>
      <c r="F6646">
        <v>204</v>
      </c>
    </row>
    <row r="6647" spans="1:6" x14ac:dyDescent="0.25">
      <c r="A6647" t="s">
        <v>42</v>
      </c>
      <c r="C6647" t="s">
        <v>192</v>
      </c>
      <c r="D6647" t="s">
        <v>109</v>
      </c>
      <c r="E6647" t="s">
        <v>8</v>
      </c>
      <c r="F6647">
        <v>99</v>
      </c>
    </row>
    <row r="6648" spans="1:6" x14ac:dyDescent="0.25">
      <c r="A6648" t="s">
        <v>42</v>
      </c>
      <c r="C6648" t="s">
        <v>192</v>
      </c>
      <c r="D6648" t="s">
        <v>111</v>
      </c>
      <c r="E6648" t="s">
        <v>8</v>
      </c>
      <c r="F6648">
        <v>122</v>
      </c>
    </row>
    <row r="6649" spans="1:6" x14ac:dyDescent="0.25">
      <c r="A6649" t="s">
        <v>42</v>
      </c>
      <c r="C6649" t="s">
        <v>192</v>
      </c>
      <c r="D6649" t="s">
        <v>147</v>
      </c>
      <c r="E6649" t="s">
        <v>8</v>
      </c>
      <c r="F6649">
        <v>449</v>
      </c>
    </row>
    <row r="6650" spans="1:6" x14ac:dyDescent="0.25">
      <c r="A6650" t="s">
        <v>42</v>
      </c>
      <c r="C6650" t="s">
        <v>192</v>
      </c>
      <c r="D6650" t="s">
        <v>147</v>
      </c>
      <c r="E6650" t="s">
        <v>8</v>
      </c>
      <c r="F6650">
        <v>276</v>
      </c>
    </row>
    <row r="6651" spans="1:6" x14ac:dyDescent="0.25">
      <c r="A6651" t="s">
        <v>42</v>
      </c>
      <c r="C6651" t="s">
        <v>192</v>
      </c>
      <c r="D6651" t="s">
        <v>115</v>
      </c>
      <c r="E6651" t="s">
        <v>8</v>
      </c>
      <c r="F6651">
        <v>168</v>
      </c>
    </row>
    <row r="6652" spans="1:6" x14ac:dyDescent="0.25">
      <c r="A6652" t="s">
        <v>42</v>
      </c>
      <c r="C6652" t="s">
        <v>192</v>
      </c>
      <c r="D6652" t="s">
        <v>117</v>
      </c>
      <c r="E6652" t="s">
        <v>8</v>
      </c>
      <c r="F6652">
        <v>127</v>
      </c>
    </row>
    <row r="6653" spans="1:6" x14ac:dyDescent="0.25">
      <c r="A6653" t="s">
        <v>42</v>
      </c>
      <c r="C6653" t="s">
        <v>192</v>
      </c>
      <c r="D6653" t="s">
        <v>119</v>
      </c>
      <c r="E6653" t="s">
        <v>8</v>
      </c>
      <c r="F6653">
        <v>216</v>
      </c>
    </row>
    <row r="6654" spans="1:6" x14ac:dyDescent="0.25">
      <c r="A6654" t="s">
        <v>42</v>
      </c>
      <c r="C6654" t="s">
        <v>192</v>
      </c>
      <c r="D6654" t="s">
        <v>121</v>
      </c>
      <c r="E6654" t="s">
        <v>8</v>
      </c>
      <c r="F6654">
        <v>330</v>
      </c>
    </row>
    <row r="6655" spans="1:6" x14ac:dyDescent="0.25">
      <c r="A6655" t="s">
        <v>42</v>
      </c>
      <c r="C6655" t="s">
        <v>192</v>
      </c>
      <c r="D6655" t="s">
        <v>123</v>
      </c>
      <c r="E6655" t="s">
        <v>8</v>
      </c>
      <c r="F6655">
        <v>93</v>
      </c>
    </row>
    <row r="6656" spans="1:6" x14ac:dyDescent="0.25">
      <c r="A6656" t="s">
        <v>42</v>
      </c>
      <c r="C6656" t="s">
        <v>192</v>
      </c>
      <c r="D6656" t="s">
        <v>125</v>
      </c>
      <c r="E6656" t="s">
        <v>8</v>
      </c>
      <c r="F6656">
        <v>12</v>
      </c>
    </row>
    <row r="6657" spans="1:6" x14ac:dyDescent="0.25">
      <c r="A6657" t="s">
        <v>42</v>
      </c>
      <c r="C6657" t="s">
        <v>192</v>
      </c>
      <c r="D6657" t="s">
        <v>127</v>
      </c>
      <c r="E6657" t="s">
        <v>8</v>
      </c>
      <c r="F6657">
        <v>99</v>
      </c>
    </row>
    <row r="6658" spans="1:6" x14ac:dyDescent="0.25">
      <c r="A6658" t="s">
        <v>42</v>
      </c>
      <c r="C6658" t="s">
        <v>192</v>
      </c>
      <c r="D6658" t="s">
        <v>129</v>
      </c>
      <c r="E6658" t="s">
        <v>8</v>
      </c>
      <c r="F6658">
        <v>76</v>
      </c>
    </row>
    <row r="6659" spans="1:6" x14ac:dyDescent="0.25">
      <c r="A6659" t="s">
        <v>42</v>
      </c>
      <c r="C6659" t="s">
        <v>192</v>
      </c>
      <c r="D6659" t="s">
        <v>146</v>
      </c>
      <c r="E6659" t="s">
        <v>8</v>
      </c>
      <c r="F6659">
        <v>80</v>
      </c>
    </row>
    <row r="6660" spans="1:6" x14ac:dyDescent="0.25">
      <c r="A6660" t="s">
        <v>42</v>
      </c>
      <c r="C6660" t="s">
        <v>192</v>
      </c>
      <c r="D6660" t="s">
        <v>133</v>
      </c>
      <c r="E6660" t="s">
        <v>8</v>
      </c>
      <c r="F6660">
        <v>266</v>
      </c>
    </row>
    <row r="6661" spans="1:6" x14ac:dyDescent="0.25">
      <c r="A6661" t="s">
        <v>42</v>
      </c>
      <c r="C6661" t="s">
        <v>192</v>
      </c>
      <c r="D6661" t="s">
        <v>135</v>
      </c>
      <c r="E6661" t="s">
        <v>8</v>
      </c>
      <c r="F6661">
        <v>70</v>
      </c>
    </row>
    <row r="6662" spans="1:6" x14ac:dyDescent="0.25">
      <c r="A6662" t="s">
        <v>42</v>
      </c>
      <c r="C6662" t="s">
        <v>192</v>
      </c>
      <c r="D6662" t="s">
        <v>137</v>
      </c>
      <c r="E6662" t="s">
        <v>8</v>
      </c>
      <c r="F6662">
        <v>49</v>
      </c>
    </row>
    <row r="6663" spans="1:6" x14ac:dyDescent="0.25">
      <c r="A6663" t="s">
        <v>42</v>
      </c>
      <c r="C6663" t="s">
        <v>192</v>
      </c>
      <c r="D6663" t="s">
        <v>273</v>
      </c>
      <c r="E6663" t="s">
        <v>8</v>
      </c>
      <c r="F6663">
        <v>77</v>
      </c>
    </row>
    <row r="6664" spans="1:6" x14ac:dyDescent="0.25">
      <c r="A6664" t="s">
        <v>42</v>
      </c>
      <c r="C6664" t="s">
        <v>192</v>
      </c>
      <c r="D6664" t="s">
        <v>273</v>
      </c>
      <c r="E6664" t="s">
        <v>8</v>
      </c>
      <c r="F6664">
        <v>74</v>
      </c>
    </row>
    <row r="6665" spans="1:6" x14ac:dyDescent="0.25">
      <c r="A6665" t="s">
        <v>42</v>
      </c>
      <c r="C6665" t="s">
        <v>192</v>
      </c>
      <c r="D6665" t="s">
        <v>142</v>
      </c>
      <c r="E6665" t="s">
        <v>8</v>
      </c>
      <c r="F6665">
        <v>294</v>
      </c>
    </row>
    <row r="6666" spans="1:6" x14ac:dyDescent="0.25">
      <c r="A6666" t="s">
        <v>42</v>
      </c>
      <c r="C6666" t="s">
        <v>193</v>
      </c>
      <c r="D6666" t="s">
        <v>55</v>
      </c>
      <c r="E6666" t="s">
        <v>8</v>
      </c>
      <c r="F6666">
        <v>549</v>
      </c>
    </row>
    <row r="6667" spans="1:6" x14ac:dyDescent="0.25">
      <c r="A6667" t="s">
        <v>42</v>
      </c>
      <c r="C6667" t="s">
        <v>193</v>
      </c>
      <c r="D6667" t="s">
        <v>57</v>
      </c>
      <c r="E6667" t="s">
        <v>8</v>
      </c>
      <c r="F6667">
        <v>308</v>
      </c>
    </row>
    <row r="6668" spans="1:6" x14ac:dyDescent="0.25">
      <c r="A6668" t="s">
        <v>42</v>
      </c>
      <c r="C6668" t="s">
        <v>193</v>
      </c>
      <c r="D6668" t="s">
        <v>59</v>
      </c>
      <c r="E6668" t="s">
        <v>8</v>
      </c>
      <c r="F6668">
        <v>135</v>
      </c>
    </row>
    <row r="6669" spans="1:6" x14ac:dyDescent="0.25">
      <c r="A6669" t="s">
        <v>42</v>
      </c>
      <c r="C6669" t="s">
        <v>193</v>
      </c>
      <c r="D6669" t="s">
        <v>61</v>
      </c>
      <c r="E6669" t="s">
        <v>8</v>
      </c>
      <c r="F6669">
        <v>908</v>
      </c>
    </row>
    <row r="6670" spans="1:6" x14ac:dyDescent="0.25">
      <c r="A6670" t="s">
        <v>42</v>
      </c>
      <c r="C6670" t="s">
        <v>193</v>
      </c>
      <c r="D6670" t="s">
        <v>63</v>
      </c>
      <c r="E6670" t="s">
        <v>8</v>
      </c>
      <c r="F6670">
        <v>180</v>
      </c>
    </row>
    <row r="6671" spans="1:6" x14ac:dyDescent="0.25">
      <c r="A6671" t="s">
        <v>42</v>
      </c>
      <c r="C6671" t="s">
        <v>193</v>
      </c>
      <c r="D6671" t="s">
        <v>65</v>
      </c>
      <c r="E6671" t="s">
        <v>8</v>
      </c>
      <c r="F6671">
        <v>251</v>
      </c>
    </row>
    <row r="6672" spans="1:6" x14ac:dyDescent="0.25">
      <c r="A6672" t="s">
        <v>42</v>
      </c>
      <c r="C6672" t="s">
        <v>193</v>
      </c>
      <c r="D6672" t="s">
        <v>67</v>
      </c>
      <c r="E6672" t="s">
        <v>8</v>
      </c>
      <c r="F6672">
        <v>1889</v>
      </c>
    </row>
    <row r="6673" spans="1:6" x14ac:dyDescent="0.25">
      <c r="A6673" t="s">
        <v>42</v>
      </c>
      <c r="C6673" t="s">
        <v>193</v>
      </c>
      <c r="D6673" t="s">
        <v>69</v>
      </c>
      <c r="E6673" t="s">
        <v>8</v>
      </c>
      <c r="F6673">
        <v>537</v>
      </c>
    </row>
    <row r="6674" spans="1:6" x14ac:dyDescent="0.25">
      <c r="A6674" t="s">
        <v>42</v>
      </c>
      <c r="C6674" t="s">
        <v>193</v>
      </c>
      <c r="D6674" t="s">
        <v>71</v>
      </c>
      <c r="E6674" t="s">
        <v>8</v>
      </c>
      <c r="F6674">
        <v>1251</v>
      </c>
    </row>
    <row r="6675" spans="1:6" x14ac:dyDescent="0.25">
      <c r="A6675" t="s">
        <v>42</v>
      </c>
      <c r="C6675" t="s">
        <v>193</v>
      </c>
      <c r="D6675" t="s">
        <v>73</v>
      </c>
      <c r="E6675" t="s">
        <v>8</v>
      </c>
      <c r="F6675">
        <v>365</v>
      </c>
    </row>
    <row r="6676" spans="1:6" x14ac:dyDescent="0.25">
      <c r="A6676" t="s">
        <v>42</v>
      </c>
      <c r="C6676" t="s">
        <v>193</v>
      </c>
      <c r="D6676" t="s">
        <v>75</v>
      </c>
      <c r="E6676" t="s">
        <v>8</v>
      </c>
      <c r="F6676">
        <v>130</v>
      </c>
    </row>
    <row r="6677" spans="1:6" x14ac:dyDescent="0.25">
      <c r="A6677" t="s">
        <v>42</v>
      </c>
      <c r="C6677" t="s">
        <v>193</v>
      </c>
      <c r="D6677" t="s">
        <v>77</v>
      </c>
      <c r="E6677" t="s">
        <v>8</v>
      </c>
      <c r="F6677">
        <v>893</v>
      </c>
    </row>
    <row r="6678" spans="1:6" x14ac:dyDescent="0.25">
      <c r="A6678" t="s">
        <v>42</v>
      </c>
      <c r="C6678" t="s">
        <v>193</v>
      </c>
      <c r="D6678" t="s">
        <v>79</v>
      </c>
      <c r="E6678" t="s">
        <v>8</v>
      </c>
      <c r="F6678">
        <v>1408</v>
      </c>
    </row>
    <row r="6679" spans="1:6" x14ac:dyDescent="0.25">
      <c r="A6679" t="s">
        <v>42</v>
      </c>
      <c r="C6679" t="s">
        <v>193</v>
      </c>
      <c r="D6679" t="s">
        <v>81</v>
      </c>
      <c r="E6679" t="s">
        <v>8</v>
      </c>
      <c r="F6679">
        <v>79</v>
      </c>
    </row>
    <row r="6680" spans="1:6" x14ac:dyDescent="0.25">
      <c r="A6680" t="s">
        <v>42</v>
      </c>
      <c r="C6680" t="s">
        <v>193</v>
      </c>
      <c r="D6680" t="s">
        <v>83</v>
      </c>
      <c r="E6680" t="s">
        <v>8</v>
      </c>
      <c r="F6680">
        <v>283</v>
      </c>
    </row>
    <row r="6681" spans="1:6" x14ac:dyDescent="0.25">
      <c r="A6681" t="s">
        <v>42</v>
      </c>
      <c r="C6681" t="s">
        <v>193</v>
      </c>
      <c r="D6681" t="s">
        <v>85</v>
      </c>
      <c r="E6681" t="s">
        <v>8</v>
      </c>
      <c r="F6681">
        <v>168</v>
      </c>
    </row>
    <row r="6682" spans="1:6" x14ac:dyDescent="0.25">
      <c r="A6682" t="s">
        <v>42</v>
      </c>
      <c r="C6682" t="s">
        <v>193</v>
      </c>
      <c r="D6682" t="s">
        <v>87</v>
      </c>
      <c r="E6682" t="s">
        <v>8</v>
      </c>
      <c r="F6682">
        <v>199</v>
      </c>
    </row>
    <row r="6683" spans="1:6" x14ac:dyDescent="0.25">
      <c r="A6683" t="s">
        <v>42</v>
      </c>
      <c r="C6683" t="s">
        <v>193</v>
      </c>
      <c r="D6683" t="s">
        <v>89</v>
      </c>
      <c r="E6683" t="s">
        <v>8</v>
      </c>
      <c r="F6683">
        <v>513</v>
      </c>
    </row>
    <row r="6684" spans="1:6" x14ac:dyDescent="0.25">
      <c r="A6684" t="s">
        <v>42</v>
      </c>
      <c r="C6684" t="s">
        <v>193</v>
      </c>
      <c r="D6684" t="s">
        <v>91</v>
      </c>
      <c r="E6684" t="s">
        <v>8</v>
      </c>
      <c r="F6684">
        <v>121</v>
      </c>
    </row>
    <row r="6685" spans="1:6" x14ac:dyDescent="0.25">
      <c r="A6685" t="s">
        <v>42</v>
      </c>
      <c r="C6685" t="s">
        <v>193</v>
      </c>
      <c r="D6685" t="s">
        <v>93</v>
      </c>
      <c r="E6685" t="s">
        <v>8</v>
      </c>
      <c r="F6685">
        <v>118</v>
      </c>
    </row>
    <row r="6686" spans="1:6" x14ac:dyDescent="0.25">
      <c r="A6686" t="s">
        <v>42</v>
      </c>
      <c r="C6686" t="s">
        <v>193</v>
      </c>
      <c r="D6686" t="s">
        <v>95</v>
      </c>
      <c r="E6686" t="s">
        <v>8</v>
      </c>
      <c r="F6686">
        <v>1539</v>
      </c>
    </row>
    <row r="6687" spans="1:6" x14ac:dyDescent="0.25">
      <c r="A6687" t="s">
        <v>42</v>
      </c>
      <c r="C6687" t="s">
        <v>193</v>
      </c>
      <c r="D6687" t="s">
        <v>97</v>
      </c>
      <c r="E6687" t="s">
        <v>8</v>
      </c>
      <c r="F6687">
        <v>198</v>
      </c>
    </row>
    <row r="6688" spans="1:6" x14ac:dyDescent="0.25">
      <c r="A6688" t="s">
        <v>42</v>
      </c>
      <c r="C6688" t="s">
        <v>193</v>
      </c>
      <c r="D6688" t="s">
        <v>99</v>
      </c>
      <c r="E6688" t="s">
        <v>8</v>
      </c>
      <c r="F6688">
        <v>526</v>
      </c>
    </row>
    <row r="6689" spans="1:6" x14ac:dyDescent="0.25">
      <c r="A6689" t="s">
        <v>42</v>
      </c>
      <c r="C6689" t="s">
        <v>193</v>
      </c>
      <c r="D6689" t="s">
        <v>101</v>
      </c>
      <c r="E6689" t="s">
        <v>8</v>
      </c>
      <c r="F6689">
        <v>164</v>
      </c>
    </row>
    <row r="6690" spans="1:6" x14ac:dyDescent="0.25">
      <c r="A6690" t="s">
        <v>42</v>
      </c>
      <c r="C6690" t="s">
        <v>193</v>
      </c>
      <c r="D6690" t="s">
        <v>103</v>
      </c>
      <c r="E6690" t="s">
        <v>8</v>
      </c>
      <c r="F6690">
        <v>90</v>
      </c>
    </row>
    <row r="6691" spans="1:6" x14ac:dyDescent="0.25">
      <c r="A6691" t="s">
        <v>42</v>
      </c>
      <c r="C6691" t="s">
        <v>193</v>
      </c>
      <c r="D6691" t="s">
        <v>105</v>
      </c>
      <c r="E6691" t="s">
        <v>8</v>
      </c>
      <c r="F6691">
        <v>262</v>
      </c>
    </row>
    <row r="6692" spans="1:6" x14ac:dyDescent="0.25">
      <c r="A6692" t="s">
        <v>42</v>
      </c>
      <c r="C6692" t="s">
        <v>193</v>
      </c>
      <c r="D6692" t="s">
        <v>107</v>
      </c>
      <c r="E6692" t="s">
        <v>8</v>
      </c>
      <c r="F6692">
        <v>215</v>
      </c>
    </row>
    <row r="6693" spans="1:6" x14ac:dyDescent="0.25">
      <c r="A6693" t="s">
        <v>42</v>
      </c>
      <c r="C6693" t="s">
        <v>193</v>
      </c>
      <c r="D6693" t="s">
        <v>109</v>
      </c>
      <c r="E6693" t="s">
        <v>8</v>
      </c>
      <c r="F6693">
        <v>117</v>
      </c>
    </row>
    <row r="6694" spans="1:6" x14ac:dyDescent="0.25">
      <c r="A6694" t="s">
        <v>42</v>
      </c>
      <c r="C6694" t="s">
        <v>193</v>
      </c>
      <c r="D6694" t="s">
        <v>111</v>
      </c>
      <c r="E6694" t="s">
        <v>8</v>
      </c>
      <c r="F6694">
        <v>87</v>
      </c>
    </row>
    <row r="6695" spans="1:6" x14ac:dyDescent="0.25">
      <c r="A6695" t="s">
        <v>42</v>
      </c>
      <c r="C6695" t="s">
        <v>193</v>
      </c>
      <c r="D6695" t="s">
        <v>147</v>
      </c>
      <c r="E6695" t="s">
        <v>8</v>
      </c>
      <c r="F6695">
        <v>405</v>
      </c>
    </row>
    <row r="6696" spans="1:6" x14ac:dyDescent="0.25">
      <c r="A6696" t="s">
        <v>42</v>
      </c>
      <c r="C6696" t="s">
        <v>193</v>
      </c>
      <c r="D6696" t="s">
        <v>147</v>
      </c>
      <c r="E6696" t="s">
        <v>8</v>
      </c>
      <c r="F6696">
        <v>247</v>
      </c>
    </row>
    <row r="6697" spans="1:6" x14ac:dyDescent="0.25">
      <c r="A6697" t="s">
        <v>42</v>
      </c>
      <c r="C6697" t="s">
        <v>193</v>
      </c>
      <c r="D6697" t="s">
        <v>115</v>
      </c>
      <c r="E6697" t="s">
        <v>8</v>
      </c>
      <c r="F6697">
        <v>192</v>
      </c>
    </row>
    <row r="6698" spans="1:6" x14ac:dyDescent="0.25">
      <c r="A6698" t="s">
        <v>42</v>
      </c>
      <c r="C6698" t="s">
        <v>193</v>
      </c>
      <c r="D6698" t="s">
        <v>117</v>
      </c>
      <c r="E6698" t="s">
        <v>8</v>
      </c>
      <c r="F6698">
        <v>144</v>
      </c>
    </row>
    <row r="6699" spans="1:6" x14ac:dyDescent="0.25">
      <c r="A6699" t="s">
        <v>42</v>
      </c>
      <c r="C6699" t="s">
        <v>193</v>
      </c>
      <c r="D6699" t="s">
        <v>119</v>
      </c>
      <c r="E6699" t="s">
        <v>8</v>
      </c>
      <c r="F6699">
        <v>301</v>
      </c>
    </row>
    <row r="6700" spans="1:6" x14ac:dyDescent="0.25">
      <c r="A6700" t="s">
        <v>42</v>
      </c>
      <c r="C6700" t="s">
        <v>193</v>
      </c>
      <c r="D6700" t="s">
        <v>121</v>
      </c>
      <c r="E6700" t="s">
        <v>8</v>
      </c>
      <c r="F6700">
        <v>301</v>
      </c>
    </row>
    <row r="6701" spans="1:6" x14ac:dyDescent="0.25">
      <c r="A6701" t="s">
        <v>42</v>
      </c>
      <c r="C6701" t="s">
        <v>193</v>
      </c>
      <c r="D6701" t="s">
        <v>123</v>
      </c>
      <c r="E6701" t="s">
        <v>8</v>
      </c>
      <c r="F6701">
        <v>110</v>
      </c>
    </row>
    <row r="6702" spans="1:6" x14ac:dyDescent="0.25">
      <c r="A6702" t="s">
        <v>42</v>
      </c>
      <c r="C6702" t="s">
        <v>193</v>
      </c>
      <c r="D6702" t="s">
        <v>125</v>
      </c>
      <c r="E6702" t="s">
        <v>8</v>
      </c>
      <c r="F6702">
        <v>9</v>
      </c>
    </row>
    <row r="6703" spans="1:6" x14ac:dyDescent="0.25">
      <c r="A6703" t="s">
        <v>42</v>
      </c>
      <c r="C6703" t="s">
        <v>193</v>
      </c>
      <c r="D6703" t="s">
        <v>127</v>
      </c>
      <c r="E6703" t="s">
        <v>8</v>
      </c>
      <c r="F6703">
        <v>143</v>
      </c>
    </row>
    <row r="6704" spans="1:6" x14ac:dyDescent="0.25">
      <c r="A6704" t="s">
        <v>42</v>
      </c>
      <c r="C6704" t="s">
        <v>193</v>
      </c>
      <c r="D6704" t="s">
        <v>129</v>
      </c>
      <c r="E6704" t="s">
        <v>8</v>
      </c>
      <c r="F6704">
        <v>95</v>
      </c>
    </row>
    <row r="6705" spans="1:6" x14ac:dyDescent="0.25">
      <c r="A6705" t="s">
        <v>42</v>
      </c>
      <c r="C6705" t="s">
        <v>193</v>
      </c>
      <c r="D6705" t="s">
        <v>146</v>
      </c>
      <c r="E6705" t="s">
        <v>8</v>
      </c>
      <c r="F6705">
        <v>76</v>
      </c>
    </row>
    <row r="6706" spans="1:6" x14ac:dyDescent="0.25">
      <c r="A6706" t="s">
        <v>42</v>
      </c>
      <c r="C6706" t="s">
        <v>193</v>
      </c>
      <c r="D6706" t="s">
        <v>133</v>
      </c>
      <c r="E6706" t="s">
        <v>8</v>
      </c>
      <c r="F6706">
        <v>365</v>
      </c>
    </row>
    <row r="6707" spans="1:6" x14ac:dyDescent="0.25">
      <c r="A6707" t="s">
        <v>42</v>
      </c>
      <c r="C6707" t="s">
        <v>193</v>
      </c>
      <c r="D6707" t="s">
        <v>135</v>
      </c>
      <c r="E6707" t="s">
        <v>8</v>
      </c>
      <c r="F6707">
        <v>118</v>
      </c>
    </row>
    <row r="6708" spans="1:6" x14ac:dyDescent="0.25">
      <c r="A6708" t="s">
        <v>42</v>
      </c>
      <c r="C6708" t="s">
        <v>193</v>
      </c>
      <c r="D6708" t="s">
        <v>137</v>
      </c>
      <c r="E6708" t="s">
        <v>8</v>
      </c>
      <c r="F6708">
        <v>78</v>
      </c>
    </row>
    <row r="6709" spans="1:6" x14ac:dyDescent="0.25">
      <c r="A6709" t="s">
        <v>42</v>
      </c>
      <c r="C6709" t="s">
        <v>193</v>
      </c>
      <c r="D6709" t="s">
        <v>273</v>
      </c>
      <c r="E6709" t="s">
        <v>8</v>
      </c>
      <c r="F6709">
        <v>100</v>
      </c>
    </row>
    <row r="6710" spans="1:6" x14ac:dyDescent="0.25">
      <c r="A6710" t="s">
        <v>42</v>
      </c>
      <c r="C6710" t="s">
        <v>193</v>
      </c>
      <c r="D6710" t="s">
        <v>273</v>
      </c>
      <c r="E6710" t="s">
        <v>8</v>
      </c>
      <c r="F6710">
        <v>108</v>
      </c>
    </row>
    <row r="6711" spans="1:6" x14ac:dyDescent="0.25">
      <c r="A6711" t="s">
        <v>42</v>
      </c>
      <c r="C6711" t="s">
        <v>193</v>
      </c>
      <c r="D6711" t="s">
        <v>142</v>
      </c>
      <c r="E6711" t="s">
        <v>8</v>
      </c>
      <c r="F6711">
        <v>350</v>
      </c>
    </row>
    <row r="6712" spans="1:6" x14ac:dyDescent="0.25">
      <c r="A6712" t="s">
        <v>42</v>
      </c>
      <c r="C6712" t="s">
        <v>194</v>
      </c>
      <c r="D6712" t="s">
        <v>55</v>
      </c>
      <c r="E6712" t="s">
        <v>8</v>
      </c>
      <c r="F6712">
        <v>661</v>
      </c>
    </row>
    <row r="6713" spans="1:6" x14ac:dyDescent="0.25">
      <c r="A6713" t="s">
        <v>42</v>
      </c>
      <c r="C6713" t="s">
        <v>194</v>
      </c>
      <c r="D6713" t="s">
        <v>57</v>
      </c>
      <c r="E6713" t="s">
        <v>8</v>
      </c>
      <c r="F6713">
        <v>311</v>
      </c>
    </row>
    <row r="6714" spans="1:6" x14ac:dyDescent="0.25">
      <c r="A6714" t="s">
        <v>42</v>
      </c>
      <c r="C6714" t="s">
        <v>194</v>
      </c>
      <c r="D6714" t="s">
        <v>59</v>
      </c>
      <c r="E6714" t="s">
        <v>8</v>
      </c>
      <c r="F6714">
        <v>111</v>
      </c>
    </row>
    <row r="6715" spans="1:6" x14ac:dyDescent="0.25">
      <c r="A6715" t="s">
        <v>42</v>
      </c>
      <c r="C6715" t="s">
        <v>194</v>
      </c>
      <c r="D6715" t="s">
        <v>61</v>
      </c>
      <c r="E6715" t="s">
        <v>8</v>
      </c>
      <c r="F6715">
        <v>876</v>
      </c>
    </row>
    <row r="6716" spans="1:6" x14ac:dyDescent="0.25">
      <c r="A6716" t="s">
        <v>42</v>
      </c>
      <c r="C6716" t="s">
        <v>194</v>
      </c>
      <c r="D6716" t="s">
        <v>63</v>
      </c>
      <c r="E6716" t="s">
        <v>8</v>
      </c>
      <c r="F6716">
        <v>66</v>
      </c>
    </row>
    <row r="6717" spans="1:6" x14ac:dyDescent="0.25">
      <c r="A6717" t="s">
        <v>42</v>
      </c>
      <c r="C6717" t="s">
        <v>194</v>
      </c>
      <c r="D6717" t="s">
        <v>65</v>
      </c>
      <c r="E6717" t="s">
        <v>8</v>
      </c>
      <c r="F6717">
        <v>205</v>
      </c>
    </row>
    <row r="6718" spans="1:6" x14ac:dyDescent="0.25">
      <c r="A6718" t="s">
        <v>42</v>
      </c>
      <c r="C6718" t="s">
        <v>194</v>
      </c>
      <c r="D6718" t="s">
        <v>67</v>
      </c>
      <c r="E6718" t="s">
        <v>8</v>
      </c>
      <c r="F6718">
        <v>1390</v>
      </c>
    </row>
    <row r="6719" spans="1:6" x14ac:dyDescent="0.25">
      <c r="A6719" t="s">
        <v>42</v>
      </c>
      <c r="C6719" t="s">
        <v>194</v>
      </c>
      <c r="D6719" t="s">
        <v>69</v>
      </c>
      <c r="E6719" t="s">
        <v>8</v>
      </c>
      <c r="F6719">
        <v>424</v>
      </c>
    </row>
    <row r="6720" spans="1:6" x14ac:dyDescent="0.25">
      <c r="A6720" t="s">
        <v>42</v>
      </c>
      <c r="C6720" t="s">
        <v>194</v>
      </c>
      <c r="D6720" t="s">
        <v>71</v>
      </c>
      <c r="E6720" t="s">
        <v>8</v>
      </c>
      <c r="F6720">
        <v>833</v>
      </c>
    </row>
    <row r="6721" spans="1:6" x14ac:dyDescent="0.25">
      <c r="A6721" t="s">
        <v>42</v>
      </c>
      <c r="C6721" t="s">
        <v>194</v>
      </c>
      <c r="D6721" t="s">
        <v>73</v>
      </c>
      <c r="E6721" t="s">
        <v>8</v>
      </c>
      <c r="F6721">
        <v>308</v>
      </c>
    </row>
    <row r="6722" spans="1:6" x14ac:dyDescent="0.25">
      <c r="A6722" t="s">
        <v>42</v>
      </c>
      <c r="C6722" t="s">
        <v>194</v>
      </c>
      <c r="D6722" t="s">
        <v>75</v>
      </c>
      <c r="E6722" t="s">
        <v>8</v>
      </c>
      <c r="F6722">
        <v>67</v>
      </c>
    </row>
    <row r="6723" spans="1:6" x14ac:dyDescent="0.25">
      <c r="A6723" t="s">
        <v>42</v>
      </c>
      <c r="C6723" t="s">
        <v>194</v>
      </c>
      <c r="D6723" t="s">
        <v>77</v>
      </c>
      <c r="E6723" t="s">
        <v>8</v>
      </c>
      <c r="F6723">
        <v>457</v>
      </c>
    </row>
    <row r="6724" spans="1:6" x14ac:dyDescent="0.25">
      <c r="A6724" t="s">
        <v>42</v>
      </c>
      <c r="C6724" t="s">
        <v>194</v>
      </c>
      <c r="D6724" t="s">
        <v>79</v>
      </c>
      <c r="E6724" t="s">
        <v>8</v>
      </c>
      <c r="F6724">
        <v>1024</v>
      </c>
    </row>
    <row r="6725" spans="1:6" x14ac:dyDescent="0.25">
      <c r="A6725" t="s">
        <v>42</v>
      </c>
      <c r="C6725" t="s">
        <v>194</v>
      </c>
      <c r="D6725" t="s">
        <v>81</v>
      </c>
      <c r="E6725" t="s">
        <v>8</v>
      </c>
      <c r="F6725">
        <v>34</v>
      </c>
    </row>
    <row r="6726" spans="1:6" x14ac:dyDescent="0.25">
      <c r="A6726" t="s">
        <v>42</v>
      </c>
      <c r="C6726" t="s">
        <v>194</v>
      </c>
      <c r="D6726" t="s">
        <v>83</v>
      </c>
      <c r="E6726" t="s">
        <v>8</v>
      </c>
      <c r="F6726">
        <v>133</v>
      </c>
    </row>
    <row r="6727" spans="1:6" x14ac:dyDescent="0.25">
      <c r="A6727" t="s">
        <v>42</v>
      </c>
      <c r="C6727" t="s">
        <v>194</v>
      </c>
      <c r="D6727" t="s">
        <v>85</v>
      </c>
      <c r="E6727" t="s">
        <v>8</v>
      </c>
      <c r="F6727">
        <v>100</v>
      </c>
    </row>
    <row r="6728" spans="1:6" x14ac:dyDescent="0.25">
      <c r="A6728" t="s">
        <v>42</v>
      </c>
      <c r="C6728" t="s">
        <v>194</v>
      </c>
      <c r="D6728" t="s">
        <v>87</v>
      </c>
      <c r="E6728" t="s">
        <v>8</v>
      </c>
      <c r="F6728">
        <v>100</v>
      </c>
    </row>
    <row r="6729" spans="1:6" x14ac:dyDescent="0.25">
      <c r="A6729" t="s">
        <v>42</v>
      </c>
      <c r="C6729" t="s">
        <v>194</v>
      </c>
      <c r="D6729" t="s">
        <v>89</v>
      </c>
      <c r="E6729" t="s">
        <v>8</v>
      </c>
      <c r="F6729">
        <v>193</v>
      </c>
    </row>
    <row r="6730" spans="1:6" x14ac:dyDescent="0.25">
      <c r="A6730" t="s">
        <v>42</v>
      </c>
      <c r="C6730" t="s">
        <v>194</v>
      </c>
      <c r="D6730" t="s">
        <v>91</v>
      </c>
      <c r="E6730" t="s">
        <v>8</v>
      </c>
      <c r="F6730">
        <v>43</v>
      </c>
    </row>
    <row r="6731" spans="1:6" x14ac:dyDescent="0.25">
      <c r="A6731" t="s">
        <v>42</v>
      </c>
      <c r="C6731" t="s">
        <v>194</v>
      </c>
      <c r="D6731" t="s">
        <v>93</v>
      </c>
      <c r="E6731" t="s">
        <v>8</v>
      </c>
      <c r="F6731">
        <v>82</v>
      </c>
    </row>
    <row r="6732" spans="1:6" x14ac:dyDescent="0.25">
      <c r="A6732" t="s">
        <v>42</v>
      </c>
      <c r="C6732" t="s">
        <v>194</v>
      </c>
      <c r="D6732" t="s">
        <v>95</v>
      </c>
      <c r="E6732" t="s">
        <v>8</v>
      </c>
      <c r="F6732">
        <v>570</v>
      </c>
    </row>
    <row r="6733" spans="1:6" x14ac:dyDescent="0.25">
      <c r="A6733" t="s">
        <v>42</v>
      </c>
      <c r="C6733" t="s">
        <v>194</v>
      </c>
      <c r="D6733" t="s">
        <v>97</v>
      </c>
      <c r="E6733" t="s">
        <v>8</v>
      </c>
      <c r="F6733">
        <v>109</v>
      </c>
    </row>
    <row r="6734" spans="1:6" x14ac:dyDescent="0.25">
      <c r="A6734" t="s">
        <v>42</v>
      </c>
      <c r="C6734" t="s">
        <v>194</v>
      </c>
      <c r="D6734" t="s">
        <v>99</v>
      </c>
      <c r="E6734" t="s">
        <v>8</v>
      </c>
      <c r="F6734">
        <v>233</v>
      </c>
    </row>
    <row r="6735" spans="1:6" x14ac:dyDescent="0.25">
      <c r="A6735" t="s">
        <v>42</v>
      </c>
      <c r="C6735" t="s">
        <v>194</v>
      </c>
      <c r="D6735" t="s">
        <v>101</v>
      </c>
      <c r="E6735" t="s">
        <v>8</v>
      </c>
      <c r="F6735">
        <v>79</v>
      </c>
    </row>
    <row r="6736" spans="1:6" x14ac:dyDescent="0.25">
      <c r="A6736" t="s">
        <v>42</v>
      </c>
      <c r="C6736" t="s">
        <v>194</v>
      </c>
      <c r="D6736" t="s">
        <v>103</v>
      </c>
      <c r="E6736" t="s">
        <v>8</v>
      </c>
      <c r="F6736">
        <v>47</v>
      </c>
    </row>
    <row r="6737" spans="1:6" x14ac:dyDescent="0.25">
      <c r="A6737" t="s">
        <v>42</v>
      </c>
      <c r="C6737" t="s">
        <v>194</v>
      </c>
      <c r="D6737" t="s">
        <v>105</v>
      </c>
      <c r="E6737" t="s">
        <v>8</v>
      </c>
      <c r="F6737">
        <v>154</v>
      </c>
    </row>
    <row r="6738" spans="1:6" x14ac:dyDescent="0.25">
      <c r="A6738" t="s">
        <v>42</v>
      </c>
      <c r="C6738" t="s">
        <v>194</v>
      </c>
      <c r="D6738" t="s">
        <v>107</v>
      </c>
      <c r="E6738" t="s">
        <v>8</v>
      </c>
      <c r="F6738">
        <v>126</v>
      </c>
    </row>
    <row r="6739" spans="1:6" x14ac:dyDescent="0.25">
      <c r="A6739" t="s">
        <v>42</v>
      </c>
      <c r="C6739" t="s">
        <v>194</v>
      </c>
      <c r="D6739" t="s">
        <v>109</v>
      </c>
      <c r="E6739" t="s">
        <v>8</v>
      </c>
      <c r="F6739">
        <v>77</v>
      </c>
    </row>
    <row r="6740" spans="1:6" x14ac:dyDescent="0.25">
      <c r="A6740" t="s">
        <v>42</v>
      </c>
      <c r="C6740" t="s">
        <v>194</v>
      </c>
      <c r="D6740" t="s">
        <v>111</v>
      </c>
      <c r="E6740" t="s">
        <v>8</v>
      </c>
      <c r="F6740">
        <v>62</v>
      </c>
    </row>
    <row r="6741" spans="1:6" x14ac:dyDescent="0.25">
      <c r="A6741" t="s">
        <v>42</v>
      </c>
      <c r="C6741" t="s">
        <v>194</v>
      </c>
      <c r="D6741" t="s">
        <v>147</v>
      </c>
      <c r="E6741" t="s">
        <v>8</v>
      </c>
      <c r="F6741">
        <v>315</v>
      </c>
    </row>
    <row r="6742" spans="1:6" x14ac:dyDescent="0.25">
      <c r="A6742" t="s">
        <v>42</v>
      </c>
      <c r="C6742" t="s">
        <v>194</v>
      </c>
      <c r="D6742" t="s">
        <v>147</v>
      </c>
      <c r="E6742" t="s">
        <v>8</v>
      </c>
      <c r="F6742">
        <v>138</v>
      </c>
    </row>
    <row r="6743" spans="1:6" x14ac:dyDescent="0.25">
      <c r="A6743" t="s">
        <v>42</v>
      </c>
      <c r="C6743" t="s">
        <v>194</v>
      </c>
      <c r="D6743" t="s">
        <v>115</v>
      </c>
      <c r="E6743" t="s">
        <v>8</v>
      </c>
      <c r="F6743">
        <v>95</v>
      </c>
    </row>
    <row r="6744" spans="1:6" x14ac:dyDescent="0.25">
      <c r="A6744" t="s">
        <v>42</v>
      </c>
      <c r="C6744" t="s">
        <v>194</v>
      </c>
      <c r="D6744" t="s">
        <v>117</v>
      </c>
      <c r="E6744" t="s">
        <v>8</v>
      </c>
      <c r="F6744">
        <v>69</v>
      </c>
    </row>
    <row r="6745" spans="1:6" x14ac:dyDescent="0.25">
      <c r="A6745" t="s">
        <v>42</v>
      </c>
      <c r="C6745" t="s">
        <v>194</v>
      </c>
      <c r="D6745" t="s">
        <v>119</v>
      </c>
      <c r="E6745" t="s">
        <v>8</v>
      </c>
      <c r="F6745">
        <v>126</v>
      </c>
    </row>
    <row r="6746" spans="1:6" x14ac:dyDescent="0.25">
      <c r="A6746" t="s">
        <v>42</v>
      </c>
      <c r="C6746" t="s">
        <v>194</v>
      </c>
      <c r="D6746" t="s">
        <v>121</v>
      </c>
      <c r="E6746" t="s">
        <v>8</v>
      </c>
      <c r="F6746">
        <v>186</v>
      </c>
    </row>
    <row r="6747" spans="1:6" x14ac:dyDescent="0.25">
      <c r="A6747" t="s">
        <v>42</v>
      </c>
      <c r="C6747" t="s">
        <v>194</v>
      </c>
      <c r="D6747" t="s">
        <v>123</v>
      </c>
      <c r="E6747" t="s">
        <v>8</v>
      </c>
      <c r="F6747">
        <v>52</v>
      </c>
    </row>
    <row r="6748" spans="1:6" x14ac:dyDescent="0.25">
      <c r="A6748" t="s">
        <v>42</v>
      </c>
      <c r="C6748" t="s">
        <v>194</v>
      </c>
      <c r="D6748" t="s">
        <v>125</v>
      </c>
      <c r="E6748" t="s">
        <v>8</v>
      </c>
      <c r="F6748">
        <v>8</v>
      </c>
    </row>
    <row r="6749" spans="1:6" x14ac:dyDescent="0.25">
      <c r="A6749" t="s">
        <v>42</v>
      </c>
      <c r="C6749" t="s">
        <v>194</v>
      </c>
      <c r="D6749" t="s">
        <v>127</v>
      </c>
      <c r="E6749" t="s">
        <v>8</v>
      </c>
      <c r="F6749">
        <v>55</v>
      </c>
    </row>
    <row r="6750" spans="1:6" x14ac:dyDescent="0.25">
      <c r="A6750" t="s">
        <v>42</v>
      </c>
      <c r="C6750" t="s">
        <v>194</v>
      </c>
      <c r="D6750" t="s">
        <v>129</v>
      </c>
      <c r="E6750" t="s">
        <v>8</v>
      </c>
      <c r="F6750">
        <v>57</v>
      </c>
    </row>
    <row r="6751" spans="1:6" x14ac:dyDescent="0.25">
      <c r="A6751" t="s">
        <v>42</v>
      </c>
      <c r="C6751" t="s">
        <v>194</v>
      </c>
      <c r="D6751" t="s">
        <v>146</v>
      </c>
      <c r="E6751" t="s">
        <v>8</v>
      </c>
      <c r="F6751">
        <v>48</v>
      </c>
    </row>
    <row r="6752" spans="1:6" x14ac:dyDescent="0.25">
      <c r="A6752" t="s">
        <v>42</v>
      </c>
      <c r="C6752" t="s">
        <v>194</v>
      </c>
      <c r="D6752" t="s">
        <v>133</v>
      </c>
      <c r="E6752" t="s">
        <v>8</v>
      </c>
      <c r="F6752">
        <v>207</v>
      </c>
    </row>
    <row r="6753" spans="1:6" x14ac:dyDescent="0.25">
      <c r="A6753" t="s">
        <v>42</v>
      </c>
      <c r="C6753" t="s">
        <v>194</v>
      </c>
      <c r="D6753" t="s">
        <v>135</v>
      </c>
      <c r="E6753" t="s">
        <v>8</v>
      </c>
      <c r="F6753">
        <v>37</v>
      </c>
    </row>
    <row r="6754" spans="1:6" x14ac:dyDescent="0.25">
      <c r="A6754" t="s">
        <v>42</v>
      </c>
      <c r="C6754" t="s">
        <v>194</v>
      </c>
      <c r="D6754" t="s">
        <v>137</v>
      </c>
      <c r="E6754" t="s">
        <v>8</v>
      </c>
      <c r="F6754">
        <v>36</v>
      </c>
    </row>
    <row r="6755" spans="1:6" x14ac:dyDescent="0.25">
      <c r="A6755" t="s">
        <v>42</v>
      </c>
      <c r="C6755" t="s">
        <v>194</v>
      </c>
      <c r="D6755" t="s">
        <v>273</v>
      </c>
      <c r="E6755" t="s">
        <v>8</v>
      </c>
      <c r="F6755">
        <v>40</v>
      </c>
    </row>
    <row r="6756" spans="1:6" x14ac:dyDescent="0.25">
      <c r="A6756" t="s">
        <v>42</v>
      </c>
      <c r="C6756" t="s">
        <v>194</v>
      </c>
      <c r="D6756" t="s">
        <v>273</v>
      </c>
      <c r="E6756" t="s">
        <v>8</v>
      </c>
      <c r="F6756">
        <v>32</v>
      </c>
    </row>
    <row r="6757" spans="1:6" x14ac:dyDescent="0.25">
      <c r="A6757" t="s">
        <v>42</v>
      </c>
      <c r="C6757" t="s">
        <v>194</v>
      </c>
      <c r="D6757" t="s">
        <v>142</v>
      </c>
      <c r="E6757" t="s">
        <v>8</v>
      </c>
      <c r="F6757">
        <v>166</v>
      </c>
    </row>
    <row r="6758" spans="1:6" x14ac:dyDescent="0.25">
      <c r="A6758" t="s">
        <v>169</v>
      </c>
      <c r="C6758" t="s">
        <v>195</v>
      </c>
      <c r="D6758" t="s">
        <v>55</v>
      </c>
      <c r="E6758" t="s">
        <v>8</v>
      </c>
      <c r="F6758">
        <v>482</v>
      </c>
    </row>
    <row r="6759" spans="1:6" x14ac:dyDescent="0.25">
      <c r="A6759" t="s">
        <v>169</v>
      </c>
      <c r="C6759" t="s">
        <v>195</v>
      </c>
      <c r="D6759" t="s">
        <v>57</v>
      </c>
      <c r="E6759" t="s">
        <v>8</v>
      </c>
      <c r="F6759">
        <v>327</v>
      </c>
    </row>
    <row r="6760" spans="1:6" x14ac:dyDescent="0.25">
      <c r="A6760" t="s">
        <v>169</v>
      </c>
      <c r="C6760" t="s">
        <v>195</v>
      </c>
      <c r="D6760" t="s">
        <v>59</v>
      </c>
      <c r="E6760" t="s">
        <v>8</v>
      </c>
      <c r="F6760">
        <v>85</v>
      </c>
    </row>
    <row r="6761" spans="1:6" x14ac:dyDescent="0.25">
      <c r="A6761" t="s">
        <v>169</v>
      </c>
      <c r="C6761" t="s">
        <v>195</v>
      </c>
      <c r="D6761" t="s">
        <v>61</v>
      </c>
      <c r="E6761" t="s">
        <v>8</v>
      </c>
      <c r="F6761">
        <v>586</v>
      </c>
    </row>
    <row r="6762" spans="1:6" x14ac:dyDescent="0.25">
      <c r="A6762" t="s">
        <v>169</v>
      </c>
      <c r="C6762" t="s">
        <v>195</v>
      </c>
      <c r="D6762" t="s">
        <v>63</v>
      </c>
      <c r="E6762" t="s">
        <v>8</v>
      </c>
      <c r="F6762">
        <v>71</v>
      </c>
    </row>
    <row r="6763" spans="1:6" x14ac:dyDescent="0.25">
      <c r="A6763" t="s">
        <v>169</v>
      </c>
      <c r="C6763" t="s">
        <v>195</v>
      </c>
      <c r="D6763" t="s">
        <v>65</v>
      </c>
      <c r="E6763" t="s">
        <v>8</v>
      </c>
      <c r="F6763">
        <v>119</v>
      </c>
    </row>
    <row r="6764" spans="1:6" x14ac:dyDescent="0.25">
      <c r="A6764" t="s">
        <v>169</v>
      </c>
      <c r="C6764" t="s">
        <v>195</v>
      </c>
      <c r="D6764" t="s">
        <v>67</v>
      </c>
      <c r="E6764" t="s">
        <v>8</v>
      </c>
      <c r="F6764">
        <v>1169</v>
      </c>
    </row>
    <row r="6765" spans="1:6" x14ac:dyDescent="0.25">
      <c r="A6765" t="s">
        <v>169</v>
      </c>
      <c r="C6765" t="s">
        <v>195</v>
      </c>
      <c r="D6765" t="s">
        <v>69</v>
      </c>
      <c r="E6765" t="s">
        <v>8</v>
      </c>
      <c r="F6765">
        <v>332</v>
      </c>
    </row>
    <row r="6766" spans="1:6" x14ac:dyDescent="0.25">
      <c r="A6766" t="s">
        <v>169</v>
      </c>
      <c r="C6766" t="s">
        <v>195</v>
      </c>
      <c r="D6766" t="s">
        <v>71</v>
      </c>
      <c r="E6766" t="s">
        <v>8</v>
      </c>
      <c r="F6766">
        <v>696</v>
      </c>
    </row>
    <row r="6767" spans="1:6" x14ac:dyDescent="0.25">
      <c r="A6767" t="s">
        <v>169</v>
      </c>
      <c r="C6767" t="s">
        <v>195</v>
      </c>
      <c r="D6767" t="s">
        <v>73</v>
      </c>
      <c r="E6767" t="s">
        <v>8</v>
      </c>
      <c r="F6767">
        <v>304</v>
      </c>
    </row>
    <row r="6768" spans="1:6" x14ac:dyDescent="0.25">
      <c r="A6768" t="s">
        <v>169</v>
      </c>
      <c r="C6768" t="s">
        <v>195</v>
      </c>
      <c r="D6768" t="s">
        <v>75</v>
      </c>
      <c r="E6768" t="s">
        <v>8</v>
      </c>
      <c r="F6768">
        <v>60</v>
      </c>
    </row>
    <row r="6769" spans="1:6" x14ac:dyDescent="0.25">
      <c r="A6769" t="s">
        <v>169</v>
      </c>
      <c r="C6769" t="s">
        <v>195</v>
      </c>
      <c r="D6769" t="s">
        <v>77</v>
      </c>
      <c r="E6769" t="s">
        <v>8</v>
      </c>
      <c r="F6769">
        <v>549</v>
      </c>
    </row>
    <row r="6770" spans="1:6" x14ac:dyDescent="0.25">
      <c r="A6770" t="s">
        <v>169</v>
      </c>
      <c r="C6770" t="s">
        <v>195</v>
      </c>
      <c r="D6770" t="s">
        <v>79</v>
      </c>
      <c r="E6770" t="s">
        <v>8</v>
      </c>
      <c r="F6770">
        <v>758</v>
      </c>
    </row>
    <row r="6771" spans="1:6" x14ac:dyDescent="0.25">
      <c r="A6771" t="s">
        <v>169</v>
      </c>
      <c r="C6771" t="s">
        <v>195</v>
      </c>
      <c r="D6771" t="s">
        <v>81</v>
      </c>
      <c r="E6771" t="s">
        <v>8</v>
      </c>
      <c r="F6771">
        <v>35</v>
      </c>
    </row>
    <row r="6772" spans="1:6" x14ac:dyDescent="0.25">
      <c r="A6772" t="s">
        <v>169</v>
      </c>
      <c r="C6772" t="s">
        <v>195</v>
      </c>
      <c r="D6772" t="s">
        <v>83</v>
      </c>
      <c r="E6772" t="s">
        <v>8</v>
      </c>
      <c r="F6772">
        <v>133</v>
      </c>
    </row>
    <row r="6773" spans="1:6" x14ac:dyDescent="0.25">
      <c r="A6773" t="s">
        <v>169</v>
      </c>
      <c r="C6773" t="s">
        <v>195</v>
      </c>
      <c r="D6773" t="s">
        <v>85</v>
      </c>
      <c r="E6773" t="s">
        <v>8</v>
      </c>
      <c r="F6773">
        <v>85</v>
      </c>
    </row>
    <row r="6774" spans="1:6" x14ac:dyDescent="0.25">
      <c r="A6774" t="s">
        <v>169</v>
      </c>
      <c r="C6774" t="s">
        <v>195</v>
      </c>
      <c r="D6774" t="s">
        <v>87</v>
      </c>
      <c r="E6774" t="s">
        <v>8</v>
      </c>
      <c r="F6774">
        <v>69</v>
      </c>
    </row>
    <row r="6775" spans="1:6" x14ac:dyDescent="0.25">
      <c r="A6775" t="s">
        <v>169</v>
      </c>
      <c r="C6775" t="s">
        <v>195</v>
      </c>
      <c r="D6775" t="s">
        <v>89</v>
      </c>
      <c r="E6775" t="s">
        <v>8</v>
      </c>
      <c r="F6775">
        <v>212</v>
      </c>
    </row>
    <row r="6776" spans="1:6" x14ac:dyDescent="0.25">
      <c r="A6776" t="s">
        <v>169</v>
      </c>
      <c r="C6776" t="s">
        <v>195</v>
      </c>
      <c r="D6776" t="s">
        <v>91</v>
      </c>
      <c r="E6776" t="s">
        <v>8</v>
      </c>
      <c r="F6776">
        <v>65</v>
      </c>
    </row>
    <row r="6777" spans="1:6" x14ac:dyDescent="0.25">
      <c r="A6777" t="s">
        <v>169</v>
      </c>
      <c r="C6777" t="s">
        <v>195</v>
      </c>
      <c r="D6777" t="s">
        <v>93</v>
      </c>
      <c r="E6777" t="s">
        <v>8</v>
      </c>
      <c r="F6777">
        <v>64</v>
      </c>
    </row>
    <row r="6778" spans="1:6" x14ac:dyDescent="0.25">
      <c r="A6778" t="s">
        <v>169</v>
      </c>
      <c r="C6778" t="s">
        <v>195</v>
      </c>
      <c r="D6778" t="s">
        <v>95</v>
      </c>
      <c r="E6778" t="s">
        <v>8</v>
      </c>
      <c r="F6778">
        <v>631</v>
      </c>
    </row>
    <row r="6779" spans="1:6" x14ac:dyDescent="0.25">
      <c r="A6779" t="s">
        <v>169</v>
      </c>
      <c r="C6779" t="s">
        <v>195</v>
      </c>
      <c r="D6779" t="s">
        <v>97</v>
      </c>
      <c r="E6779" t="s">
        <v>8</v>
      </c>
      <c r="F6779">
        <v>67</v>
      </c>
    </row>
    <row r="6780" spans="1:6" x14ac:dyDescent="0.25">
      <c r="A6780" t="s">
        <v>169</v>
      </c>
      <c r="C6780" t="s">
        <v>195</v>
      </c>
      <c r="D6780" t="s">
        <v>99</v>
      </c>
      <c r="E6780" t="s">
        <v>8</v>
      </c>
      <c r="F6780">
        <v>232</v>
      </c>
    </row>
    <row r="6781" spans="1:6" x14ac:dyDescent="0.25">
      <c r="A6781" t="s">
        <v>169</v>
      </c>
      <c r="C6781" t="s">
        <v>195</v>
      </c>
      <c r="D6781" t="s">
        <v>101</v>
      </c>
      <c r="E6781" t="s">
        <v>8</v>
      </c>
      <c r="F6781">
        <v>112</v>
      </c>
    </row>
    <row r="6782" spans="1:6" x14ac:dyDescent="0.25">
      <c r="A6782" t="s">
        <v>169</v>
      </c>
      <c r="C6782" t="s">
        <v>195</v>
      </c>
      <c r="D6782" t="s">
        <v>103</v>
      </c>
      <c r="E6782" t="s">
        <v>8</v>
      </c>
      <c r="F6782">
        <v>33</v>
      </c>
    </row>
    <row r="6783" spans="1:6" x14ac:dyDescent="0.25">
      <c r="A6783" t="s">
        <v>169</v>
      </c>
      <c r="C6783" t="s">
        <v>195</v>
      </c>
      <c r="D6783" t="s">
        <v>105</v>
      </c>
      <c r="E6783" t="s">
        <v>8</v>
      </c>
      <c r="F6783">
        <v>148</v>
      </c>
    </row>
    <row r="6784" spans="1:6" x14ac:dyDescent="0.25">
      <c r="A6784" t="s">
        <v>169</v>
      </c>
      <c r="C6784" t="s">
        <v>195</v>
      </c>
      <c r="D6784" t="s">
        <v>107</v>
      </c>
      <c r="E6784" t="s">
        <v>8</v>
      </c>
      <c r="F6784">
        <v>111</v>
      </c>
    </row>
    <row r="6785" spans="1:6" x14ac:dyDescent="0.25">
      <c r="A6785" t="s">
        <v>169</v>
      </c>
      <c r="C6785" t="s">
        <v>195</v>
      </c>
      <c r="D6785" t="s">
        <v>109</v>
      </c>
      <c r="E6785" t="s">
        <v>8</v>
      </c>
      <c r="F6785">
        <v>86</v>
      </c>
    </row>
    <row r="6786" spans="1:6" x14ac:dyDescent="0.25">
      <c r="A6786" t="s">
        <v>169</v>
      </c>
      <c r="C6786" t="s">
        <v>195</v>
      </c>
      <c r="D6786" t="s">
        <v>111</v>
      </c>
      <c r="E6786" t="s">
        <v>8</v>
      </c>
      <c r="F6786">
        <v>62</v>
      </c>
    </row>
    <row r="6787" spans="1:6" x14ac:dyDescent="0.25">
      <c r="A6787" t="s">
        <v>169</v>
      </c>
      <c r="C6787" t="s">
        <v>195</v>
      </c>
      <c r="D6787" t="s">
        <v>147</v>
      </c>
      <c r="E6787" t="s">
        <v>8</v>
      </c>
      <c r="F6787">
        <v>264</v>
      </c>
    </row>
    <row r="6788" spans="1:6" x14ac:dyDescent="0.25">
      <c r="A6788" t="s">
        <v>169</v>
      </c>
      <c r="C6788" t="s">
        <v>195</v>
      </c>
      <c r="D6788" t="s">
        <v>147</v>
      </c>
      <c r="E6788" t="s">
        <v>8</v>
      </c>
      <c r="F6788">
        <v>130</v>
      </c>
    </row>
    <row r="6789" spans="1:6" x14ac:dyDescent="0.25">
      <c r="A6789" t="s">
        <v>169</v>
      </c>
      <c r="C6789" t="s">
        <v>195</v>
      </c>
      <c r="D6789" t="s">
        <v>115</v>
      </c>
      <c r="E6789" t="s">
        <v>8</v>
      </c>
      <c r="F6789">
        <v>124</v>
      </c>
    </row>
    <row r="6790" spans="1:6" x14ac:dyDescent="0.25">
      <c r="A6790" t="s">
        <v>169</v>
      </c>
      <c r="C6790" t="s">
        <v>195</v>
      </c>
      <c r="D6790" t="s">
        <v>117</v>
      </c>
      <c r="E6790" t="s">
        <v>8</v>
      </c>
      <c r="F6790">
        <v>64</v>
      </c>
    </row>
    <row r="6791" spans="1:6" x14ac:dyDescent="0.25">
      <c r="A6791" t="s">
        <v>169</v>
      </c>
      <c r="C6791" t="s">
        <v>195</v>
      </c>
      <c r="D6791" t="s">
        <v>119</v>
      </c>
      <c r="E6791" t="s">
        <v>8</v>
      </c>
      <c r="F6791">
        <v>92</v>
      </c>
    </row>
    <row r="6792" spans="1:6" x14ac:dyDescent="0.25">
      <c r="A6792" t="s">
        <v>169</v>
      </c>
      <c r="C6792" t="s">
        <v>195</v>
      </c>
      <c r="D6792" t="s">
        <v>121</v>
      </c>
      <c r="E6792" t="s">
        <v>8</v>
      </c>
      <c r="F6792">
        <v>185</v>
      </c>
    </row>
    <row r="6793" spans="1:6" x14ac:dyDescent="0.25">
      <c r="A6793" t="s">
        <v>169</v>
      </c>
      <c r="C6793" t="s">
        <v>195</v>
      </c>
      <c r="D6793" t="s">
        <v>123</v>
      </c>
      <c r="E6793" t="s">
        <v>8</v>
      </c>
      <c r="F6793">
        <v>54</v>
      </c>
    </row>
    <row r="6794" spans="1:6" x14ac:dyDescent="0.25">
      <c r="A6794" t="s">
        <v>169</v>
      </c>
      <c r="C6794" t="s">
        <v>195</v>
      </c>
      <c r="D6794" t="s">
        <v>125</v>
      </c>
      <c r="E6794" t="s">
        <v>8</v>
      </c>
      <c r="F6794">
        <v>12</v>
      </c>
    </row>
    <row r="6795" spans="1:6" x14ac:dyDescent="0.25">
      <c r="A6795" t="s">
        <v>169</v>
      </c>
      <c r="C6795" t="s">
        <v>195</v>
      </c>
      <c r="D6795" t="s">
        <v>127</v>
      </c>
      <c r="E6795" t="s">
        <v>8</v>
      </c>
      <c r="F6795">
        <v>57</v>
      </c>
    </row>
    <row r="6796" spans="1:6" x14ac:dyDescent="0.25">
      <c r="A6796" t="s">
        <v>169</v>
      </c>
      <c r="C6796" t="s">
        <v>195</v>
      </c>
      <c r="D6796" t="s">
        <v>129</v>
      </c>
      <c r="E6796" t="s">
        <v>8</v>
      </c>
      <c r="F6796">
        <v>58</v>
      </c>
    </row>
    <row r="6797" spans="1:6" x14ac:dyDescent="0.25">
      <c r="A6797" t="s">
        <v>169</v>
      </c>
      <c r="C6797" t="s">
        <v>195</v>
      </c>
      <c r="D6797" t="s">
        <v>146</v>
      </c>
      <c r="E6797" t="s">
        <v>8</v>
      </c>
      <c r="F6797">
        <v>46</v>
      </c>
    </row>
    <row r="6798" spans="1:6" x14ac:dyDescent="0.25">
      <c r="A6798" t="s">
        <v>169</v>
      </c>
      <c r="C6798" t="s">
        <v>195</v>
      </c>
      <c r="D6798" t="s">
        <v>133</v>
      </c>
      <c r="E6798" t="s">
        <v>8</v>
      </c>
      <c r="F6798">
        <v>158</v>
      </c>
    </row>
    <row r="6799" spans="1:6" x14ac:dyDescent="0.25">
      <c r="A6799" t="s">
        <v>169</v>
      </c>
      <c r="C6799" t="s">
        <v>195</v>
      </c>
      <c r="D6799" t="s">
        <v>135</v>
      </c>
      <c r="E6799" t="s">
        <v>8</v>
      </c>
      <c r="F6799">
        <v>39</v>
      </c>
    </row>
    <row r="6800" spans="1:6" x14ac:dyDescent="0.25">
      <c r="A6800" t="s">
        <v>169</v>
      </c>
      <c r="C6800" t="s">
        <v>195</v>
      </c>
      <c r="D6800" t="s">
        <v>137</v>
      </c>
      <c r="E6800" t="s">
        <v>8</v>
      </c>
      <c r="F6800">
        <v>51</v>
      </c>
    </row>
    <row r="6801" spans="1:6" x14ac:dyDescent="0.25">
      <c r="A6801" t="s">
        <v>169</v>
      </c>
      <c r="C6801" t="s">
        <v>195</v>
      </c>
      <c r="D6801" t="s">
        <v>273</v>
      </c>
      <c r="E6801" t="s">
        <v>8</v>
      </c>
      <c r="F6801">
        <v>37</v>
      </c>
    </row>
    <row r="6802" spans="1:6" x14ac:dyDescent="0.25">
      <c r="A6802" t="s">
        <v>169</v>
      </c>
      <c r="C6802" t="s">
        <v>195</v>
      </c>
      <c r="D6802" t="s">
        <v>273</v>
      </c>
      <c r="E6802" t="s">
        <v>8</v>
      </c>
      <c r="F6802">
        <v>38</v>
      </c>
    </row>
    <row r="6803" spans="1:6" x14ac:dyDescent="0.25">
      <c r="A6803" t="s">
        <v>169</v>
      </c>
      <c r="C6803" t="s">
        <v>195</v>
      </c>
      <c r="D6803" t="s">
        <v>142</v>
      </c>
      <c r="E6803" t="s">
        <v>8</v>
      </c>
      <c r="F6803">
        <v>158</v>
      </c>
    </row>
    <row r="6804" spans="1:6" x14ac:dyDescent="0.25">
      <c r="A6804" t="s">
        <v>169</v>
      </c>
      <c r="C6804" t="s">
        <v>196</v>
      </c>
      <c r="D6804" t="s">
        <v>55</v>
      </c>
      <c r="E6804" t="s">
        <v>8</v>
      </c>
      <c r="F6804">
        <v>839</v>
      </c>
    </row>
    <row r="6805" spans="1:6" x14ac:dyDescent="0.25">
      <c r="A6805" t="s">
        <v>169</v>
      </c>
      <c r="C6805" t="s">
        <v>196</v>
      </c>
      <c r="D6805" t="s">
        <v>57</v>
      </c>
      <c r="E6805" t="s">
        <v>8</v>
      </c>
      <c r="F6805">
        <v>655</v>
      </c>
    </row>
    <row r="6806" spans="1:6" x14ac:dyDescent="0.25">
      <c r="A6806" t="s">
        <v>169</v>
      </c>
      <c r="C6806" t="s">
        <v>196</v>
      </c>
      <c r="D6806" t="s">
        <v>59</v>
      </c>
      <c r="E6806" t="s">
        <v>8</v>
      </c>
      <c r="F6806">
        <v>213</v>
      </c>
    </row>
    <row r="6807" spans="1:6" x14ac:dyDescent="0.25">
      <c r="A6807" t="s">
        <v>169</v>
      </c>
      <c r="C6807" t="s">
        <v>196</v>
      </c>
      <c r="D6807" t="s">
        <v>61</v>
      </c>
      <c r="E6807" t="s">
        <v>8</v>
      </c>
      <c r="F6807">
        <v>1216</v>
      </c>
    </row>
    <row r="6808" spans="1:6" x14ac:dyDescent="0.25">
      <c r="A6808" t="s">
        <v>169</v>
      </c>
      <c r="C6808" t="s">
        <v>196</v>
      </c>
      <c r="D6808" t="s">
        <v>63</v>
      </c>
      <c r="E6808" t="s">
        <v>8</v>
      </c>
      <c r="F6808">
        <v>128</v>
      </c>
    </row>
    <row r="6809" spans="1:6" x14ac:dyDescent="0.25">
      <c r="A6809" t="s">
        <v>169</v>
      </c>
      <c r="C6809" t="s">
        <v>196</v>
      </c>
      <c r="D6809" t="s">
        <v>65</v>
      </c>
      <c r="E6809" t="s">
        <v>8</v>
      </c>
      <c r="F6809">
        <v>342</v>
      </c>
    </row>
    <row r="6810" spans="1:6" x14ac:dyDescent="0.25">
      <c r="A6810" t="s">
        <v>169</v>
      </c>
      <c r="C6810" t="s">
        <v>196</v>
      </c>
      <c r="D6810" t="s">
        <v>67</v>
      </c>
      <c r="E6810" t="s">
        <v>8</v>
      </c>
      <c r="F6810">
        <v>1952</v>
      </c>
    </row>
    <row r="6811" spans="1:6" x14ac:dyDescent="0.25">
      <c r="A6811" t="s">
        <v>169</v>
      </c>
      <c r="C6811" t="s">
        <v>196</v>
      </c>
      <c r="D6811" t="s">
        <v>69</v>
      </c>
      <c r="E6811" t="s">
        <v>8</v>
      </c>
      <c r="F6811">
        <v>595</v>
      </c>
    </row>
    <row r="6812" spans="1:6" x14ac:dyDescent="0.25">
      <c r="A6812" t="s">
        <v>169</v>
      </c>
      <c r="C6812" t="s">
        <v>196</v>
      </c>
      <c r="D6812" t="s">
        <v>71</v>
      </c>
      <c r="E6812" t="s">
        <v>8</v>
      </c>
      <c r="F6812">
        <v>1167</v>
      </c>
    </row>
    <row r="6813" spans="1:6" x14ac:dyDescent="0.25">
      <c r="A6813" t="s">
        <v>169</v>
      </c>
      <c r="C6813" t="s">
        <v>196</v>
      </c>
      <c r="D6813" t="s">
        <v>73</v>
      </c>
      <c r="E6813" t="s">
        <v>8</v>
      </c>
      <c r="F6813">
        <v>455</v>
      </c>
    </row>
    <row r="6814" spans="1:6" x14ac:dyDescent="0.25">
      <c r="A6814" t="s">
        <v>169</v>
      </c>
      <c r="C6814" t="s">
        <v>196</v>
      </c>
      <c r="D6814" t="s">
        <v>75</v>
      </c>
      <c r="E6814" t="s">
        <v>8</v>
      </c>
      <c r="F6814">
        <v>117</v>
      </c>
    </row>
    <row r="6815" spans="1:6" x14ac:dyDescent="0.25">
      <c r="A6815" t="s">
        <v>169</v>
      </c>
      <c r="C6815" t="s">
        <v>196</v>
      </c>
      <c r="D6815" t="s">
        <v>77</v>
      </c>
      <c r="E6815" t="s">
        <v>8</v>
      </c>
      <c r="F6815">
        <v>858</v>
      </c>
    </row>
    <row r="6816" spans="1:6" x14ac:dyDescent="0.25">
      <c r="A6816" t="s">
        <v>169</v>
      </c>
      <c r="C6816" t="s">
        <v>196</v>
      </c>
      <c r="D6816" t="s">
        <v>79</v>
      </c>
      <c r="E6816" t="s">
        <v>8</v>
      </c>
      <c r="F6816">
        <v>1543</v>
      </c>
    </row>
    <row r="6817" spans="1:6" x14ac:dyDescent="0.25">
      <c r="A6817" t="s">
        <v>169</v>
      </c>
      <c r="C6817" t="s">
        <v>196</v>
      </c>
      <c r="D6817" t="s">
        <v>81</v>
      </c>
      <c r="E6817" t="s">
        <v>8</v>
      </c>
      <c r="F6817">
        <v>124</v>
      </c>
    </row>
    <row r="6818" spans="1:6" x14ac:dyDescent="0.25">
      <c r="A6818" t="s">
        <v>169</v>
      </c>
      <c r="C6818" t="s">
        <v>196</v>
      </c>
      <c r="D6818" t="s">
        <v>83</v>
      </c>
      <c r="E6818" t="s">
        <v>8</v>
      </c>
      <c r="F6818">
        <v>262</v>
      </c>
    </row>
    <row r="6819" spans="1:6" x14ac:dyDescent="0.25">
      <c r="A6819" t="s">
        <v>169</v>
      </c>
      <c r="C6819" t="s">
        <v>196</v>
      </c>
      <c r="D6819" t="s">
        <v>85</v>
      </c>
      <c r="E6819" t="s">
        <v>8</v>
      </c>
      <c r="F6819">
        <v>143</v>
      </c>
    </row>
    <row r="6820" spans="1:6" x14ac:dyDescent="0.25">
      <c r="A6820" t="s">
        <v>169</v>
      </c>
      <c r="C6820" t="s">
        <v>196</v>
      </c>
      <c r="D6820" t="s">
        <v>87</v>
      </c>
      <c r="E6820" t="s">
        <v>8</v>
      </c>
      <c r="F6820">
        <v>137</v>
      </c>
    </row>
    <row r="6821" spans="1:6" x14ac:dyDescent="0.25">
      <c r="A6821" t="s">
        <v>169</v>
      </c>
      <c r="C6821" t="s">
        <v>196</v>
      </c>
      <c r="D6821" t="s">
        <v>89</v>
      </c>
      <c r="E6821" t="s">
        <v>8</v>
      </c>
      <c r="F6821">
        <v>377</v>
      </c>
    </row>
    <row r="6822" spans="1:6" x14ac:dyDescent="0.25">
      <c r="A6822" t="s">
        <v>169</v>
      </c>
      <c r="C6822" t="s">
        <v>196</v>
      </c>
      <c r="D6822" t="s">
        <v>91</v>
      </c>
      <c r="E6822" t="s">
        <v>8</v>
      </c>
      <c r="F6822">
        <v>109</v>
      </c>
    </row>
    <row r="6823" spans="1:6" x14ac:dyDescent="0.25">
      <c r="A6823" t="s">
        <v>169</v>
      </c>
      <c r="C6823" t="s">
        <v>196</v>
      </c>
      <c r="D6823" t="s">
        <v>93</v>
      </c>
      <c r="E6823" t="s">
        <v>8</v>
      </c>
      <c r="F6823">
        <v>102</v>
      </c>
    </row>
    <row r="6824" spans="1:6" x14ac:dyDescent="0.25">
      <c r="A6824" t="s">
        <v>169</v>
      </c>
      <c r="C6824" t="s">
        <v>196</v>
      </c>
      <c r="D6824" t="s">
        <v>95</v>
      </c>
      <c r="E6824" t="s">
        <v>8</v>
      </c>
      <c r="F6824">
        <v>1253</v>
      </c>
    </row>
    <row r="6825" spans="1:6" x14ac:dyDescent="0.25">
      <c r="A6825" t="s">
        <v>169</v>
      </c>
      <c r="C6825" t="s">
        <v>196</v>
      </c>
      <c r="D6825" t="s">
        <v>97</v>
      </c>
      <c r="E6825" t="s">
        <v>8</v>
      </c>
      <c r="F6825">
        <v>189</v>
      </c>
    </row>
    <row r="6826" spans="1:6" x14ac:dyDescent="0.25">
      <c r="A6826" t="s">
        <v>169</v>
      </c>
      <c r="C6826" t="s">
        <v>196</v>
      </c>
      <c r="D6826" t="s">
        <v>99</v>
      </c>
      <c r="E6826" t="s">
        <v>8</v>
      </c>
      <c r="F6826">
        <v>507</v>
      </c>
    </row>
    <row r="6827" spans="1:6" x14ac:dyDescent="0.25">
      <c r="A6827" t="s">
        <v>169</v>
      </c>
      <c r="C6827" t="s">
        <v>196</v>
      </c>
      <c r="D6827" t="s">
        <v>101</v>
      </c>
      <c r="E6827" t="s">
        <v>8</v>
      </c>
      <c r="F6827">
        <v>199</v>
      </c>
    </row>
    <row r="6828" spans="1:6" x14ac:dyDescent="0.25">
      <c r="A6828" t="s">
        <v>169</v>
      </c>
      <c r="C6828" t="s">
        <v>196</v>
      </c>
      <c r="D6828" t="s">
        <v>103</v>
      </c>
      <c r="E6828" t="s">
        <v>8</v>
      </c>
      <c r="F6828">
        <v>120</v>
      </c>
    </row>
    <row r="6829" spans="1:6" x14ac:dyDescent="0.25">
      <c r="A6829" t="s">
        <v>169</v>
      </c>
      <c r="C6829" t="s">
        <v>196</v>
      </c>
      <c r="D6829" t="s">
        <v>105</v>
      </c>
      <c r="E6829" t="s">
        <v>8</v>
      </c>
      <c r="F6829">
        <v>324</v>
      </c>
    </row>
    <row r="6830" spans="1:6" x14ac:dyDescent="0.25">
      <c r="A6830" t="s">
        <v>169</v>
      </c>
      <c r="C6830" t="s">
        <v>196</v>
      </c>
      <c r="D6830" t="s">
        <v>107</v>
      </c>
      <c r="E6830" t="s">
        <v>8</v>
      </c>
      <c r="F6830">
        <v>239</v>
      </c>
    </row>
    <row r="6831" spans="1:6" x14ac:dyDescent="0.25">
      <c r="A6831" t="s">
        <v>169</v>
      </c>
      <c r="C6831" t="s">
        <v>196</v>
      </c>
      <c r="D6831" t="s">
        <v>109</v>
      </c>
      <c r="E6831" t="s">
        <v>8</v>
      </c>
      <c r="F6831">
        <v>158</v>
      </c>
    </row>
    <row r="6832" spans="1:6" x14ac:dyDescent="0.25">
      <c r="A6832" t="s">
        <v>169</v>
      </c>
      <c r="C6832" t="s">
        <v>196</v>
      </c>
      <c r="D6832" t="s">
        <v>111</v>
      </c>
      <c r="E6832" t="s">
        <v>8</v>
      </c>
      <c r="F6832">
        <v>117</v>
      </c>
    </row>
    <row r="6833" spans="1:6" x14ac:dyDescent="0.25">
      <c r="A6833" t="s">
        <v>169</v>
      </c>
      <c r="C6833" t="s">
        <v>196</v>
      </c>
      <c r="D6833" t="s">
        <v>147</v>
      </c>
      <c r="E6833" t="s">
        <v>8</v>
      </c>
      <c r="F6833">
        <v>493</v>
      </c>
    </row>
    <row r="6834" spans="1:6" x14ac:dyDescent="0.25">
      <c r="A6834" t="s">
        <v>169</v>
      </c>
      <c r="C6834" t="s">
        <v>196</v>
      </c>
      <c r="D6834" t="s">
        <v>147</v>
      </c>
      <c r="E6834" t="s">
        <v>8</v>
      </c>
      <c r="F6834">
        <v>295</v>
      </c>
    </row>
    <row r="6835" spans="1:6" x14ac:dyDescent="0.25">
      <c r="A6835" t="s">
        <v>169</v>
      </c>
      <c r="C6835" t="s">
        <v>196</v>
      </c>
      <c r="D6835" t="s">
        <v>115</v>
      </c>
      <c r="E6835" t="s">
        <v>8</v>
      </c>
      <c r="F6835">
        <v>240</v>
      </c>
    </row>
    <row r="6836" spans="1:6" x14ac:dyDescent="0.25">
      <c r="A6836" t="s">
        <v>169</v>
      </c>
      <c r="C6836" t="s">
        <v>196</v>
      </c>
      <c r="D6836" t="s">
        <v>117</v>
      </c>
      <c r="E6836" t="s">
        <v>8</v>
      </c>
      <c r="F6836">
        <v>119</v>
      </c>
    </row>
    <row r="6837" spans="1:6" x14ac:dyDescent="0.25">
      <c r="A6837" t="s">
        <v>169</v>
      </c>
      <c r="C6837" t="s">
        <v>196</v>
      </c>
      <c r="D6837" t="s">
        <v>119</v>
      </c>
      <c r="E6837" t="s">
        <v>8</v>
      </c>
      <c r="F6837">
        <v>321</v>
      </c>
    </row>
    <row r="6838" spans="1:6" x14ac:dyDescent="0.25">
      <c r="A6838" t="s">
        <v>169</v>
      </c>
      <c r="C6838" t="s">
        <v>196</v>
      </c>
      <c r="D6838" t="s">
        <v>121</v>
      </c>
      <c r="E6838" t="s">
        <v>8</v>
      </c>
      <c r="F6838">
        <v>447</v>
      </c>
    </row>
    <row r="6839" spans="1:6" x14ac:dyDescent="0.25">
      <c r="A6839" t="s">
        <v>169</v>
      </c>
      <c r="C6839" t="s">
        <v>196</v>
      </c>
      <c r="D6839" t="s">
        <v>123</v>
      </c>
      <c r="E6839" t="s">
        <v>8</v>
      </c>
      <c r="F6839">
        <v>211</v>
      </c>
    </row>
    <row r="6840" spans="1:6" x14ac:dyDescent="0.25">
      <c r="A6840" t="s">
        <v>169</v>
      </c>
      <c r="C6840" t="s">
        <v>196</v>
      </c>
      <c r="D6840" t="s">
        <v>125</v>
      </c>
      <c r="E6840" t="s">
        <v>8</v>
      </c>
      <c r="F6840">
        <v>11</v>
      </c>
    </row>
    <row r="6841" spans="1:6" x14ac:dyDescent="0.25">
      <c r="A6841" t="s">
        <v>169</v>
      </c>
      <c r="C6841" t="s">
        <v>196</v>
      </c>
      <c r="D6841" t="s">
        <v>127</v>
      </c>
      <c r="E6841" t="s">
        <v>8</v>
      </c>
      <c r="F6841">
        <v>107</v>
      </c>
    </row>
    <row r="6842" spans="1:6" x14ac:dyDescent="0.25">
      <c r="A6842" t="s">
        <v>169</v>
      </c>
      <c r="C6842" t="s">
        <v>196</v>
      </c>
      <c r="D6842" t="s">
        <v>129</v>
      </c>
      <c r="E6842" t="s">
        <v>8</v>
      </c>
      <c r="F6842">
        <v>85</v>
      </c>
    </row>
    <row r="6843" spans="1:6" x14ac:dyDescent="0.25">
      <c r="A6843" t="s">
        <v>169</v>
      </c>
      <c r="C6843" t="s">
        <v>196</v>
      </c>
      <c r="D6843" t="s">
        <v>146</v>
      </c>
      <c r="E6843" t="s">
        <v>8</v>
      </c>
      <c r="F6843">
        <v>111</v>
      </c>
    </row>
    <row r="6844" spans="1:6" x14ac:dyDescent="0.25">
      <c r="A6844" t="s">
        <v>169</v>
      </c>
      <c r="C6844" t="s">
        <v>196</v>
      </c>
      <c r="D6844" t="s">
        <v>133</v>
      </c>
      <c r="E6844" t="s">
        <v>8</v>
      </c>
      <c r="F6844">
        <v>388</v>
      </c>
    </row>
    <row r="6845" spans="1:6" x14ac:dyDescent="0.25">
      <c r="A6845" t="s">
        <v>169</v>
      </c>
      <c r="C6845" t="s">
        <v>196</v>
      </c>
      <c r="D6845" t="s">
        <v>135</v>
      </c>
      <c r="E6845" t="s">
        <v>8</v>
      </c>
      <c r="F6845">
        <v>93</v>
      </c>
    </row>
    <row r="6846" spans="1:6" x14ac:dyDescent="0.25">
      <c r="A6846" t="s">
        <v>169</v>
      </c>
      <c r="C6846" t="s">
        <v>196</v>
      </c>
      <c r="D6846" t="s">
        <v>137</v>
      </c>
      <c r="E6846" t="s">
        <v>8</v>
      </c>
      <c r="F6846">
        <v>68</v>
      </c>
    </row>
    <row r="6847" spans="1:6" x14ac:dyDescent="0.25">
      <c r="A6847" t="s">
        <v>169</v>
      </c>
      <c r="C6847" t="s">
        <v>196</v>
      </c>
      <c r="D6847" t="s">
        <v>139</v>
      </c>
      <c r="E6847" t="s">
        <v>8</v>
      </c>
      <c r="F6847">
        <v>2</v>
      </c>
    </row>
    <row r="6848" spans="1:6" x14ac:dyDescent="0.25">
      <c r="A6848" t="s">
        <v>169</v>
      </c>
      <c r="C6848" t="s">
        <v>196</v>
      </c>
      <c r="D6848" t="s">
        <v>273</v>
      </c>
      <c r="E6848" t="s">
        <v>8</v>
      </c>
      <c r="F6848">
        <v>99</v>
      </c>
    </row>
    <row r="6849" spans="1:6" x14ac:dyDescent="0.25">
      <c r="A6849" t="s">
        <v>169</v>
      </c>
      <c r="C6849" t="s">
        <v>196</v>
      </c>
      <c r="D6849" t="s">
        <v>273</v>
      </c>
      <c r="E6849" t="s">
        <v>8</v>
      </c>
      <c r="F6849">
        <v>88</v>
      </c>
    </row>
    <row r="6850" spans="1:6" x14ac:dyDescent="0.25">
      <c r="A6850" t="s">
        <v>169</v>
      </c>
      <c r="C6850" t="s">
        <v>196</v>
      </c>
      <c r="D6850" t="s">
        <v>142</v>
      </c>
      <c r="E6850" t="s">
        <v>8</v>
      </c>
      <c r="F6850">
        <v>324</v>
      </c>
    </row>
    <row r="6851" spans="1:6" x14ac:dyDescent="0.25">
      <c r="A6851" t="s">
        <v>169</v>
      </c>
      <c r="C6851" t="s">
        <v>197</v>
      </c>
      <c r="D6851" t="s">
        <v>55</v>
      </c>
      <c r="E6851" t="s">
        <v>8</v>
      </c>
      <c r="F6851">
        <v>674</v>
      </c>
    </row>
    <row r="6852" spans="1:6" x14ac:dyDescent="0.25">
      <c r="A6852" t="s">
        <v>169</v>
      </c>
      <c r="C6852" t="s">
        <v>197</v>
      </c>
      <c r="D6852" t="s">
        <v>57</v>
      </c>
      <c r="E6852" t="s">
        <v>8</v>
      </c>
      <c r="F6852">
        <v>374</v>
      </c>
    </row>
    <row r="6853" spans="1:6" x14ac:dyDescent="0.25">
      <c r="A6853" t="s">
        <v>169</v>
      </c>
      <c r="C6853" t="s">
        <v>197</v>
      </c>
      <c r="D6853" t="s">
        <v>59</v>
      </c>
      <c r="E6853" t="s">
        <v>8</v>
      </c>
      <c r="F6853">
        <v>141</v>
      </c>
    </row>
    <row r="6854" spans="1:6" x14ac:dyDescent="0.25">
      <c r="A6854" t="s">
        <v>169</v>
      </c>
      <c r="C6854" t="s">
        <v>197</v>
      </c>
      <c r="D6854" t="s">
        <v>61</v>
      </c>
      <c r="E6854" t="s">
        <v>8</v>
      </c>
      <c r="F6854">
        <v>828</v>
      </c>
    </row>
    <row r="6855" spans="1:6" x14ac:dyDescent="0.25">
      <c r="A6855" t="s">
        <v>169</v>
      </c>
      <c r="C6855" t="s">
        <v>197</v>
      </c>
      <c r="D6855" t="s">
        <v>63</v>
      </c>
      <c r="E6855" t="s">
        <v>8</v>
      </c>
      <c r="F6855">
        <v>126</v>
      </c>
    </row>
    <row r="6856" spans="1:6" x14ac:dyDescent="0.25">
      <c r="A6856" t="s">
        <v>169</v>
      </c>
      <c r="C6856" t="s">
        <v>197</v>
      </c>
      <c r="D6856" t="s">
        <v>65</v>
      </c>
      <c r="E6856" t="s">
        <v>8</v>
      </c>
      <c r="F6856">
        <v>307</v>
      </c>
    </row>
    <row r="6857" spans="1:6" x14ac:dyDescent="0.25">
      <c r="A6857" t="s">
        <v>169</v>
      </c>
      <c r="C6857" t="s">
        <v>197</v>
      </c>
      <c r="D6857" t="s">
        <v>67</v>
      </c>
      <c r="E6857" t="s">
        <v>8</v>
      </c>
      <c r="F6857">
        <v>1685</v>
      </c>
    </row>
    <row r="6858" spans="1:6" x14ac:dyDescent="0.25">
      <c r="A6858" t="s">
        <v>169</v>
      </c>
      <c r="C6858" t="s">
        <v>197</v>
      </c>
      <c r="D6858" t="s">
        <v>69</v>
      </c>
      <c r="E6858" t="s">
        <v>8</v>
      </c>
      <c r="F6858">
        <v>615</v>
      </c>
    </row>
    <row r="6859" spans="1:6" x14ac:dyDescent="0.25">
      <c r="A6859" t="s">
        <v>169</v>
      </c>
      <c r="C6859" t="s">
        <v>197</v>
      </c>
      <c r="D6859" t="s">
        <v>71</v>
      </c>
      <c r="E6859" t="s">
        <v>8</v>
      </c>
      <c r="F6859">
        <v>1186</v>
      </c>
    </row>
    <row r="6860" spans="1:6" x14ac:dyDescent="0.25">
      <c r="A6860" t="s">
        <v>169</v>
      </c>
      <c r="C6860" t="s">
        <v>197</v>
      </c>
      <c r="D6860" t="s">
        <v>73</v>
      </c>
      <c r="E6860" t="s">
        <v>8</v>
      </c>
      <c r="F6860">
        <v>431</v>
      </c>
    </row>
    <row r="6861" spans="1:6" x14ac:dyDescent="0.25">
      <c r="A6861" t="s">
        <v>169</v>
      </c>
      <c r="C6861" t="s">
        <v>197</v>
      </c>
      <c r="D6861" t="s">
        <v>75</v>
      </c>
      <c r="E6861" t="s">
        <v>8</v>
      </c>
      <c r="F6861">
        <v>118</v>
      </c>
    </row>
    <row r="6862" spans="1:6" x14ac:dyDescent="0.25">
      <c r="A6862" t="s">
        <v>169</v>
      </c>
      <c r="C6862" t="s">
        <v>197</v>
      </c>
      <c r="D6862" t="s">
        <v>77</v>
      </c>
      <c r="E6862" t="s">
        <v>8</v>
      </c>
      <c r="F6862">
        <v>880</v>
      </c>
    </row>
    <row r="6863" spans="1:6" x14ac:dyDescent="0.25">
      <c r="A6863" t="s">
        <v>169</v>
      </c>
      <c r="C6863" t="s">
        <v>197</v>
      </c>
      <c r="D6863" t="s">
        <v>79</v>
      </c>
      <c r="E6863" t="s">
        <v>8</v>
      </c>
      <c r="F6863">
        <v>1423</v>
      </c>
    </row>
    <row r="6864" spans="1:6" x14ac:dyDescent="0.25">
      <c r="A6864" t="s">
        <v>169</v>
      </c>
      <c r="C6864" t="s">
        <v>197</v>
      </c>
      <c r="D6864" t="s">
        <v>81</v>
      </c>
      <c r="E6864" t="s">
        <v>8</v>
      </c>
      <c r="F6864">
        <v>66</v>
      </c>
    </row>
    <row r="6865" spans="1:6" x14ac:dyDescent="0.25">
      <c r="A6865" t="s">
        <v>169</v>
      </c>
      <c r="C6865" t="s">
        <v>197</v>
      </c>
      <c r="D6865" t="s">
        <v>83</v>
      </c>
      <c r="E6865" t="s">
        <v>8</v>
      </c>
      <c r="F6865">
        <v>227</v>
      </c>
    </row>
    <row r="6866" spans="1:6" x14ac:dyDescent="0.25">
      <c r="A6866" t="s">
        <v>169</v>
      </c>
      <c r="C6866" t="s">
        <v>197</v>
      </c>
      <c r="D6866" t="s">
        <v>85</v>
      </c>
      <c r="E6866" t="s">
        <v>8</v>
      </c>
      <c r="F6866">
        <v>142</v>
      </c>
    </row>
    <row r="6867" spans="1:6" x14ac:dyDescent="0.25">
      <c r="A6867" t="s">
        <v>169</v>
      </c>
      <c r="C6867" t="s">
        <v>197</v>
      </c>
      <c r="D6867" t="s">
        <v>87</v>
      </c>
      <c r="E6867" t="s">
        <v>8</v>
      </c>
      <c r="F6867">
        <v>162</v>
      </c>
    </row>
    <row r="6868" spans="1:6" x14ac:dyDescent="0.25">
      <c r="A6868" t="s">
        <v>169</v>
      </c>
      <c r="C6868" t="s">
        <v>197</v>
      </c>
      <c r="D6868" t="s">
        <v>89</v>
      </c>
      <c r="E6868" t="s">
        <v>8</v>
      </c>
      <c r="F6868">
        <v>391</v>
      </c>
    </row>
    <row r="6869" spans="1:6" x14ac:dyDescent="0.25">
      <c r="A6869" t="s">
        <v>169</v>
      </c>
      <c r="C6869" t="s">
        <v>197</v>
      </c>
      <c r="D6869" t="s">
        <v>91</v>
      </c>
      <c r="E6869" t="s">
        <v>8</v>
      </c>
      <c r="F6869">
        <v>122</v>
      </c>
    </row>
    <row r="6870" spans="1:6" x14ac:dyDescent="0.25">
      <c r="A6870" t="s">
        <v>169</v>
      </c>
      <c r="C6870" t="s">
        <v>197</v>
      </c>
      <c r="D6870" t="s">
        <v>93</v>
      </c>
      <c r="E6870" t="s">
        <v>8</v>
      </c>
      <c r="F6870">
        <v>90</v>
      </c>
    </row>
    <row r="6871" spans="1:6" x14ac:dyDescent="0.25">
      <c r="A6871" t="s">
        <v>169</v>
      </c>
      <c r="C6871" t="s">
        <v>197</v>
      </c>
      <c r="D6871" t="s">
        <v>95</v>
      </c>
      <c r="E6871" t="s">
        <v>8</v>
      </c>
      <c r="F6871">
        <v>1210</v>
      </c>
    </row>
    <row r="6872" spans="1:6" x14ac:dyDescent="0.25">
      <c r="A6872" t="s">
        <v>169</v>
      </c>
      <c r="C6872" t="s">
        <v>197</v>
      </c>
      <c r="D6872" t="s">
        <v>97</v>
      </c>
      <c r="E6872" t="s">
        <v>8</v>
      </c>
      <c r="F6872">
        <v>160</v>
      </c>
    </row>
    <row r="6873" spans="1:6" x14ac:dyDescent="0.25">
      <c r="A6873" t="s">
        <v>169</v>
      </c>
      <c r="C6873" t="s">
        <v>197</v>
      </c>
      <c r="D6873" t="s">
        <v>99</v>
      </c>
      <c r="E6873" t="s">
        <v>8</v>
      </c>
      <c r="F6873">
        <v>407</v>
      </c>
    </row>
    <row r="6874" spans="1:6" x14ac:dyDescent="0.25">
      <c r="A6874" t="s">
        <v>169</v>
      </c>
      <c r="C6874" t="s">
        <v>197</v>
      </c>
      <c r="D6874" t="s">
        <v>101</v>
      </c>
      <c r="E6874" t="s">
        <v>8</v>
      </c>
      <c r="F6874">
        <v>211</v>
      </c>
    </row>
    <row r="6875" spans="1:6" x14ac:dyDescent="0.25">
      <c r="A6875" t="s">
        <v>169</v>
      </c>
      <c r="C6875" t="s">
        <v>197</v>
      </c>
      <c r="D6875" t="s">
        <v>103</v>
      </c>
      <c r="E6875" t="s">
        <v>8</v>
      </c>
      <c r="F6875">
        <v>155</v>
      </c>
    </row>
    <row r="6876" spans="1:6" x14ac:dyDescent="0.25">
      <c r="A6876" t="s">
        <v>169</v>
      </c>
      <c r="C6876" t="s">
        <v>197</v>
      </c>
      <c r="D6876" t="s">
        <v>105</v>
      </c>
      <c r="E6876" t="s">
        <v>8</v>
      </c>
      <c r="F6876">
        <v>357</v>
      </c>
    </row>
    <row r="6877" spans="1:6" x14ac:dyDescent="0.25">
      <c r="A6877" t="s">
        <v>169</v>
      </c>
      <c r="C6877" t="s">
        <v>197</v>
      </c>
      <c r="D6877" t="s">
        <v>107</v>
      </c>
      <c r="E6877" t="s">
        <v>8</v>
      </c>
      <c r="F6877">
        <v>227</v>
      </c>
    </row>
    <row r="6878" spans="1:6" x14ac:dyDescent="0.25">
      <c r="A6878" t="s">
        <v>169</v>
      </c>
      <c r="C6878" t="s">
        <v>197</v>
      </c>
      <c r="D6878" t="s">
        <v>109</v>
      </c>
      <c r="E6878" t="s">
        <v>8</v>
      </c>
      <c r="F6878">
        <v>154</v>
      </c>
    </row>
    <row r="6879" spans="1:6" x14ac:dyDescent="0.25">
      <c r="A6879" t="s">
        <v>169</v>
      </c>
      <c r="C6879" t="s">
        <v>197</v>
      </c>
      <c r="D6879" t="s">
        <v>111</v>
      </c>
      <c r="E6879" t="s">
        <v>8</v>
      </c>
      <c r="F6879">
        <v>147</v>
      </c>
    </row>
    <row r="6880" spans="1:6" x14ac:dyDescent="0.25">
      <c r="A6880" t="s">
        <v>169</v>
      </c>
      <c r="C6880" t="s">
        <v>197</v>
      </c>
      <c r="D6880" t="s">
        <v>147</v>
      </c>
      <c r="E6880" t="s">
        <v>8</v>
      </c>
      <c r="F6880">
        <v>426</v>
      </c>
    </row>
    <row r="6881" spans="1:6" x14ac:dyDescent="0.25">
      <c r="A6881" t="s">
        <v>169</v>
      </c>
      <c r="C6881" t="s">
        <v>197</v>
      </c>
      <c r="D6881" t="s">
        <v>147</v>
      </c>
      <c r="E6881" t="s">
        <v>8</v>
      </c>
      <c r="F6881">
        <v>225</v>
      </c>
    </row>
    <row r="6882" spans="1:6" x14ac:dyDescent="0.25">
      <c r="A6882" t="s">
        <v>169</v>
      </c>
      <c r="C6882" t="s">
        <v>197</v>
      </c>
      <c r="D6882" t="s">
        <v>115</v>
      </c>
      <c r="E6882" t="s">
        <v>8</v>
      </c>
      <c r="F6882">
        <v>212</v>
      </c>
    </row>
    <row r="6883" spans="1:6" x14ac:dyDescent="0.25">
      <c r="A6883" t="s">
        <v>169</v>
      </c>
      <c r="C6883" t="s">
        <v>197</v>
      </c>
      <c r="D6883" t="s">
        <v>117</v>
      </c>
      <c r="E6883" t="s">
        <v>8</v>
      </c>
      <c r="F6883">
        <v>111</v>
      </c>
    </row>
    <row r="6884" spans="1:6" x14ac:dyDescent="0.25">
      <c r="A6884" t="s">
        <v>169</v>
      </c>
      <c r="C6884" t="s">
        <v>197</v>
      </c>
      <c r="D6884" t="s">
        <v>119</v>
      </c>
      <c r="E6884" t="s">
        <v>8</v>
      </c>
      <c r="F6884">
        <v>235</v>
      </c>
    </row>
    <row r="6885" spans="1:6" x14ac:dyDescent="0.25">
      <c r="A6885" t="s">
        <v>169</v>
      </c>
      <c r="C6885" t="s">
        <v>197</v>
      </c>
      <c r="D6885" t="s">
        <v>121</v>
      </c>
      <c r="E6885" t="s">
        <v>8</v>
      </c>
      <c r="F6885">
        <v>410</v>
      </c>
    </row>
    <row r="6886" spans="1:6" x14ac:dyDescent="0.25">
      <c r="A6886" t="s">
        <v>169</v>
      </c>
      <c r="C6886" t="s">
        <v>197</v>
      </c>
      <c r="D6886" t="s">
        <v>123</v>
      </c>
      <c r="E6886" t="s">
        <v>8</v>
      </c>
      <c r="F6886">
        <v>131</v>
      </c>
    </row>
    <row r="6887" spans="1:6" x14ac:dyDescent="0.25">
      <c r="A6887" t="s">
        <v>169</v>
      </c>
      <c r="C6887" t="s">
        <v>197</v>
      </c>
      <c r="D6887" t="s">
        <v>125</v>
      </c>
      <c r="E6887" t="s">
        <v>8</v>
      </c>
      <c r="F6887">
        <v>7</v>
      </c>
    </row>
    <row r="6888" spans="1:6" x14ac:dyDescent="0.25">
      <c r="A6888" t="s">
        <v>169</v>
      </c>
      <c r="C6888" t="s">
        <v>197</v>
      </c>
      <c r="D6888" t="s">
        <v>127</v>
      </c>
      <c r="E6888" t="s">
        <v>8</v>
      </c>
      <c r="F6888">
        <v>93</v>
      </c>
    </row>
    <row r="6889" spans="1:6" x14ac:dyDescent="0.25">
      <c r="A6889" t="s">
        <v>169</v>
      </c>
      <c r="C6889" t="s">
        <v>197</v>
      </c>
      <c r="D6889" t="s">
        <v>129</v>
      </c>
      <c r="E6889" t="s">
        <v>8</v>
      </c>
      <c r="F6889">
        <v>102</v>
      </c>
    </row>
    <row r="6890" spans="1:6" x14ac:dyDescent="0.25">
      <c r="A6890" t="s">
        <v>169</v>
      </c>
      <c r="C6890" t="s">
        <v>197</v>
      </c>
      <c r="D6890" t="s">
        <v>146</v>
      </c>
      <c r="E6890" t="s">
        <v>8</v>
      </c>
      <c r="F6890">
        <v>100</v>
      </c>
    </row>
    <row r="6891" spans="1:6" x14ac:dyDescent="0.25">
      <c r="A6891" t="s">
        <v>169</v>
      </c>
      <c r="C6891" t="s">
        <v>197</v>
      </c>
      <c r="D6891" t="s">
        <v>133</v>
      </c>
      <c r="E6891" t="s">
        <v>8</v>
      </c>
      <c r="F6891">
        <v>319</v>
      </c>
    </row>
    <row r="6892" spans="1:6" x14ac:dyDescent="0.25">
      <c r="A6892" t="s">
        <v>169</v>
      </c>
      <c r="C6892" t="s">
        <v>197</v>
      </c>
      <c r="D6892" t="s">
        <v>135</v>
      </c>
      <c r="E6892" t="s">
        <v>8</v>
      </c>
      <c r="F6892">
        <v>64</v>
      </c>
    </row>
    <row r="6893" spans="1:6" x14ac:dyDescent="0.25">
      <c r="A6893" t="s">
        <v>169</v>
      </c>
      <c r="C6893" t="s">
        <v>197</v>
      </c>
      <c r="D6893" t="s">
        <v>137</v>
      </c>
      <c r="E6893" t="s">
        <v>8</v>
      </c>
      <c r="F6893">
        <v>102</v>
      </c>
    </row>
    <row r="6894" spans="1:6" x14ac:dyDescent="0.25">
      <c r="A6894" t="s">
        <v>169</v>
      </c>
      <c r="C6894" t="s">
        <v>197</v>
      </c>
      <c r="D6894" t="s">
        <v>273</v>
      </c>
      <c r="E6894" t="s">
        <v>8</v>
      </c>
      <c r="F6894">
        <v>71</v>
      </c>
    </row>
    <row r="6895" spans="1:6" x14ac:dyDescent="0.25">
      <c r="A6895" t="s">
        <v>169</v>
      </c>
      <c r="C6895" t="s">
        <v>197</v>
      </c>
      <c r="D6895" t="s">
        <v>273</v>
      </c>
      <c r="E6895" t="s">
        <v>8</v>
      </c>
      <c r="F6895">
        <v>103</v>
      </c>
    </row>
    <row r="6896" spans="1:6" x14ac:dyDescent="0.25">
      <c r="A6896" t="s">
        <v>169</v>
      </c>
      <c r="C6896" t="s">
        <v>197</v>
      </c>
      <c r="D6896" t="s">
        <v>142</v>
      </c>
      <c r="E6896" t="s">
        <v>8</v>
      </c>
      <c r="F6896">
        <v>237</v>
      </c>
    </row>
    <row r="6897" spans="1:6" x14ac:dyDescent="0.25">
      <c r="A6897" t="s">
        <v>169</v>
      </c>
      <c r="C6897" t="s">
        <v>198</v>
      </c>
      <c r="D6897" t="s">
        <v>55</v>
      </c>
      <c r="E6897" t="s">
        <v>8</v>
      </c>
      <c r="F6897">
        <v>554</v>
      </c>
    </row>
    <row r="6898" spans="1:6" x14ac:dyDescent="0.25">
      <c r="A6898" t="s">
        <v>169</v>
      </c>
      <c r="C6898" t="s">
        <v>198</v>
      </c>
      <c r="D6898" t="s">
        <v>57</v>
      </c>
      <c r="E6898" t="s">
        <v>8</v>
      </c>
      <c r="F6898">
        <v>294</v>
      </c>
    </row>
    <row r="6899" spans="1:6" x14ac:dyDescent="0.25">
      <c r="A6899" t="s">
        <v>169</v>
      </c>
      <c r="C6899" t="s">
        <v>198</v>
      </c>
      <c r="D6899" t="s">
        <v>59</v>
      </c>
      <c r="E6899" t="s">
        <v>8</v>
      </c>
      <c r="F6899">
        <v>110</v>
      </c>
    </row>
    <row r="6900" spans="1:6" x14ac:dyDescent="0.25">
      <c r="A6900" t="s">
        <v>169</v>
      </c>
      <c r="C6900" t="s">
        <v>198</v>
      </c>
      <c r="D6900" t="s">
        <v>61</v>
      </c>
      <c r="E6900" t="s">
        <v>8</v>
      </c>
      <c r="F6900">
        <v>757</v>
      </c>
    </row>
    <row r="6901" spans="1:6" x14ac:dyDescent="0.25">
      <c r="A6901" t="s">
        <v>169</v>
      </c>
      <c r="C6901" t="s">
        <v>198</v>
      </c>
      <c r="D6901" t="s">
        <v>63</v>
      </c>
      <c r="E6901" t="s">
        <v>8</v>
      </c>
      <c r="F6901">
        <v>93</v>
      </c>
    </row>
    <row r="6902" spans="1:6" x14ac:dyDescent="0.25">
      <c r="A6902" t="s">
        <v>169</v>
      </c>
      <c r="C6902" t="s">
        <v>198</v>
      </c>
      <c r="D6902" t="s">
        <v>65</v>
      </c>
      <c r="E6902" t="s">
        <v>8</v>
      </c>
      <c r="F6902">
        <v>239</v>
      </c>
    </row>
    <row r="6903" spans="1:6" x14ac:dyDescent="0.25">
      <c r="A6903" t="s">
        <v>169</v>
      </c>
      <c r="C6903" t="s">
        <v>198</v>
      </c>
      <c r="D6903" t="s">
        <v>67</v>
      </c>
      <c r="E6903" t="s">
        <v>8</v>
      </c>
      <c r="F6903">
        <v>1523</v>
      </c>
    </row>
    <row r="6904" spans="1:6" x14ac:dyDescent="0.25">
      <c r="A6904" t="s">
        <v>169</v>
      </c>
      <c r="C6904" t="s">
        <v>198</v>
      </c>
      <c r="D6904" t="s">
        <v>69</v>
      </c>
      <c r="E6904" t="s">
        <v>8</v>
      </c>
      <c r="F6904">
        <v>514</v>
      </c>
    </row>
    <row r="6905" spans="1:6" x14ac:dyDescent="0.25">
      <c r="A6905" t="s">
        <v>169</v>
      </c>
      <c r="C6905" t="s">
        <v>198</v>
      </c>
      <c r="D6905" t="s">
        <v>71</v>
      </c>
      <c r="E6905" t="s">
        <v>8</v>
      </c>
      <c r="F6905">
        <v>1087</v>
      </c>
    </row>
    <row r="6906" spans="1:6" x14ac:dyDescent="0.25">
      <c r="A6906" t="s">
        <v>169</v>
      </c>
      <c r="C6906" t="s">
        <v>198</v>
      </c>
      <c r="D6906" t="s">
        <v>73</v>
      </c>
      <c r="E6906" t="s">
        <v>8</v>
      </c>
      <c r="F6906">
        <v>362</v>
      </c>
    </row>
    <row r="6907" spans="1:6" x14ac:dyDescent="0.25">
      <c r="A6907" t="s">
        <v>169</v>
      </c>
      <c r="C6907" t="s">
        <v>198</v>
      </c>
      <c r="D6907" t="s">
        <v>75</v>
      </c>
      <c r="E6907" t="s">
        <v>8</v>
      </c>
      <c r="F6907">
        <v>72</v>
      </c>
    </row>
    <row r="6908" spans="1:6" x14ac:dyDescent="0.25">
      <c r="A6908" t="s">
        <v>169</v>
      </c>
      <c r="C6908" t="s">
        <v>198</v>
      </c>
      <c r="D6908" t="s">
        <v>77</v>
      </c>
      <c r="E6908" t="s">
        <v>8</v>
      </c>
      <c r="F6908">
        <v>545</v>
      </c>
    </row>
    <row r="6909" spans="1:6" x14ac:dyDescent="0.25">
      <c r="A6909" t="s">
        <v>169</v>
      </c>
      <c r="C6909" t="s">
        <v>198</v>
      </c>
      <c r="D6909" t="s">
        <v>79</v>
      </c>
      <c r="E6909" t="s">
        <v>8</v>
      </c>
      <c r="F6909">
        <v>983</v>
      </c>
    </row>
    <row r="6910" spans="1:6" x14ac:dyDescent="0.25">
      <c r="A6910" t="s">
        <v>169</v>
      </c>
      <c r="C6910" t="s">
        <v>198</v>
      </c>
      <c r="D6910" t="s">
        <v>81</v>
      </c>
      <c r="E6910" t="s">
        <v>8</v>
      </c>
      <c r="F6910">
        <v>38</v>
      </c>
    </row>
    <row r="6911" spans="1:6" x14ac:dyDescent="0.25">
      <c r="A6911" t="s">
        <v>169</v>
      </c>
      <c r="C6911" t="s">
        <v>198</v>
      </c>
      <c r="D6911" t="s">
        <v>83</v>
      </c>
      <c r="E6911" t="s">
        <v>8</v>
      </c>
      <c r="F6911">
        <v>136</v>
      </c>
    </row>
    <row r="6912" spans="1:6" x14ac:dyDescent="0.25">
      <c r="A6912" t="s">
        <v>169</v>
      </c>
      <c r="C6912" t="s">
        <v>198</v>
      </c>
      <c r="D6912" t="s">
        <v>85</v>
      </c>
      <c r="E6912" t="s">
        <v>8</v>
      </c>
      <c r="F6912">
        <v>57</v>
      </c>
    </row>
    <row r="6913" spans="1:6" x14ac:dyDescent="0.25">
      <c r="A6913" t="s">
        <v>169</v>
      </c>
      <c r="C6913" t="s">
        <v>198</v>
      </c>
      <c r="D6913" t="s">
        <v>87</v>
      </c>
      <c r="E6913" t="s">
        <v>8</v>
      </c>
      <c r="F6913">
        <v>99</v>
      </c>
    </row>
    <row r="6914" spans="1:6" x14ac:dyDescent="0.25">
      <c r="A6914" t="s">
        <v>169</v>
      </c>
      <c r="C6914" t="s">
        <v>198</v>
      </c>
      <c r="D6914" t="s">
        <v>89</v>
      </c>
      <c r="E6914" t="s">
        <v>8</v>
      </c>
      <c r="F6914">
        <v>194</v>
      </c>
    </row>
    <row r="6915" spans="1:6" x14ac:dyDescent="0.25">
      <c r="A6915" t="s">
        <v>169</v>
      </c>
      <c r="C6915" t="s">
        <v>198</v>
      </c>
      <c r="D6915" t="s">
        <v>91</v>
      </c>
      <c r="E6915" t="s">
        <v>8</v>
      </c>
      <c r="F6915">
        <v>47</v>
      </c>
    </row>
    <row r="6916" spans="1:6" x14ac:dyDescent="0.25">
      <c r="A6916" t="s">
        <v>169</v>
      </c>
      <c r="C6916" t="s">
        <v>198</v>
      </c>
      <c r="D6916" t="s">
        <v>93</v>
      </c>
      <c r="E6916" t="s">
        <v>8</v>
      </c>
      <c r="F6916">
        <v>87</v>
      </c>
    </row>
    <row r="6917" spans="1:6" x14ac:dyDescent="0.25">
      <c r="A6917" t="s">
        <v>169</v>
      </c>
      <c r="C6917" t="s">
        <v>198</v>
      </c>
      <c r="D6917" t="s">
        <v>95</v>
      </c>
      <c r="E6917" t="s">
        <v>8</v>
      </c>
      <c r="F6917">
        <v>676</v>
      </c>
    </row>
    <row r="6918" spans="1:6" x14ac:dyDescent="0.25">
      <c r="A6918" t="s">
        <v>169</v>
      </c>
      <c r="C6918" t="s">
        <v>198</v>
      </c>
      <c r="D6918" t="s">
        <v>97</v>
      </c>
      <c r="E6918" t="s">
        <v>8</v>
      </c>
      <c r="F6918">
        <v>80</v>
      </c>
    </row>
    <row r="6919" spans="1:6" x14ac:dyDescent="0.25">
      <c r="A6919" t="s">
        <v>169</v>
      </c>
      <c r="C6919" t="s">
        <v>198</v>
      </c>
      <c r="D6919" t="s">
        <v>99</v>
      </c>
      <c r="E6919" t="s">
        <v>8</v>
      </c>
      <c r="F6919">
        <v>204</v>
      </c>
    </row>
    <row r="6920" spans="1:6" x14ac:dyDescent="0.25">
      <c r="A6920" t="s">
        <v>169</v>
      </c>
      <c r="C6920" t="s">
        <v>198</v>
      </c>
      <c r="D6920" t="s">
        <v>101</v>
      </c>
      <c r="E6920" t="s">
        <v>8</v>
      </c>
      <c r="F6920">
        <v>107</v>
      </c>
    </row>
    <row r="6921" spans="1:6" x14ac:dyDescent="0.25">
      <c r="A6921" t="s">
        <v>169</v>
      </c>
      <c r="C6921" t="s">
        <v>198</v>
      </c>
      <c r="D6921" t="s">
        <v>103</v>
      </c>
      <c r="E6921" t="s">
        <v>8</v>
      </c>
      <c r="F6921">
        <v>57</v>
      </c>
    </row>
    <row r="6922" spans="1:6" x14ac:dyDescent="0.25">
      <c r="A6922" t="s">
        <v>169</v>
      </c>
      <c r="C6922" t="s">
        <v>198</v>
      </c>
      <c r="D6922" t="s">
        <v>105</v>
      </c>
      <c r="E6922" t="s">
        <v>8</v>
      </c>
      <c r="F6922">
        <v>188</v>
      </c>
    </row>
    <row r="6923" spans="1:6" x14ac:dyDescent="0.25">
      <c r="A6923" t="s">
        <v>169</v>
      </c>
      <c r="C6923" t="s">
        <v>198</v>
      </c>
      <c r="D6923" t="s">
        <v>107</v>
      </c>
      <c r="E6923" t="s">
        <v>8</v>
      </c>
      <c r="F6923">
        <v>147</v>
      </c>
    </row>
    <row r="6924" spans="1:6" x14ac:dyDescent="0.25">
      <c r="A6924" t="s">
        <v>169</v>
      </c>
      <c r="C6924" t="s">
        <v>198</v>
      </c>
      <c r="D6924" t="s">
        <v>109</v>
      </c>
      <c r="E6924" t="s">
        <v>8</v>
      </c>
      <c r="F6924">
        <v>68</v>
      </c>
    </row>
    <row r="6925" spans="1:6" x14ac:dyDescent="0.25">
      <c r="A6925" t="s">
        <v>169</v>
      </c>
      <c r="C6925" t="s">
        <v>198</v>
      </c>
      <c r="D6925" t="s">
        <v>111</v>
      </c>
      <c r="E6925" t="s">
        <v>8</v>
      </c>
      <c r="F6925">
        <v>62</v>
      </c>
    </row>
    <row r="6926" spans="1:6" x14ac:dyDescent="0.25">
      <c r="A6926" t="s">
        <v>169</v>
      </c>
      <c r="C6926" t="s">
        <v>198</v>
      </c>
      <c r="D6926" t="s">
        <v>147</v>
      </c>
      <c r="E6926" t="s">
        <v>8</v>
      </c>
      <c r="F6926">
        <v>317</v>
      </c>
    </row>
    <row r="6927" spans="1:6" x14ac:dyDescent="0.25">
      <c r="A6927" t="s">
        <v>169</v>
      </c>
      <c r="C6927" t="s">
        <v>198</v>
      </c>
      <c r="D6927" t="s">
        <v>147</v>
      </c>
      <c r="E6927" t="s">
        <v>8</v>
      </c>
      <c r="F6927">
        <v>137</v>
      </c>
    </row>
    <row r="6928" spans="1:6" x14ac:dyDescent="0.25">
      <c r="A6928" t="s">
        <v>169</v>
      </c>
      <c r="C6928" t="s">
        <v>198</v>
      </c>
      <c r="D6928" t="s">
        <v>115</v>
      </c>
      <c r="E6928" t="s">
        <v>8</v>
      </c>
      <c r="F6928">
        <v>124</v>
      </c>
    </row>
    <row r="6929" spans="1:6" x14ac:dyDescent="0.25">
      <c r="A6929" t="s">
        <v>169</v>
      </c>
      <c r="C6929" t="s">
        <v>198</v>
      </c>
      <c r="D6929" t="s">
        <v>117</v>
      </c>
      <c r="E6929" t="s">
        <v>8</v>
      </c>
      <c r="F6929">
        <v>64</v>
      </c>
    </row>
    <row r="6930" spans="1:6" x14ac:dyDescent="0.25">
      <c r="A6930" t="s">
        <v>169</v>
      </c>
      <c r="C6930" t="s">
        <v>198</v>
      </c>
      <c r="D6930" t="s">
        <v>119</v>
      </c>
      <c r="E6930" t="s">
        <v>8</v>
      </c>
      <c r="F6930">
        <v>113</v>
      </c>
    </row>
    <row r="6931" spans="1:6" x14ac:dyDescent="0.25">
      <c r="A6931" t="s">
        <v>169</v>
      </c>
      <c r="C6931" t="s">
        <v>198</v>
      </c>
      <c r="D6931" t="s">
        <v>121</v>
      </c>
      <c r="E6931" t="s">
        <v>8</v>
      </c>
      <c r="F6931">
        <v>199</v>
      </c>
    </row>
    <row r="6932" spans="1:6" x14ac:dyDescent="0.25">
      <c r="A6932" t="s">
        <v>169</v>
      </c>
      <c r="C6932" t="s">
        <v>198</v>
      </c>
      <c r="D6932" t="s">
        <v>123</v>
      </c>
      <c r="E6932" t="s">
        <v>8</v>
      </c>
      <c r="F6932">
        <v>49</v>
      </c>
    </row>
    <row r="6933" spans="1:6" x14ac:dyDescent="0.25">
      <c r="A6933" t="s">
        <v>169</v>
      </c>
      <c r="C6933" t="s">
        <v>198</v>
      </c>
      <c r="D6933" t="s">
        <v>125</v>
      </c>
      <c r="E6933" t="s">
        <v>8</v>
      </c>
      <c r="F6933">
        <v>9</v>
      </c>
    </row>
    <row r="6934" spans="1:6" x14ac:dyDescent="0.25">
      <c r="A6934" t="s">
        <v>169</v>
      </c>
      <c r="C6934" t="s">
        <v>198</v>
      </c>
      <c r="D6934" t="s">
        <v>127</v>
      </c>
      <c r="E6934" t="s">
        <v>8</v>
      </c>
      <c r="F6934">
        <v>55</v>
      </c>
    </row>
    <row r="6935" spans="1:6" x14ac:dyDescent="0.25">
      <c r="A6935" t="s">
        <v>169</v>
      </c>
      <c r="C6935" t="s">
        <v>198</v>
      </c>
      <c r="D6935" t="s">
        <v>129</v>
      </c>
      <c r="E6935" t="s">
        <v>8</v>
      </c>
      <c r="F6935">
        <v>53</v>
      </c>
    </row>
    <row r="6936" spans="1:6" x14ac:dyDescent="0.25">
      <c r="A6936" t="s">
        <v>169</v>
      </c>
      <c r="C6936" t="s">
        <v>198</v>
      </c>
      <c r="D6936" t="s">
        <v>146</v>
      </c>
      <c r="E6936" t="s">
        <v>8</v>
      </c>
      <c r="F6936">
        <v>41</v>
      </c>
    </row>
    <row r="6937" spans="1:6" x14ac:dyDescent="0.25">
      <c r="A6937" t="s">
        <v>169</v>
      </c>
      <c r="C6937" t="s">
        <v>198</v>
      </c>
      <c r="D6937" t="s">
        <v>133</v>
      </c>
      <c r="E6937" t="s">
        <v>8</v>
      </c>
      <c r="F6937">
        <v>208</v>
      </c>
    </row>
    <row r="6938" spans="1:6" x14ac:dyDescent="0.25">
      <c r="A6938" t="s">
        <v>169</v>
      </c>
      <c r="C6938" t="s">
        <v>198</v>
      </c>
      <c r="D6938" t="s">
        <v>135</v>
      </c>
      <c r="E6938" t="s">
        <v>8</v>
      </c>
      <c r="F6938">
        <v>47</v>
      </c>
    </row>
    <row r="6939" spans="1:6" x14ac:dyDescent="0.25">
      <c r="A6939" t="s">
        <v>169</v>
      </c>
      <c r="C6939" t="s">
        <v>198</v>
      </c>
      <c r="D6939" t="s">
        <v>137</v>
      </c>
      <c r="E6939" t="s">
        <v>8</v>
      </c>
      <c r="F6939">
        <v>64</v>
      </c>
    </row>
    <row r="6940" spans="1:6" x14ac:dyDescent="0.25">
      <c r="A6940" t="s">
        <v>169</v>
      </c>
      <c r="C6940" t="s">
        <v>198</v>
      </c>
      <c r="D6940" t="s">
        <v>273</v>
      </c>
      <c r="E6940" t="s">
        <v>8</v>
      </c>
      <c r="F6940">
        <v>44</v>
      </c>
    </row>
    <row r="6941" spans="1:6" x14ac:dyDescent="0.25">
      <c r="A6941" t="s">
        <v>169</v>
      </c>
      <c r="C6941" t="s">
        <v>198</v>
      </c>
      <c r="D6941" t="s">
        <v>273</v>
      </c>
      <c r="E6941" t="s">
        <v>8</v>
      </c>
      <c r="F6941">
        <v>54</v>
      </c>
    </row>
    <row r="6942" spans="1:6" x14ac:dyDescent="0.25">
      <c r="A6942" t="s">
        <v>169</v>
      </c>
      <c r="C6942" t="s">
        <v>198</v>
      </c>
      <c r="D6942" t="s">
        <v>142</v>
      </c>
      <c r="E6942" t="s">
        <v>8</v>
      </c>
      <c r="F6942">
        <v>164</v>
      </c>
    </row>
    <row r="6943" spans="1:6" x14ac:dyDescent="0.25">
      <c r="A6943" t="s">
        <v>173</v>
      </c>
      <c r="C6943" t="s">
        <v>199</v>
      </c>
      <c r="D6943" t="s">
        <v>55</v>
      </c>
      <c r="E6943" t="s">
        <v>8</v>
      </c>
      <c r="F6943">
        <v>501</v>
      </c>
    </row>
    <row r="6944" spans="1:6" x14ac:dyDescent="0.25">
      <c r="A6944" t="s">
        <v>173</v>
      </c>
      <c r="C6944" t="s">
        <v>199</v>
      </c>
      <c r="D6944" t="s">
        <v>57</v>
      </c>
      <c r="E6944" t="s">
        <v>8</v>
      </c>
      <c r="F6944">
        <v>372</v>
      </c>
    </row>
    <row r="6945" spans="1:6" x14ac:dyDescent="0.25">
      <c r="A6945" t="s">
        <v>173</v>
      </c>
      <c r="C6945" t="s">
        <v>199</v>
      </c>
      <c r="D6945" t="s">
        <v>59</v>
      </c>
      <c r="E6945" t="s">
        <v>8</v>
      </c>
      <c r="F6945">
        <v>104</v>
      </c>
    </row>
    <row r="6946" spans="1:6" x14ac:dyDescent="0.25">
      <c r="A6946" t="s">
        <v>173</v>
      </c>
      <c r="C6946" t="s">
        <v>199</v>
      </c>
      <c r="D6946" t="s">
        <v>61</v>
      </c>
      <c r="E6946" t="s">
        <v>8</v>
      </c>
      <c r="F6946">
        <v>867</v>
      </c>
    </row>
    <row r="6947" spans="1:6" x14ac:dyDescent="0.25">
      <c r="A6947" t="s">
        <v>173</v>
      </c>
      <c r="C6947" t="s">
        <v>199</v>
      </c>
      <c r="D6947" t="s">
        <v>63</v>
      </c>
      <c r="E6947" t="s">
        <v>8</v>
      </c>
      <c r="F6947">
        <v>67</v>
      </c>
    </row>
    <row r="6948" spans="1:6" x14ac:dyDescent="0.25">
      <c r="A6948" t="s">
        <v>173</v>
      </c>
      <c r="C6948" t="s">
        <v>199</v>
      </c>
      <c r="D6948" t="s">
        <v>65</v>
      </c>
      <c r="E6948" t="s">
        <v>8</v>
      </c>
      <c r="F6948">
        <v>137</v>
      </c>
    </row>
    <row r="6949" spans="1:6" x14ac:dyDescent="0.25">
      <c r="A6949" t="s">
        <v>173</v>
      </c>
      <c r="C6949" t="s">
        <v>199</v>
      </c>
      <c r="D6949" t="s">
        <v>67</v>
      </c>
      <c r="E6949" t="s">
        <v>8</v>
      </c>
      <c r="F6949">
        <v>1076</v>
      </c>
    </row>
    <row r="6950" spans="1:6" x14ac:dyDescent="0.25">
      <c r="A6950" t="s">
        <v>173</v>
      </c>
      <c r="C6950" t="s">
        <v>199</v>
      </c>
      <c r="D6950" t="s">
        <v>69</v>
      </c>
      <c r="E6950" t="s">
        <v>8</v>
      </c>
      <c r="F6950">
        <v>285</v>
      </c>
    </row>
    <row r="6951" spans="1:6" x14ac:dyDescent="0.25">
      <c r="A6951" t="s">
        <v>173</v>
      </c>
      <c r="C6951" t="s">
        <v>199</v>
      </c>
      <c r="D6951" t="s">
        <v>71</v>
      </c>
      <c r="E6951" t="s">
        <v>8</v>
      </c>
      <c r="F6951">
        <v>659</v>
      </c>
    </row>
    <row r="6952" spans="1:6" x14ac:dyDescent="0.25">
      <c r="A6952" t="s">
        <v>173</v>
      </c>
      <c r="C6952" t="s">
        <v>199</v>
      </c>
      <c r="D6952" t="s">
        <v>73</v>
      </c>
      <c r="E6952" t="s">
        <v>8</v>
      </c>
      <c r="F6952">
        <v>403</v>
      </c>
    </row>
    <row r="6953" spans="1:6" x14ac:dyDescent="0.25">
      <c r="A6953" t="s">
        <v>173</v>
      </c>
      <c r="C6953" t="s">
        <v>199</v>
      </c>
      <c r="D6953" t="s">
        <v>75</v>
      </c>
      <c r="E6953" t="s">
        <v>8</v>
      </c>
      <c r="F6953">
        <v>99</v>
      </c>
    </row>
    <row r="6954" spans="1:6" x14ac:dyDescent="0.25">
      <c r="A6954" t="s">
        <v>173</v>
      </c>
      <c r="C6954" t="s">
        <v>199</v>
      </c>
      <c r="D6954" t="s">
        <v>77</v>
      </c>
      <c r="E6954" t="s">
        <v>8</v>
      </c>
      <c r="F6954">
        <v>656</v>
      </c>
    </row>
    <row r="6955" spans="1:6" x14ac:dyDescent="0.25">
      <c r="A6955" t="s">
        <v>173</v>
      </c>
      <c r="C6955" t="s">
        <v>199</v>
      </c>
      <c r="D6955" t="s">
        <v>79</v>
      </c>
      <c r="E6955" t="s">
        <v>8</v>
      </c>
      <c r="F6955">
        <v>755</v>
      </c>
    </row>
    <row r="6956" spans="1:6" x14ac:dyDescent="0.25">
      <c r="A6956" t="s">
        <v>173</v>
      </c>
      <c r="C6956" t="s">
        <v>199</v>
      </c>
      <c r="D6956" t="s">
        <v>81</v>
      </c>
      <c r="E6956" t="s">
        <v>8</v>
      </c>
      <c r="F6956">
        <v>42</v>
      </c>
    </row>
    <row r="6957" spans="1:6" x14ac:dyDescent="0.25">
      <c r="A6957" t="s">
        <v>173</v>
      </c>
      <c r="C6957" t="s">
        <v>199</v>
      </c>
      <c r="D6957" t="s">
        <v>83</v>
      </c>
      <c r="E6957" t="s">
        <v>8</v>
      </c>
      <c r="F6957">
        <v>109</v>
      </c>
    </row>
    <row r="6958" spans="1:6" x14ac:dyDescent="0.25">
      <c r="A6958" t="s">
        <v>173</v>
      </c>
      <c r="C6958" t="s">
        <v>199</v>
      </c>
      <c r="D6958" t="s">
        <v>85</v>
      </c>
      <c r="E6958" t="s">
        <v>8</v>
      </c>
      <c r="F6958">
        <v>90</v>
      </c>
    </row>
    <row r="6959" spans="1:6" x14ac:dyDescent="0.25">
      <c r="A6959" t="s">
        <v>173</v>
      </c>
      <c r="C6959" t="s">
        <v>199</v>
      </c>
      <c r="D6959" t="s">
        <v>87</v>
      </c>
      <c r="E6959" t="s">
        <v>8</v>
      </c>
      <c r="F6959">
        <v>79</v>
      </c>
    </row>
    <row r="6960" spans="1:6" x14ac:dyDescent="0.25">
      <c r="A6960" t="s">
        <v>173</v>
      </c>
      <c r="C6960" t="s">
        <v>199</v>
      </c>
      <c r="D6960" t="s">
        <v>89</v>
      </c>
      <c r="E6960" t="s">
        <v>8</v>
      </c>
      <c r="F6960">
        <v>189</v>
      </c>
    </row>
    <row r="6961" spans="1:6" x14ac:dyDescent="0.25">
      <c r="A6961" t="s">
        <v>173</v>
      </c>
      <c r="C6961" t="s">
        <v>199</v>
      </c>
      <c r="D6961" t="s">
        <v>91</v>
      </c>
      <c r="E6961" t="s">
        <v>8</v>
      </c>
      <c r="F6961">
        <v>69</v>
      </c>
    </row>
    <row r="6962" spans="1:6" x14ac:dyDescent="0.25">
      <c r="A6962" t="s">
        <v>173</v>
      </c>
      <c r="C6962" t="s">
        <v>199</v>
      </c>
      <c r="D6962" t="s">
        <v>93</v>
      </c>
      <c r="E6962" t="s">
        <v>8</v>
      </c>
      <c r="F6962">
        <v>48</v>
      </c>
    </row>
    <row r="6963" spans="1:6" x14ac:dyDescent="0.25">
      <c r="A6963" t="s">
        <v>173</v>
      </c>
      <c r="C6963" t="s">
        <v>199</v>
      </c>
      <c r="D6963" t="s">
        <v>95</v>
      </c>
      <c r="E6963" t="s">
        <v>8</v>
      </c>
      <c r="F6963">
        <v>554</v>
      </c>
    </row>
    <row r="6964" spans="1:6" x14ac:dyDescent="0.25">
      <c r="A6964" t="s">
        <v>173</v>
      </c>
      <c r="C6964" t="s">
        <v>199</v>
      </c>
      <c r="D6964" t="s">
        <v>97</v>
      </c>
      <c r="E6964" t="s">
        <v>8</v>
      </c>
      <c r="F6964">
        <v>66</v>
      </c>
    </row>
    <row r="6965" spans="1:6" x14ac:dyDescent="0.25">
      <c r="A6965" t="s">
        <v>173</v>
      </c>
      <c r="C6965" t="s">
        <v>199</v>
      </c>
      <c r="D6965" t="s">
        <v>99</v>
      </c>
      <c r="E6965" t="s">
        <v>8</v>
      </c>
      <c r="F6965">
        <v>234</v>
      </c>
    </row>
    <row r="6966" spans="1:6" x14ac:dyDescent="0.25">
      <c r="A6966" t="s">
        <v>173</v>
      </c>
      <c r="C6966" t="s">
        <v>199</v>
      </c>
      <c r="D6966" t="s">
        <v>101</v>
      </c>
      <c r="E6966" t="s">
        <v>8</v>
      </c>
      <c r="F6966">
        <v>132</v>
      </c>
    </row>
    <row r="6967" spans="1:6" x14ac:dyDescent="0.25">
      <c r="A6967" t="s">
        <v>173</v>
      </c>
      <c r="C6967" t="s">
        <v>199</v>
      </c>
      <c r="D6967" t="s">
        <v>103</v>
      </c>
      <c r="E6967" t="s">
        <v>8</v>
      </c>
      <c r="F6967">
        <v>81</v>
      </c>
    </row>
    <row r="6968" spans="1:6" x14ac:dyDescent="0.25">
      <c r="A6968" t="s">
        <v>173</v>
      </c>
      <c r="C6968" t="s">
        <v>199</v>
      </c>
      <c r="D6968" t="s">
        <v>105</v>
      </c>
      <c r="E6968" t="s">
        <v>8</v>
      </c>
      <c r="F6968">
        <v>193</v>
      </c>
    </row>
    <row r="6969" spans="1:6" x14ac:dyDescent="0.25">
      <c r="A6969" t="s">
        <v>173</v>
      </c>
      <c r="C6969" t="s">
        <v>199</v>
      </c>
      <c r="D6969" t="s">
        <v>107</v>
      </c>
      <c r="E6969" t="s">
        <v>8</v>
      </c>
      <c r="F6969">
        <v>156</v>
      </c>
    </row>
    <row r="6970" spans="1:6" x14ac:dyDescent="0.25">
      <c r="A6970" t="s">
        <v>173</v>
      </c>
      <c r="C6970" t="s">
        <v>199</v>
      </c>
      <c r="D6970" t="s">
        <v>109</v>
      </c>
      <c r="E6970" t="s">
        <v>8</v>
      </c>
      <c r="F6970">
        <v>70</v>
      </c>
    </row>
    <row r="6971" spans="1:6" x14ac:dyDescent="0.25">
      <c r="A6971" t="s">
        <v>173</v>
      </c>
      <c r="C6971" t="s">
        <v>199</v>
      </c>
      <c r="D6971" t="s">
        <v>111</v>
      </c>
      <c r="E6971" t="s">
        <v>8</v>
      </c>
      <c r="F6971">
        <v>53</v>
      </c>
    </row>
    <row r="6972" spans="1:6" x14ac:dyDescent="0.25">
      <c r="A6972" t="s">
        <v>173</v>
      </c>
      <c r="C6972" t="s">
        <v>199</v>
      </c>
      <c r="D6972" t="s">
        <v>147</v>
      </c>
      <c r="E6972" t="s">
        <v>8</v>
      </c>
      <c r="F6972">
        <v>221</v>
      </c>
    </row>
    <row r="6973" spans="1:6" x14ac:dyDescent="0.25">
      <c r="A6973" t="s">
        <v>173</v>
      </c>
      <c r="C6973" t="s">
        <v>199</v>
      </c>
      <c r="D6973" t="s">
        <v>147</v>
      </c>
      <c r="E6973" t="s">
        <v>8</v>
      </c>
      <c r="F6973">
        <v>116</v>
      </c>
    </row>
    <row r="6974" spans="1:6" x14ac:dyDescent="0.25">
      <c r="A6974" t="s">
        <v>173</v>
      </c>
      <c r="C6974" t="s">
        <v>199</v>
      </c>
      <c r="D6974" t="s">
        <v>115</v>
      </c>
      <c r="E6974" t="s">
        <v>8</v>
      </c>
      <c r="F6974">
        <v>112</v>
      </c>
    </row>
    <row r="6975" spans="1:6" x14ac:dyDescent="0.25">
      <c r="A6975" t="s">
        <v>173</v>
      </c>
      <c r="C6975" t="s">
        <v>199</v>
      </c>
      <c r="D6975" t="s">
        <v>117</v>
      </c>
      <c r="E6975" t="s">
        <v>8</v>
      </c>
      <c r="F6975">
        <v>67</v>
      </c>
    </row>
    <row r="6976" spans="1:6" x14ac:dyDescent="0.25">
      <c r="A6976" t="s">
        <v>173</v>
      </c>
      <c r="C6976" t="s">
        <v>199</v>
      </c>
      <c r="D6976" t="s">
        <v>119</v>
      </c>
      <c r="E6976" t="s">
        <v>8</v>
      </c>
      <c r="F6976">
        <v>102</v>
      </c>
    </row>
    <row r="6977" spans="1:6" x14ac:dyDescent="0.25">
      <c r="A6977" t="s">
        <v>173</v>
      </c>
      <c r="C6977" t="s">
        <v>199</v>
      </c>
      <c r="D6977" t="s">
        <v>121</v>
      </c>
      <c r="E6977" t="s">
        <v>8</v>
      </c>
      <c r="F6977">
        <v>172</v>
      </c>
    </row>
    <row r="6978" spans="1:6" x14ac:dyDescent="0.25">
      <c r="A6978" t="s">
        <v>173</v>
      </c>
      <c r="C6978" t="s">
        <v>199</v>
      </c>
      <c r="D6978" t="s">
        <v>123</v>
      </c>
      <c r="E6978" t="s">
        <v>8</v>
      </c>
      <c r="F6978">
        <v>53</v>
      </c>
    </row>
    <row r="6979" spans="1:6" x14ac:dyDescent="0.25">
      <c r="A6979" t="s">
        <v>173</v>
      </c>
      <c r="C6979" t="s">
        <v>199</v>
      </c>
      <c r="D6979" t="s">
        <v>125</v>
      </c>
      <c r="E6979" t="s">
        <v>8</v>
      </c>
      <c r="F6979">
        <v>7</v>
      </c>
    </row>
    <row r="6980" spans="1:6" x14ac:dyDescent="0.25">
      <c r="A6980" t="s">
        <v>173</v>
      </c>
      <c r="C6980" t="s">
        <v>199</v>
      </c>
      <c r="D6980" t="s">
        <v>127</v>
      </c>
      <c r="E6980" t="s">
        <v>8</v>
      </c>
      <c r="F6980">
        <v>63</v>
      </c>
    </row>
    <row r="6981" spans="1:6" x14ac:dyDescent="0.25">
      <c r="A6981" t="s">
        <v>173</v>
      </c>
      <c r="C6981" t="s">
        <v>199</v>
      </c>
      <c r="D6981" t="s">
        <v>129</v>
      </c>
      <c r="E6981" t="s">
        <v>8</v>
      </c>
      <c r="F6981">
        <v>81</v>
      </c>
    </row>
    <row r="6982" spans="1:6" x14ac:dyDescent="0.25">
      <c r="A6982" t="s">
        <v>173</v>
      </c>
      <c r="C6982" t="s">
        <v>199</v>
      </c>
      <c r="D6982" t="s">
        <v>146</v>
      </c>
      <c r="E6982" t="s">
        <v>8</v>
      </c>
      <c r="F6982">
        <v>41</v>
      </c>
    </row>
    <row r="6983" spans="1:6" x14ac:dyDescent="0.25">
      <c r="A6983" t="s">
        <v>173</v>
      </c>
      <c r="C6983" t="s">
        <v>199</v>
      </c>
      <c r="D6983" t="s">
        <v>133</v>
      </c>
      <c r="E6983" t="s">
        <v>8</v>
      </c>
      <c r="F6983">
        <v>159</v>
      </c>
    </row>
    <row r="6984" spans="1:6" x14ac:dyDescent="0.25">
      <c r="A6984" t="s">
        <v>173</v>
      </c>
      <c r="C6984" t="s">
        <v>199</v>
      </c>
      <c r="D6984" t="s">
        <v>135</v>
      </c>
      <c r="E6984" t="s">
        <v>8</v>
      </c>
      <c r="F6984">
        <v>36</v>
      </c>
    </row>
    <row r="6985" spans="1:6" x14ac:dyDescent="0.25">
      <c r="A6985" t="s">
        <v>173</v>
      </c>
      <c r="C6985" t="s">
        <v>199</v>
      </c>
      <c r="D6985" t="s">
        <v>137</v>
      </c>
      <c r="E6985" t="s">
        <v>8</v>
      </c>
      <c r="F6985">
        <v>47</v>
      </c>
    </row>
    <row r="6986" spans="1:6" x14ac:dyDescent="0.25">
      <c r="A6986" t="s">
        <v>173</v>
      </c>
      <c r="C6986" t="s">
        <v>199</v>
      </c>
      <c r="D6986" t="s">
        <v>273</v>
      </c>
      <c r="E6986" t="s">
        <v>8</v>
      </c>
      <c r="F6986">
        <v>53</v>
      </c>
    </row>
    <row r="6987" spans="1:6" x14ac:dyDescent="0.25">
      <c r="A6987" t="s">
        <v>173</v>
      </c>
      <c r="C6987" t="s">
        <v>199</v>
      </c>
      <c r="D6987" t="s">
        <v>273</v>
      </c>
      <c r="E6987" t="s">
        <v>8</v>
      </c>
      <c r="F6987">
        <v>49</v>
      </c>
    </row>
    <row r="6988" spans="1:6" x14ac:dyDescent="0.25">
      <c r="A6988" t="s">
        <v>173</v>
      </c>
      <c r="C6988" t="s">
        <v>199</v>
      </c>
      <c r="D6988" t="s">
        <v>142</v>
      </c>
      <c r="E6988" t="s">
        <v>8</v>
      </c>
      <c r="F6988">
        <v>188</v>
      </c>
    </row>
    <row r="6989" spans="1:6" x14ac:dyDescent="0.25">
      <c r="A6989" t="s">
        <v>173</v>
      </c>
      <c r="C6989" t="s">
        <v>200</v>
      </c>
      <c r="D6989" t="s">
        <v>55</v>
      </c>
      <c r="E6989" t="s">
        <v>8</v>
      </c>
      <c r="F6989">
        <v>461</v>
      </c>
    </row>
    <row r="6990" spans="1:6" x14ac:dyDescent="0.25">
      <c r="A6990" t="s">
        <v>173</v>
      </c>
      <c r="C6990" t="s">
        <v>200</v>
      </c>
      <c r="D6990" t="s">
        <v>57</v>
      </c>
      <c r="E6990" t="s">
        <v>8</v>
      </c>
      <c r="F6990">
        <v>443</v>
      </c>
    </row>
    <row r="6991" spans="1:6" x14ac:dyDescent="0.25">
      <c r="A6991" t="s">
        <v>173</v>
      </c>
      <c r="C6991" t="s">
        <v>200</v>
      </c>
      <c r="D6991" t="s">
        <v>59</v>
      </c>
      <c r="E6991" t="s">
        <v>8</v>
      </c>
      <c r="F6991">
        <v>170</v>
      </c>
    </row>
    <row r="6992" spans="1:6" x14ac:dyDescent="0.25">
      <c r="A6992" t="s">
        <v>173</v>
      </c>
      <c r="C6992" t="s">
        <v>200</v>
      </c>
      <c r="D6992" t="s">
        <v>61</v>
      </c>
      <c r="E6992" t="s">
        <v>8</v>
      </c>
      <c r="F6992">
        <v>769</v>
      </c>
    </row>
    <row r="6993" spans="1:6" x14ac:dyDescent="0.25">
      <c r="A6993" t="s">
        <v>173</v>
      </c>
      <c r="C6993" t="s">
        <v>200</v>
      </c>
      <c r="D6993" t="s">
        <v>63</v>
      </c>
      <c r="E6993" t="s">
        <v>8</v>
      </c>
      <c r="F6993">
        <v>116</v>
      </c>
    </row>
    <row r="6994" spans="1:6" x14ac:dyDescent="0.25">
      <c r="A6994" t="s">
        <v>173</v>
      </c>
      <c r="C6994" t="s">
        <v>200</v>
      </c>
      <c r="D6994" t="s">
        <v>65</v>
      </c>
      <c r="E6994" t="s">
        <v>8</v>
      </c>
      <c r="F6994">
        <v>199</v>
      </c>
    </row>
    <row r="6995" spans="1:6" x14ac:dyDescent="0.25">
      <c r="A6995" t="s">
        <v>173</v>
      </c>
      <c r="C6995" t="s">
        <v>200</v>
      </c>
      <c r="D6995" t="s">
        <v>67</v>
      </c>
      <c r="E6995" t="s">
        <v>8</v>
      </c>
      <c r="F6995">
        <v>1793</v>
      </c>
    </row>
    <row r="6996" spans="1:6" x14ac:dyDescent="0.25">
      <c r="A6996" t="s">
        <v>173</v>
      </c>
      <c r="C6996" t="s">
        <v>200</v>
      </c>
      <c r="D6996" t="s">
        <v>69</v>
      </c>
      <c r="E6996" t="s">
        <v>8</v>
      </c>
      <c r="F6996">
        <v>565</v>
      </c>
    </row>
    <row r="6997" spans="1:6" x14ac:dyDescent="0.25">
      <c r="A6997" t="s">
        <v>173</v>
      </c>
      <c r="C6997" t="s">
        <v>200</v>
      </c>
      <c r="D6997" t="s">
        <v>71</v>
      </c>
      <c r="E6997" t="s">
        <v>8</v>
      </c>
      <c r="F6997">
        <v>1092</v>
      </c>
    </row>
    <row r="6998" spans="1:6" x14ac:dyDescent="0.25">
      <c r="A6998" t="s">
        <v>173</v>
      </c>
      <c r="C6998" t="s">
        <v>200</v>
      </c>
      <c r="D6998" t="s">
        <v>73</v>
      </c>
      <c r="E6998" t="s">
        <v>8</v>
      </c>
      <c r="F6998">
        <v>435</v>
      </c>
    </row>
    <row r="6999" spans="1:6" x14ac:dyDescent="0.25">
      <c r="A6999" t="s">
        <v>173</v>
      </c>
      <c r="C6999" t="s">
        <v>200</v>
      </c>
      <c r="D6999" t="s">
        <v>75</v>
      </c>
      <c r="E6999" t="s">
        <v>8</v>
      </c>
      <c r="F6999">
        <v>93</v>
      </c>
    </row>
    <row r="7000" spans="1:6" x14ac:dyDescent="0.25">
      <c r="A7000" t="s">
        <v>173</v>
      </c>
      <c r="C7000" t="s">
        <v>200</v>
      </c>
      <c r="D7000" t="s">
        <v>77</v>
      </c>
      <c r="E7000" t="s">
        <v>8</v>
      </c>
      <c r="F7000">
        <v>695</v>
      </c>
    </row>
    <row r="7001" spans="1:6" x14ac:dyDescent="0.25">
      <c r="A7001" t="s">
        <v>173</v>
      </c>
      <c r="C7001" t="s">
        <v>200</v>
      </c>
      <c r="D7001" t="s">
        <v>79</v>
      </c>
      <c r="E7001" t="s">
        <v>8</v>
      </c>
      <c r="F7001">
        <v>1180</v>
      </c>
    </row>
    <row r="7002" spans="1:6" x14ac:dyDescent="0.25">
      <c r="A7002" t="s">
        <v>173</v>
      </c>
      <c r="C7002" t="s">
        <v>200</v>
      </c>
      <c r="D7002" t="s">
        <v>81</v>
      </c>
      <c r="E7002" t="s">
        <v>8</v>
      </c>
      <c r="F7002">
        <v>59</v>
      </c>
    </row>
    <row r="7003" spans="1:6" x14ac:dyDescent="0.25">
      <c r="A7003" t="s">
        <v>173</v>
      </c>
      <c r="C7003" t="s">
        <v>200</v>
      </c>
      <c r="D7003" t="s">
        <v>83</v>
      </c>
      <c r="E7003" t="s">
        <v>8</v>
      </c>
      <c r="F7003">
        <v>201</v>
      </c>
    </row>
    <row r="7004" spans="1:6" x14ac:dyDescent="0.25">
      <c r="A7004" t="s">
        <v>173</v>
      </c>
      <c r="C7004" t="s">
        <v>200</v>
      </c>
      <c r="D7004" t="s">
        <v>85</v>
      </c>
      <c r="E7004" t="s">
        <v>8</v>
      </c>
      <c r="F7004">
        <v>141</v>
      </c>
    </row>
    <row r="7005" spans="1:6" x14ac:dyDescent="0.25">
      <c r="A7005" t="s">
        <v>173</v>
      </c>
      <c r="C7005" t="s">
        <v>200</v>
      </c>
      <c r="D7005" t="s">
        <v>87</v>
      </c>
      <c r="E7005" t="s">
        <v>8</v>
      </c>
      <c r="F7005">
        <v>128</v>
      </c>
    </row>
    <row r="7006" spans="1:6" x14ac:dyDescent="0.25">
      <c r="A7006" t="s">
        <v>173</v>
      </c>
      <c r="C7006" t="s">
        <v>200</v>
      </c>
      <c r="D7006" t="s">
        <v>89</v>
      </c>
      <c r="E7006" t="s">
        <v>8</v>
      </c>
      <c r="F7006">
        <v>257</v>
      </c>
    </row>
    <row r="7007" spans="1:6" x14ac:dyDescent="0.25">
      <c r="A7007" t="s">
        <v>173</v>
      </c>
      <c r="C7007" t="s">
        <v>200</v>
      </c>
      <c r="D7007" t="s">
        <v>91</v>
      </c>
      <c r="E7007" t="s">
        <v>8</v>
      </c>
      <c r="F7007">
        <v>102</v>
      </c>
    </row>
    <row r="7008" spans="1:6" x14ac:dyDescent="0.25">
      <c r="A7008" t="s">
        <v>173</v>
      </c>
      <c r="C7008" t="s">
        <v>200</v>
      </c>
      <c r="D7008" t="s">
        <v>93</v>
      </c>
      <c r="E7008" t="s">
        <v>8</v>
      </c>
      <c r="F7008">
        <v>63</v>
      </c>
    </row>
    <row r="7009" spans="1:6" x14ac:dyDescent="0.25">
      <c r="A7009" t="s">
        <v>173</v>
      </c>
      <c r="C7009" t="s">
        <v>200</v>
      </c>
      <c r="D7009" t="s">
        <v>95</v>
      </c>
      <c r="E7009" t="s">
        <v>8</v>
      </c>
      <c r="F7009">
        <v>872</v>
      </c>
    </row>
    <row r="7010" spans="1:6" x14ac:dyDescent="0.25">
      <c r="A7010" t="s">
        <v>173</v>
      </c>
      <c r="C7010" t="s">
        <v>200</v>
      </c>
      <c r="D7010" t="s">
        <v>97</v>
      </c>
      <c r="E7010" t="s">
        <v>8</v>
      </c>
      <c r="F7010">
        <v>98</v>
      </c>
    </row>
    <row r="7011" spans="1:6" x14ac:dyDescent="0.25">
      <c r="A7011" t="s">
        <v>173</v>
      </c>
      <c r="C7011" t="s">
        <v>200</v>
      </c>
      <c r="D7011" t="s">
        <v>99</v>
      </c>
      <c r="E7011" t="s">
        <v>8</v>
      </c>
      <c r="F7011">
        <v>384</v>
      </c>
    </row>
    <row r="7012" spans="1:6" x14ac:dyDescent="0.25">
      <c r="A7012" t="s">
        <v>173</v>
      </c>
      <c r="C7012" t="s">
        <v>200</v>
      </c>
      <c r="D7012" t="s">
        <v>101</v>
      </c>
      <c r="E7012" t="s">
        <v>8</v>
      </c>
      <c r="F7012">
        <v>165</v>
      </c>
    </row>
    <row r="7013" spans="1:6" x14ac:dyDescent="0.25">
      <c r="A7013" t="s">
        <v>173</v>
      </c>
      <c r="C7013" t="s">
        <v>200</v>
      </c>
      <c r="D7013" t="s">
        <v>103</v>
      </c>
      <c r="E7013" t="s">
        <v>8</v>
      </c>
      <c r="F7013">
        <v>75</v>
      </c>
    </row>
    <row r="7014" spans="1:6" x14ac:dyDescent="0.25">
      <c r="A7014" t="s">
        <v>173</v>
      </c>
      <c r="C7014" t="s">
        <v>200</v>
      </c>
      <c r="D7014" t="s">
        <v>105</v>
      </c>
      <c r="E7014" t="s">
        <v>8</v>
      </c>
      <c r="F7014">
        <v>276</v>
      </c>
    </row>
    <row r="7015" spans="1:6" x14ac:dyDescent="0.25">
      <c r="A7015" t="s">
        <v>173</v>
      </c>
      <c r="C7015" t="s">
        <v>200</v>
      </c>
      <c r="D7015" t="s">
        <v>107</v>
      </c>
      <c r="E7015" t="s">
        <v>8</v>
      </c>
      <c r="F7015">
        <v>171</v>
      </c>
    </row>
    <row r="7016" spans="1:6" x14ac:dyDescent="0.25">
      <c r="A7016" t="s">
        <v>173</v>
      </c>
      <c r="C7016" t="s">
        <v>200</v>
      </c>
      <c r="D7016" t="s">
        <v>109</v>
      </c>
      <c r="E7016" t="s">
        <v>8</v>
      </c>
      <c r="F7016">
        <v>102</v>
      </c>
    </row>
    <row r="7017" spans="1:6" x14ac:dyDescent="0.25">
      <c r="A7017" t="s">
        <v>173</v>
      </c>
      <c r="C7017" t="s">
        <v>200</v>
      </c>
      <c r="D7017" t="s">
        <v>111</v>
      </c>
      <c r="E7017" t="s">
        <v>8</v>
      </c>
      <c r="F7017">
        <v>113</v>
      </c>
    </row>
    <row r="7018" spans="1:6" x14ac:dyDescent="0.25">
      <c r="A7018" t="s">
        <v>173</v>
      </c>
      <c r="C7018" t="s">
        <v>200</v>
      </c>
      <c r="D7018" t="s">
        <v>147</v>
      </c>
      <c r="E7018" t="s">
        <v>8</v>
      </c>
      <c r="F7018">
        <v>350</v>
      </c>
    </row>
    <row r="7019" spans="1:6" x14ac:dyDescent="0.25">
      <c r="A7019" t="s">
        <v>173</v>
      </c>
      <c r="C7019" t="s">
        <v>200</v>
      </c>
      <c r="D7019" t="s">
        <v>147</v>
      </c>
      <c r="E7019" t="s">
        <v>8</v>
      </c>
      <c r="F7019">
        <v>159</v>
      </c>
    </row>
    <row r="7020" spans="1:6" x14ac:dyDescent="0.25">
      <c r="A7020" t="s">
        <v>173</v>
      </c>
      <c r="C7020" t="s">
        <v>200</v>
      </c>
      <c r="D7020" t="s">
        <v>115</v>
      </c>
      <c r="E7020" t="s">
        <v>8</v>
      </c>
      <c r="F7020">
        <v>190</v>
      </c>
    </row>
    <row r="7021" spans="1:6" x14ac:dyDescent="0.25">
      <c r="A7021" t="s">
        <v>173</v>
      </c>
      <c r="C7021" t="s">
        <v>200</v>
      </c>
      <c r="D7021" t="s">
        <v>117</v>
      </c>
      <c r="E7021" t="s">
        <v>8</v>
      </c>
      <c r="F7021">
        <v>112</v>
      </c>
    </row>
    <row r="7022" spans="1:6" x14ac:dyDescent="0.25">
      <c r="A7022" t="s">
        <v>173</v>
      </c>
      <c r="C7022" t="s">
        <v>200</v>
      </c>
      <c r="D7022" t="s">
        <v>119</v>
      </c>
      <c r="E7022" t="s">
        <v>8</v>
      </c>
      <c r="F7022">
        <v>220</v>
      </c>
    </row>
    <row r="7023" spans="1:6" x14ac:dyDescent="0.25">
      <c r="A7023" t="s">
        <v>173</v>
      </c>
      <c r="C7023" t="s">
        <v>200</v>
      </c>
      <c r="D7023" t="s">
        <v>121</v>
      </c>
      <c r="E7023" t="s">
        <v>8</v>
      </c>
      <c r="F7023">
        <v>323</v>
      </c>
    </row>
    <row r="7024" spans="1:6" x14ac:dyDescent="0.25">
      <c r="A7024" t="s">
        <v>173</v>
      </c>
      <c r="C7024" t="s">
        <v>200</v>
      </c>
      <c r="D7024" t="s">
        <v>123</v>
      </c>
      <c r="E7024" t="s">
        <v>8</v>
      </c>
      <c r="F7024">
        <v>125</v>
      </c>
    </row>
    <row r="7025" spans="1:6" x14ac:dyDescent="0.25">
      <c r="A7025" t="s">
        <v>173</v>
      </c>
      <c r="C7025" t="s">
        <v>200</v>
      </c>
      <c r="D7025" t="s">
        <v>125</v>
      </c>
      <c r="E7025" t="s">
        <v>8</v>
      </c>
      <c r="F7025">
        <v>11</v>
      </c>
    </row>
    <row r="7026" spans="1:6" x14ac:dyDescent="0.25">
      <c r="A7026" t="s">
        <v>173</v>
      </c>
      <c r="C7026" t="s">
        <v>200</v>
      </c>
      <c r="D7026" t="s">
        <v>127</v>
      </c>
      <c r="E7026" t="s">
        <v>8</v>
      </c>
      <c r="F7026">
        <v>106</v>
      </c>
    </row>
    <row r="7027" spans="1:6" x14ac:dyDescent="0.25">
      <c r="A7027" t="s">
        <v>173</v>
      </c>
      <c r="C7027" t="s">
        <v>200</v>
      </c>
      <c r="D7027" t="s">
        <v>129</v>
      </c>
      <c r="E7027" t="s">
        <v>8</v>
      </c>
      <c r="F7027">
        <v>93</v>
      </c>
    </row>
    <row r="7028" spans="1:6" x14ac:dyDescent="0.25">
      <c r="A7028" t="s">
        <v>173</v>
      </c>
      <c r="C7028" t="s">
        <v>200</v>
      </c>
      <c r="D7028" t="s">
        <v>146</v>
      </c>
      <c r="E7028" t="s">
        <v>8</v>
      </c>
      <c r="F7028">
        <v>95</v>
      </c>
    </row>
    <row r="7029" spans="1:6" x14ac:dyDescent="0.25">
      <c r="A7029" t="s">
        <v>173</v>
      </c>
      <c r="C7029" t="s">
        <v>200</v>
      </c>
      <c r="D7029" t="s">
        <v>133</v>
      </c>
      <c r="E7029" t="s">
        <v>8</v>
      </c>
      <c r="F7029">
        <v>275</v>
      </c>
    </row>
    <row r="7030" spans="1:6" x14ac:dyDescent="0.25">
      <c r="A7030" t="s">
        <v>173</v>
      </c>
      <c r="C7030" t="s">
        <v>200</v>
      </c>
      <c r="D7030" t="s">
        <v>135</v>
      </c>
      <c r="E7030" t="s">
        <v>8</v>
      </c>
      <c r="F7030">
        <v>74</v>
      </c>
    </row>
    <row r="7031" spans="1:6" x14ac:dyDescent="0.25">
      <c r="A7031" t="s">
        <v>173</v>
      </c>
      <c r="C7031" t="s">
        <v>200</v>
      </c>
      <c r="D7031" t="s">
        <v>137</v>
      </c>
      <c r="E7031" t="s">
        <v>8</v>
      </c>
      <c r="F7031">
        <v>82</v>
      </c>
    </row>
    <row r="7032" spans="1:6" x14ac:dyDescent="0.25">
      <c r="A7032" t="s">
        <v>173</v>
      </c>
      <c r="C7032" t="s">
        <v>200</v>
      </c>
      <c r="D7032" t="s">
        <v>139</v>
      </c>
      <c r="E7032" t="s">
        <v>8</v>
      </c>
      <c r="F7032">
        <v>1</v>
      </c>
    </row>
    <row r="7033" spans="1:6" x14ac:dyDescent="0.25">
      <c r="A7033" t="s">
        <v>173</v>
      </c>
      <c r="C7033" t="s">
        <v>200</v>
      </c>
      <c r="D7033" t="s">
        <v>273</v>
      </c>
      <c r="E7033" t="s">
        <v>8</v>
      </c>
      <c r="F7033">
        <v>73</v>
      </c>
    </row>
    <row r="7034" spans="1:6" x14ac:dyDescent="0.25">
      <c r="A7034" t="s">
        <v>173</v>
      </c>
      <c r="C7034" t="s">
        <v>200</v>
      </c>
      <c r="D7034" t="s">
        <v>273</v>
      </c>
      <c r="E7034" t="s">
        <v>8</v>
      </c>
      <c r="F7034">
        <v>66</v>
      </c>
    </row>
    <row r="7035" spans="1:6" x14ac:dyDescent="0.25">
      <c r="A7035" t="s">
        <v>173</v>
      </c>
      <c r="C7035" t="s">
        <v>200</v>
      </c>
      <c r="D7035" t="s">
        <v>142</v>
      </c>
      <c r="E7035" t="s">
        <v>8</v>
      </c>
      <c r="F7035">
        <v>290</v>
      </c>
    </row>
    <row r="7036" spans="1:6" x14ac:dyDescent="0.25">
      <c r="A7036" t="s">
        <v>173</v>
      </c>
      <c r="C7036" t="s">
        <v>201</v>
      </c>
      <c r="D7036" t="s">
        <v>55</v>
      </c>
      <c r="E7036" t="s">
        <v>8</v>
      </c>
      <c r="F7036">
        <v>746</v>
      </c>
    </row>
    <row r="7037" spans="1:6" x14ac:dyDescent="0.25">
      <c r="A7037" t="s">
        <v>173</v>
      </c>
      <c r="C7037" t="s">
        <v>201</v>
      </c>
      <c r="D7037" t="s">
        <v>57</v>
      </c>
      <c r="E7037" t="s">
        <v>8</v>
      </c>
      <c r="F7037">
        <v>477</v>
      </c>
    </row>
    <row r="7038" spans="1:6" x14ac:dyDescent="0.25">
      <c r="A7038" t="s">
        <v>173</v>
      </c>
      <c r="C7038" t="s">
        <v>201</v>
      </c>
      <c r="D7038" t="s">
        <v>59</v>
      </c>
      <c r="E7038" t="s">
        <v>8</v>
      </c>
      <c r="F7038">
        <v>158</v>
      </c>
    </row>
    <row r="7039" spans="1:6" x14ac:dyDescent="0.25">
      <c r="A7039" t="s">
        <v>173</v>
      </c>
      <c r="C7039" t="s">
        <v>201</v>
      </c>
      <c r="D7039" t="s">
        <v>61</v>
      </c>
      <c r="E7039" t="s">
        <v>8</v>
      </c>
      <c r="F7039">
        <v>903</v>
      </c>
    </row>
    <row r="7040" spans="1:6" x14ac:dyDescent="0.25">
      <c r="A7040" t="s">
        <v>173</v>
      </c>
      <c r="C7040" t="s">
        <v>201</v>
      </c>
      <c r="D7040" t="s">
        <v>63</v>
      </c>
      <c r="E7040" t="s">
        <v>8</v>
      </c>
      <c r="F7040">
        <v>65</v>
      </c>
    </row>
    <row r="7041" spans="1:6" x14ac:dyDescent="0.25">
      <c r="A7041" t="s">
        <v>173</v>
      </c>
      <c r="C7041" t="s">
        <v>201</v>
      </c>
      <c r="D7041" t="s">
        <v>65</v>
      </c>
      <c r="E7041" t="s">
        <v>8</v>
      </c>
      <c r="F7041">
        <v>223</v>
      </c>
    </row>
    <row r="7042" spans="1:6" x14ac:dyDescent="0.25">
      <c r="A7042" t="s">
        <v>173</v>
      </c>
      <c r="C7042" t="s">
        <v>201</v>
      </c>
      <c r="D7042" t="s">
        <v>67</v>
      </c>
      <c r="E7042" t="s">
        <v>8</v>
      </c>
      <c r="F7042">
        <v>1584</v>
      </c>
    </row>
    <row r="7043" spans="1:6" x14ac:dyDescent="0.25">
      <c r="A7043" t="s">
        <v>173</v>
      </c>
      <c r="C7043" t="s">
        <v>201</v>
      </c>
      <c r="D7043" t="s">
        <v>69</v>
      </c>
      <c r="E7043" t="s">
        <v>8</v>
      </c>
      <c r="F7043">
        <v>422</v>
      </c>
    </row>
    <row r="7044" spans="1:6" x14ac:dyDescent="0.25">
      <c r="A7044" t="s">
        <v>173</v>
      </c>
      <c r="C7044" t="s">
        <v>201</v>
      </c>
      <c r="D7044" t="s">
        <v>71</v>
      </c>
      <c r="E7044" t="s">
        <v>8</v>
      </c>
      <c r="F7044">
        <v>1142</v>
      </c>
    </row>
    <row r="7045" spans="1:6" x14ac:dyDescent="0.25">
      <c r="A7045" t="s">
        <v>173</v>
      </c>
      <c r="C7045" t="s">
        <v>201</v>
      </c>
      <c r="D7045" t="s">
        <v>73</v>
      </c>
      <c r="E7045" t="s">
        <v>8</v>
      </c>
      <c r="F7045">
        <v>612</v>
      </c>
    </row>
    <row r="7046" spans="1:6" x14ac:dyDescent="0.25">
      <c r="A7046" t="s">
        <v>173</v>
      </c>
      <c r="C7046" t="s">
        <v>201</v>
      </c>
      <c r="D7046" t="s">
        <v>75</v>
      </c>
      <c r="E7046" t="s">
        <v>8</v>
      </c>
      <c r="F7046">
        <v>97</v>
      </c>
    </row>
    <row r="7047" spans="1:6" x14ac:dyDescent="0.25">
      <c r="A7047" t="s">
        <v>173</v>
      </c>
      <c r="C7047" t="s">
        <v>201</v>
      </c>
      <c r="D7047" t="s">
        <v>77</v>
      </c>
      <c r="E7047" t="s">
        <v>8</v>
      </c>
      <c r="F7047">
        <v>912</v>
      </c>
    </row>
    <row r="7048" spans="1:6" x14ac:dyDescent="0.25">
      <c r="A7048" t="s">
        <v>173</v>
      </c>
      <c r="C7048" t="s">
        <v>201</v>
      </c>
      <c r="D7048" t="s">
        <v>79</v>
      </c>
      <c r="E7048" t="s">
        <v>8</v>
      </c>
      <c r="F7048">
        <v>1376</v>
      </c>
    </row>
    <row r="7049" spans="1:6" x14ac:dyDescent="0.25">
      <c r="A7049" t="s">
        <v>173</v>
      </c>
      <c r="C7049" t="s">
        <v>201</v>
      </c>
      <c r="D7049" t="s">
        <v>81</v>
      </c>
      <c r="E7049" t="s">
        <v>8</v>
      </c>
      <c r="F7049">
        <v>89</v>
      </c>
    </row>
    <row r="7050" spans="1:6" x14ac:dyDescent="0.25">
      <c r="A7050" t="s">
        <v>173</v>
      </c>
      <c r="C7050" t="s">
        <v>201</v>
      </c>
      <c r="D7050" t="s">
        <v>83</v>
      </c>
      <c r="E7050" t="s">
        <v>8</v>
      </c>
      <c r="F7050">
        <v>203</v>
      </c>
    </row>
    <row r="7051" spans="1:6" x14ac:dyDescent="0.25">
      <c r="A7051" t="s">
        <v>173</v>
      </c>
      <c r="C7051" t="s">
        <v>201</v>
      </c>
      <c r="D7051" t="s">
        <v>85</v>
      </c>
      <c r="E7051" t="s">
        <v>8</v>
      </c>
      <c r="F7051">
        <v>224</v>
      </c>
    </row>
    <row r="7052" spans="1:6" x14ac:dyDescent="0.25">
      <c r="A7052" t="s">
        <v>173</v>
      </c>
      <c r="C7052" t="s">
        <v>201</v>
      </c>
      <c r="D7052" t="s">
        <v>87</v>
      </c>
      <c r="E7052" t="s">
        <v>8</v>
      </c>
      <c r="F7052">
        <v>174</v>
      </c>
    </row>
    <row r="7053" spans="1:6" x14ac:dyDescent="0.25">
      <c r="A7053" t="s">
        <v>173</v>
      </c>
      <c r="C7053" t="s">
        <v>201</v>
      </c>
      <c r="D7053" t="s">
        <v>89</v>
      </c>
      <c r="E7053" t="s">
        <v>8</v>
      </c>
      <c r="F7053">
        <v>313</v>
      </c>
    </row>
    <row r="7054" spans="1:6" x14ac:dyDescent="0.25">
      <c r="A7054" t="s">
        <v>173</v>
      </c>
      <c r="C7054" t="s">
        <v>201</v>
      </c>
      <c r="D7054" t="s">
        <v>91</v>
      </c>
      <c r="E7054" t="s">
        <v>8</v>
      </c>
      <c r="F7054">
        <v>120</v>
      </c>
    </row>
    <row r="7055" spans="1:6" x14ac:dyDescent="0.25">
      <c r="A7055" t="s">
        <v>173</v>
      </c>
      <c r="C7055" t="s">
        <v>201</v>
      </c>
      <c r="D7055" t="s">
        <v>93</v>
      </c>
      <c r="E7055" t="s">
        <v>8</v>
      </c>
      <c r="F7055">
        <v>104</v>
      </c>
    </row>
    <row r="7056" spans="1:6" x14ac:dyDescent="0.25">
      <c r="A7056" t="s">
        <v>173</v>
      </c>
      <c r="C7056" t="s">
        <v>201</v>
      </c>
      <c r="D7056" t="s">
        <v>95</v>
      </c>
      <c r="E7056" t="s">
        <v>8</v>
      </c>
      <c r="F7056">
        <v>1069</v>
      </c>
    </row>
    <row r="7057" spans="1:6" x14ac:dyDescent="0.25">
      <c r="A7057" t="s">
        <v>173</v>
      </c>
      <c r="C7057" t="s">
        <v>201</v>
      </c>
      <c r="D7057" t="s">
        <v>97</v>
      </c>
      <c r="E7057" t="s">
        <v>8</v>
      </c>
      <c r="F7057">
        <v>133</v>
      </c>
    </row>
    <row r="7058" spans="1:6" x14ac:dyDescent="0.25">
      <c r="A7058" t="s">
        <v>173</v>
      </c>
      <c r="C7058" t="s">
        <v>201</v>
      </c>
      <c r="D7058" t="s">
        <v>99</v>
      </c>
      <c r="E7058" t="s">
        <v>8</v>
      </c>
      <c r="F7058">
        <v>358</v>
      </c>
    </row>
    <row r="7059" spans="1:6" x14ac:dyDescent="0.25">
      <c r="A7059" t="s">
        <v>173</v>
      </c>
      <c r="C7059" t="s">
        <v>201</v>
      </c>
      <c r="D7059" t="s">
        <v>101</v>
      </c>
      <c r="E7059" t="s">
        <v>8</v>
      </c>
      <c r="F7059">
        <v>253</v>
      </c>
    </row>
    <row r="7060" spans="1:6" x14ac:dyDescent="0.25">
      <c r="A7060" t="s">
        <v>173</v>
      </c>
      <c r="C7060" t="s">
        <v>201</v>
      </c>
      <c r="D7060" t="s">
        <v>103</v>
      </c>
      <c r="E7060" t="s">
        <v>8</v>
      </c>
      <c r="F7060">
        <v>167</v>
      </c>
    </row>
    <row r="7061" spans="1:6" x14ac:dyDescent="0.25">
      <c r="A7061" t="s">
        <v>173</v>
      </c>
      <c r="C7061" t="s">
        <v>201</v>
      </c>
      <c r="D7061" t="s">
        <v>105</v>
      </c>
      <c r="E7061" t="s">
        <v>8</v>
      </c>
      <c r="F7061">
        <v>455</v>
      </c>
    </row>
    <row r="7062" spans="1:6" x14ac:dyDescent="0.25">
      <c r="A7062" t="s">
        <v>173</v>
      </c>
      <c r="C7062" t="s">
        <v>201</v>
      </c>
      <c r="D7062" t="s">
        <v>107</v>
      </c>
      <c r="E7062" t="s">
        <v>8</v>
      </c>
      <c r="F7062">
        <v>281</v>
      </c>
    </row>
    <row r="7063" spans="1:6" x14ac:dyDescent="0.25">
      <c r="A7063" t="s">
        <v>173</v>
      </c>
      <c r="C7063" t="s">
        <v>201</v>
      </c>
      <c r="D7063" t="s">
        <v>109</v>
      </c>
      <c r="E7063" t="s">
        <v>8</v>
      </c>
      <c r="F7063">
        <v>146</v>
      </c>
    </row>
    <row r="7064" spans="1:6" x14ac:dyDescent="0.25">
      <c r="A7064" t="s">
        <v>173</v>
      </c>
      <c r="C7064" t="s">
        <v>201</v>
      </c>
      <c r="D7064" t="s">
        <v>111</v>
      </c>
      <c r="E7064" t="s">
        <v>8</v>
      </c>
      <c r="F7064">
        <v>136</v>
      </c>
    </row>
    <row r="7065" spans="1:6" x14ac:dyDescent="0.25">
      <c r="A7065" t="s">
        <v>173</v>
      </c>
      <c r="C7065" t="s">
        <v>201</v>
      </c>
      <c r="D7065" t="s">
        <v>147</v>
      </c>
      <c r="E7065" t="s">
        <v>8</v>
      </c>
      <c r="F7065">
        <v>534</v>
      </c>
    </row>
    <row r="7066" spans="1:6" x14ac:dyDescent="0.25">
      <c r="A7066" t="s">
        <v>173</v>
      </c>
      <c r="C7066" t="s">
        <v>201</v>
      </c>
      <c r="D7066" t="s">
        <v>147</v>
      </c>
      <c r="E7066" t="s">
        <v>8</v>
      </c>
      <c r="F7066">
        <v>241</v>
      </c>
    </row>
    <row r="7067" spans="1:6" x14ac:dyDescent="0.25">
      <c r="A7067" t="s">
        <v>173</v>
      </c>
      <c r="C7067" t="s">
        <v>201</v>
      </c>
      <c r="D7067" t="s">
        <v>115</v>
      </c>
      <c r="E7067" t="s">
        <v>8</v>
      </c>
      <c r="F7067">
        <v>265</v>
      </c>
    </row>
    <row r="7068" spans="1:6" x14ac:dyDescent="0.25">
      <c r="A7068" t="s">
        <v>173</v>
      </c>
      <c r="C7068" t="s">
        <v>201</v>
      </c>
      <c r="D7068" t="s">
        <v>117</v>
      </c>
      <c r="E7068" t="s">
        <v>8</v>
      </c>
      <c r="F7068">
        <v>145</v>
      </c>
    </row>
    <row r="7069" spans="1:6" x14ac:dyDescent="0.25">
      <c r="A7069" t="s">
        <v>173</v>
      </c>
      <c r="C7069" t="s">
        <v>201</v>
      </c>
      <c r="D7069" t="s">
        <v>119</v>
      </c>
      <c r="E7069" t="s">
        <v>8</v>
      </c>
      <c r="F7069">
        <v>300</v>
      </c>
    </row>
    <row r="7070" spans="1:6" x14ac:dyDescent="0.25">
      <c r="A7070" t="s">
        <v>173</v>
      </c>
      <c r="C7070" t="s">
        <v>201</v>
      </c>
      <c r="D7070" t="s">
        <v>121</v>
      </c>
      <c r="E7070" t="s">
        <v>8</v>
      </c>
      <c r="F7070">
        <v>469</v>
      </c>
    </row>
    <row r="7071" spans="1:6" x14ac:dyDescent="0.25">
      <c r="A7071" t="s">
        <v>173</v>
      </c>
      <c r="C7071" t="s">
        <v>201</v>
      </c>
      <c r="D7071" t="s">
        <v>123</v>
      </c>
      <c r="E7071" t="s">
        <v>8</v>
      </c>
      <c r="F7071">
        <v>110</v>
      </c>
    </row>
    <row r="7072" spans="1:6" x14ac:dyDescent="0.25">
      <c r="A7072" t="s">
        <v>173</v>
      </c>
      <c r="C7072" t="s">
        <v>201</v>
      </c>
      <c r="D7072" t="s">
        <v>125</v>
      </c>
      <c r="E7072" t="s">
        <v>8</v>
      </c>
      <c r="F7072">
        <v>19</v>
      </c>
    </row>
    <row r="7073" spans="1:6" x14ac:dyDescent="0.25">
      <c r="A7073" t="s">
        <v>173</v>
      </c>
      <c r="C7073" t="s">
        <v>201</v>
      </c>
      <c r="D7073" t="s">
        <v>127</v>
      </c>
      <c r="E7073" t="s">
        <v>8</v>
      </c>
      <c r="F7073">
        <v>135</v>
      </c>
    </row>
    <row r="7074" spans="1:6" x14ac:dyDescent="0.25">
      <c r="A7074" t="s">
        <v>173</v>
      </c>
      <c r="C7074" t="s">
        <v>201</v>
      </c>
      <c r="D7074" t="s">
        <v>129</v>
      </c>
      <c r="E7074" t="s">
        <v>8</v>
      </c>
      <c r="F7074">
        <v>130</v>
      </c>
    </row>
    <row r="7075" spans="1:6" x14ac:dyDescent="0.25">
      <c r="A7075" t="s">
        <v>173</v>
      </c>
      <c r="C7075" t="s">
        <v>201</v>
      </c>
      <c r="D7075" t="s">
        <v>146</v>
      </c>
      <c r="E7075" t="s">
        <v>8</v>
      </c>
      <c r="F7075">
        <v>115</v>
      </c>
    </row>
    <row r="7076" spans="1:6" x14ac:dyDescent="0.25">
      <c r="A7076" t="s">
        <v>173</v>
      </c>
      <c r="C7076" t="s">
        <v>201</v>
      </c>
      <c r="D7076" t="s">
        <v>133</v>
      </c>
      <c r="E7076" t="s">
        <v>8</v>
      </c>
      <c r="F7076">
        <v>320</v>
      </c>
    </row>
    <row r="7077" spans="1:6" x14ac:dyDescent="0.25">
      <c r="A7077" t="s">
        <v>173</v>
      </c>
      <c r="C7077" t="s">
        <v>201</v>
      </c>
      <c r="D7077" t="s">
        <v>135</v>
      </c>
      <c r="E7077" t="s">
        <v>8</v>
      </c>
      <c r="F7077">
        <v>73</v>
      </c>
    </row>
    <row r="7078" spans="1:6" x14ac:dyDescent="0.25">
      <c r="A7078" t="s">
        <v>173</v>
      </c>
      <c r="C7078" t="s">
        <v>201</v>
      </c>
      <c r="D7078" t="s">
        <v>137</v>
      </c>
      <c r="E7078" t="s">
        <v>8</v>
      </c>
      <c r="F7078">
        <v>86</v>
      </c>
    </row>
    <row r="7079" spans="1:6" x14ac:dyDescent="0.25">
      <c r="A7079" t="s">
        <v>173</v>
      </c>
      <c r="C7079" t="s">
        <v>201</v>
      </c>
      <c r="D7079" t="s">
        <v>139</v>
      </c>
      <c r="E7079" t="s">
        <v>8</v>
      </c>
      <c r="F7079">
        <v>1</v>
      </c>
    </row>
    <row r="7080" spans="1:6" x14ac:dyDescent="0.25">
      <c r="A7080" t="s">
        <v>173</v>
      </c>
      <c r="C7080" t="s">
        <v>201</v>
      </c>
      <c r="D7080" t="s">
        <v>273</v>
      </c>
      <c r="E7080" t="s">
        <v>8</v>
      </c>
      <c r="F7080">
        <v>108</v>
      </c>
    </row>
    <row r="7081" spans="1:6" x14ac:dyDescent="0.25">
      <c r="A7081" t="s">
        <v>173</v>
      </c>
      <c r="C7081" t="s">
        <v>201</v>
      </c>
      <c r="D7081" t="s">
        <v>273</v>
      </c>
      <c r="E7081" t="s">
        <v>8</v>
      </c>
      <c r="F7081">
        <v>109</v>
      </c>
    </row>
    <row r="7082" spans="1:6" x14ac:dyDescent="0.25">
      <c r="A7082" t="s">
        <v>173</v>
      </c>
      <c r="C7082" t="s">
        <v>201</v>
      </c>
      <c r="D7082" t="s">
        <v>142</v>
      </c>
      <c r="E7082" t="s">
        <v>8</v>
      </c>
      <c r="F7082">
        <v>326</v>
      </c>
    </row>
    <row r="7083" spans="1:6" x14ac:dyDescent="0.25">
      <c r="A7083" t="s">
        <v>173</v>
      </c>
      <c r="C7083" t="s">
        <v>202</v>
      </c>
      <c r="D7083" t="s">
        <v>55</v>
      </c>
      <c r="E7083" t="s">
        <v>8</v>
      </c>
      <c r="F7083">
        <v>607</v>
      </c>
    </row>
    <row r="7084" spans="1:6" x14ac:dyDescent="0.25">
      <c r="A7084" t="s">
        <v>173</v>
      </c>
      <c r="C7084" t="s">
        <v>202</v>
      </c>
      <c r="D7084" t="s">
        <v>57</v>
      </c>
      <c r="E7084" t="s">
        <v>8</v>
      </c>
      <c r="F7084">
        <v>439</v>
      </c>
    </row>
    <row r="7085" spans="1:6" x14ac:dyDescent="0.25">
      <c r="A7085" t="s">
        <v>173</v>
      </c>
      <c r="C7085" t="s">
        <v>202</v>
      </c>
      <c r="D7085" t="s">
        <v>59</v>
      </c>
      <c r="E7085" t="s">
        <v>8</v>
      </c>
      <c r="F7085">
        <v>125</v>
      </c>
    </row>
    <row r="7086" spans="1:6" x14ac:dyDescent="0.25">
      <c r="A7086" t="s">
        <v>173</v>
      </c>
      <c r="C7086" t="s">
        <v>202</v>
      </c>
      <c r="D7086" t="s">
        <v>61</v>
      </c>
      <c r="E7086" t="s">
        <v>8</v>
      </c>
      <c r="F7086">
        <v>1186</v>
      </c>
    </row>
    <row r="7087" spans="1:6" x14ac:dyDescent="0.25">
      <c r="A7087" t="s">
        <v>173</v>
      </c>
      <c r="C7087" t="s">
        <v>202</v>
      </c>
      <c r="D7087" t="s">
        <v>63</v>
      </c>
      <c r="E7087" t="s">
        <v>8</v>
      </c>
      <c r="F7087">
        <v>102</v>
      </c>
    </row>
    <row r="7088" spans="1:6" x14ac:dyDescent="0.25">
      <c r="A7088" t="s">
        <v>173</v>
      </c>
      <c r="C7088" t="s">
        <v>202</v>
      </c>
      <c r="D7088" t="s">
        <v>65</v>
      </c>
      <c r="E7088" t="s">
        <v>8</v>
      </c>
      <c r="F7088">
        <v>281</v>
      </c>
    </row>
    <row r="7089" spans="1:6" x14ac:dyDescent="0.25">
      <c r="A7089" t="s">
        <v>173</v>
      </c>
      <c r="C7089" t="s">
        <v>202</v>
      </c>
      <c r="D7089" t="s">
        <v>67</v>
      </c>
      <c r="E7089" t="s">
        <v>8</v>
      </c>
      <c r="F7089">
        <v>1867</v>
      </c>
    </row>
    <row r="7090" spans="1:6" x14ac:dyDescent="0.25">
      <c r="A7090" t="s">
        <v>173</v>
      </c>
      <c r="C7090" t="s">
        <v>202</v>
      </c>
      <c r="D7090" t="s">
        <v>69</v>
      </c>
      <c r="E7090" t="s">
        <v>8</v>
      </c>
      <c r="F7090">
        <v>546</v>
      </c>
    </row>
    <row r="7091" spans="1:6" x14ac:dyDescent="0.25">
      <c r="A7091" t="s">
        <v>173</v>
      </c>
      <c r="C7091" t="s">
        <v>202</v>
      </c>
      <c r="D7091" t="s">
        <v>71</v>
      </c>
      <c r="E7091" t="s">
        <v>8</v>
      </c>
      <c r="F7091">
        <v>1305</v>
      </c>
    </row>
    <row r="7092" spans="1:6" x14ac:dyDescent="0.25">
      <c r="A7092" t="s">
        <v>173</v>
      </c>
      <c r="C7092" t="s">
        <v>202</v>
      </c>
      <c r="D7092" t="s">
        <v>73</v>
      </c>
      <c r="E7092" t="s">
        <v>8</v>
      </c>
      <c r="F7092">
        <v>597</v>
      </c>
    </row>
    <row r="7093" spans="1:6" x14ac:dyDescent="0.25">
      <c r="A7093" t="s">
        <v>173</v>
      </c>
      <c r="C7093" t="s">
        <v>202</v>
      </c>
      <c r="D7093" t="s">
        <v>75</v>
      </c>
      <c r="E7093" t="s">
        <v>8</v>
      </c>
      <c r="F7093">
        <v>85</v>
      </c>
    </row>
    <row r="7094" spans="1:6" x14ac:dyDescent="0.25">
      <c r="A7094" t="s">
        <v>173</v>
      </c>
      <c r="C7094" t="s">
        <v>202</v>
      </c>
      <c r="D7094" t="s">
        <v>77</v>
      </c>
      <c r="E7094" t="s">
        <v>8</v>
      </c>
      <c r="F7094">
        <v>721</v>
      </c>
    </row>
    <row r="7095" spans="1:6" x14ac:dyDescent="0.25">
      <c r="A7095" t="s">
        <v>173</v>
      </c>
      <c r="C7095" t="s">
        <v>202</v>
      </c>
      <c r="D7095" t="s">
        <v>79</v>
      </c>
      <c r="E7095" t="s">
        <v>8</v>
      </c>
      <c r="F7095">
        <v>1204</v>
      </c>
    </row>
    <row r="7096" spans="1:6" x14ac:dyDescent="0.25">
      <c r="A7096" t="s">
        <v>173</v>
      </c>
      <c r="C7096" t="s">
        <v>202</v>
      </c>
      <c r="D7096" t="s">
        <v>81</v>
      </c>
      <c r="E7096" t="s">
        <v>8</v>
      </c>
      <c r="F7096">
        <v>51</v>
      </c>
    </row>
    <row r="7097" spans="1:6" x14ac:dyDescent="0.25">
      <c r="A7097" t="s">
        <v>173</v>
      </c>
      <c r="C7097" t="s">
        <v>202</v>
      </c>
      <c r="D7097" t="s">
        <v>83</v>
      </c>
      <c r="E7097" t="s">
        <v>8</v>
      </c>
      <c r="F7097">
        <v>146</v>
      </c>
    </row>
    <row r="7098" spans="1:6" x14ac:dyDescent="0.25">
      <c r="A7098" t="s">
        <v>173</v>
      </c>
      <c r="C7098" t="s">
        <v>202</v>
      </c>
      <c r="D7098" t="s">
        <v>85</v>
      </c>
      <c r="E7098" t="s">
        <v>8</v>
      </c>
      <c r="F7098">
        <v>122</v>
      </c>
    </row>
    <row r="7099" spans="1:6" x14ac:dyDescent="0.25">
      <c r="A7099" t="s">
        <v>173</v>
      </c>
      <c r="C7099" t="s">
        <v>202</v>
      </c>
      <c r="D7099" t="s">
        <v>87</v>
      </c>
      <c r="E7099" t="s">
        <v>8</v>
      </c>
      <c r="F7099">
        <v>109</v>
      </c>
    </row>
    <row r="7100" spans="1:6" x14ac:dyDescent="0.25">
      <c r="A7100" t="s">
        <v>173</v>
      </c>
      <c r="C7100" t="s">
        <v>202</v>
      </c>
      <c r="D7100" t="s">
        <v>89</v>
      </c>
      <c r="E7100" t="s">
        <v>8</v>
      </c>
      <c r="F7100">
        <v>250</v>
      </c>
    </row>
    <row r="7101" spans="1:6" x14ac:dyDescent="0.25">
      <c r="A7101" t="s">
        <v>173</v>
      </c>
      <c r="C7101" t="s">
        <v>202</v>
      </c>
      <c r="D7101" t="s">
        <v>91</v>
      </c>
      <c r="E7101" t="s">
        <v>8</v>
      </c>
      <c r="F7101">
        <v>67</v>
      </c>
    </row>
    <row r="7102" spans="1:6" x14ac:dyDescent="0.25">
      <c r="A7102" t="s">
        <v>173</v>
      </c>
      <c r="C7102" t="s">
        <v>202</v>
      </c>
      <c r="D7102" t="s">
        <v>93</v>
      </c>
      <c r="E7102" t="s">
        <v>8</v>
      </c>
      <c r="F7102">
        <v>80</v>
      </c>
    </row>
    <row r="7103" spans="1:6" x14ac:dyDescent="0.25">
      <c r="A7103" t="s">
        <v>173</v>
      </c>
      <c r="C7103" t="s">
        <v>202</v>
      </c>
      <c r="D7103" t="s">
        <v>95</v>
      </c>
      <c r="E7103" t="s">
        <v>8</v>
      </c>
      <c r="F7103">
        <v>808</v>
      </c>
    </row>
    <row r="7104" spans="1:6" x14ac:dyDescent="0.25">
      <c r="A7104" t="s">
        <v>173</v>
      </c>
      <c r="C7104" t="s">
        <v>202</v>
      </c>
      <c r="D7104" t="s">
        <v>97</v>
      </c>
      <c r="E7104" t="s">
        <v>8</v>
      </c>
      <c r="F7104">
        <v>106</v>
      </c>
    </row>
    <row r="7105" spans="1:6" x14ac:dyDescent="0.25">
      <c r="A7105" t="s">
        <v>173</v>
      </c>
      <c r="C7105" t="s">
        <v>202</v>
      </c>
      <c r="D7105" t="s">
        <v>99</v>
      </c>
      <c r="E7105" t="s">
        <v>8</v>
      </c>
      <c r="F7105">
        <v>255</v>
      </c>
    </row>
    <row r="7106" spans="1:6" x14ac:dyDescent="0.25">
      <c r="A7106" t="s">
        <v>173</v>
      </c>
      <c r="C7106" t="s">
        <v>202</v>
      </c>
      <c r="D7106" t="s">
        <v>101</v>
      </c>
      <c r="E7106" t="s">
        <v>8</v>
      </c>
      <c r="F7106">
        <v>158</v>
      </c>
    </row>
    <row r="7107" spans="1:6" x14ac:dyDescent="0.25">
      <c r="A7107" t="s">
        <v>173</v>
      </c>
      <c r="C7107" t="s">
        <v>202</v>
      </c>
      <c r="D7107" t="s">
        <v>103</v>
      </c>
      <c r="E7107" t="s">
        <v>8</v>
      </c>
      <c r="F7107">
        <v>96</v>
      </c>
    </row>
    <row r="7108" spans="1:6" x14ac:dyDescent="0.25">
      <c r="A7108" t="s">
        <v>173</v>
      </c>
      <c r="C7108" t="s">
        <v>202</v>
      </c>
      <c r="D7108" t="s">
        <v>105</v>
      </c>
      <c r="E7108" t="s">
        <v>8</v>
      </c>
      <c r="F7108">
        <v>275</v>
      </c>
    </row>
    <row r="7109" spans="1:6" x14ac:dyDescent="0.25">
      <c r="A7109" t="s">
        <v>173</v>
      </c>
      <c r="C7109" t="s">
        <v>202</v>
      </c>
      <c r="D7109" t="s">
        <v>107</v>
      </c>
      <c r="E7109" t="s">
        <v>8</v>
      </c>
      <c r="F7109">
        <v>208</v>
      </c>
    </row>
    <row r="7110" spans="1:6" x14ac:dyDescent="0.25">
      <c r="A7110" t="s">
        <v>173</v>
      </c>
      <c r="C7110" t="s">
        <v>202</v>
      </c>
      <c r="D7110" t="s">
        <v>109</v>
      </c>
      <c r="E7110" t="s">
        <v>8</v>
      </c>
      <c r="F7110">
        <v>59</v>
      </c>
    </row>
    <row r="7111" spans="1:6" x14ac:dyDescent="0.25">
      <c r="A7111" t="s">
        <v>173</v>
      </c>
      <c r="C7111" t="s">
        <v>202</v>
      </c>
      <c r="D7111" t="s">
        <v>111</v>
      </c>
      <c r="E7111" t="s">
        <v>8</v>
      </c>
      <c r="F7111">
        <v>73</v>
      </c>
    </row>
    <row r="7112" spans="1:6" x14ac:dyDescent="0.25">
      <c r="A7112" t="s">
        <v>173</v>
      </c>
      <c r="C7112" t="s">
        <v>202</v>
      </c>
      <c r="D7112" t="s">
        <v>147</v>
      </c>
      <c r="E7112" t="s">
        <v>8</v>
      </c>
      <c r="F7112">
        <v>322</v>
      </c>
    </row>
    <row r="7113" spans="1:6" x14ac:dyDescent="0.25">
      <c r="A7113" t="s">
        <v>173</v>
      </c>
      <c r="C7113" t="s">
        <v>202</v>
      </c>
      <c r="D7113" t="s">
        <v>147</v>
      </c>
      <c r="E7113" t="s">
        <v>8</v>
      </c>
      <c r="F7113">
        <v>203</v>
      </c>
    </row>
    <row r="7114" spans="1:6" x14ac:dyDescent="0.25">
      <c r="A7114" t="s">
        <v>173</v>
      </c>
      <c r="C7114" t="s">
        <v>202</v>
      </c>
      <c r="D7114" t="s">
        <v>115</v>
      </c>
      <c r="E7114" t="s">
        <v>8</v>
      </c>
      <c r="F7114">
        <v>155</v>
      </c>
    </row>
    <row r="7115" spans="1:6" x14ac:dyDescent="0.25">
      <c r="A7115" t="s">
        <v>173</v>
      </c>
      <c r="C7115" t="s">
        <v>202</v>
      </c>
      <c r="D7115" t="s">
        <v>117</v>
      </c>
      <c r="E7115" t="s">
        <v>8</v>
      </c>
      <c r="F7115">
        <v>95</v>
      </c>
    </row>
    <row r="7116" spans="1:6" x14ac:dyDescent="0.25">
      <c r="A7116" t="s">
        <v>173</v>
      </c>
      <c r="C7116" t="s">
        <v>202</v>
      </c>
      <c r="D7116" t="s">
        <v>119</v>
      </c>
      <c r="E7116" t="s">
        <v>8</v>
      </c>
      <c r="F7116">
        <v>177</v>
      </c>
    </row>
    <row r="7117" spans="1:6" x14ac:dyDescent="0.25">
      <c r="A7117" t="s">
        <v>173</v>
      </c>
      <c r="C7117" t="s">
        <v>202</v>
      </c>
      <c r="D7117" t="s">
        <v>121</v>
      </c>
      <c r="E7117" t="s">
        <v>8</v>
      </c>
      <c r="F7117">
        <v>269</v>
      </c>
    </row>
    <row r="7118" spans="1:6" x14ac:dyDescent="0.25">
      <c r="A7118" t="s">
        <v>173</v>
      </c>
      <c r="C7118" t="s">
        <v>202</v>
      </c>
      <c r="D7118" t="s">
        <v>123</v>
      </c>
      <c r="E7118" t="s">
        <v>8</v>
      </c>
      <c r="F7118">
        <v>75</v>
      </c>
    </row>
    <row r="7119" spans="1:6" x14ac:dyDescent="0.25">
      <c r="A7119" t="s">
        <v>173</v>
      </c>
      <c r="C7119" t="s">
        <v>202</v>
      </c>
      <c r="D7119" t="s">
        <v>125</v>
      </c>
      <c r="E7119" t="s">
        <v>8</v>
      </c>
      <c r="F7119">
        <v>9</v>
      </c>
    </row>
    <row r="7120" spans="1:6" x14ac:dyDescent="0.25">
      <c r="A7120" t="s">
        <v>173</v>
      </c>
      <c r="C7120" t="s">
        <v>202</v>
      </c>
      <c r="D7120" t="s">
        <v>127</v>
      </c>
      <c r="E7120" t="s">
        <v>8</v>
      </c>
      <c r="F7120">
        <v>96</v>
      </c>
    </row>
    <row r="7121" spans="1:6" x14ac:dyDescent="0.25">
      <c r="A7121" t="s">
        <v>173</v>
      </c>
      <c r="C7121" t="s">
        <v>202</v>
      </c>
      <c r="D7121" t="s">
        <v>129</v>
      </c>
      <c r="E7121" t="s">
        <v>8</v>
      </c>
      <c r="F7121">
        <v>69</v>
      </c>
    </row>
    <row r="7122" spans="1:6" x14ac:dyDescent="0.25">
      <c r="A7122" t="s">
        <v>173</v>
      </c>
      <c r="C7122" t="s">
        <v>202</v>
      </c>
      <c r="D7122" t="s">
        <v>146</v>
      </c>
      <c r="E7122" t="s">
        <v>8</v>
      </c>
      <c r="F7122">
        <v>48</v>
      </c>
    </row>
    <row r="7123" spans="1:6" x14ac:dyDescent="0.25">
      <c r="A7123" t="s">
        <v>173</v>
      </c>
      <c r="C7123" t="s">
        <v>202</v>
      </c>
      <c r="D7123" t="s">
        <v>133</v>
      </c>
      <c r="E7123" t="s">
        <v>8</v>
      </c>
      <c r="F7123">
        <v>190</v>
      </c>
    </row>
    <row r="7124" spans="1:6" x14ac:dyDescent="0.25">
      <c r="A7124" t="s">
        <v>173</v>
      </c>
      <c r="C7124" t="s">
        <v>202</v>
      </c>
      <c r="D7124" t="s">
        <v>135</v>
      </c>
      <c r="E7124" t="s">
        <v>8</v>
      </c>
      <c r="F7124">
        <v>52</v>
      </c>
    </row>
    <row r="7125" spans="1:6" x14ac:dyDescent="0.25">
      <c r="A7125" t="s">
        <v>173</v>
      </c>
      <c r="C7125" t="s">
        <v>202</v>
      </c>
      <c r="D7125" t="s">
        <v>137</v>
      </c>
      <c r="E7125" t="s">
        <v>8</v>
      </c>
      <c r="F7125">
        <v>51</v>
      </c>
    </row>
    <row r="7126" spans="1:6" x14ac:dyDescent="0.25">
      <c r="A7126" t="s">
        <v>173</v>
      </c>
      <c r="C7126" t="s">
        <v>202</v>
      </c>
      <c r="D7126" t="s">
        <v>273</v>
      </c>
      <c r="E7126" t="s">
        <v>8</v>
      </c>
      <c r="F7126">
        <v>66</v>
      </c>
    </row>
    <row r="7127" spans="1:6" x14ac:dyDescent="0.25">
      <c r="A7127" t="s">
        <v>173</v>
      </c>
      <c r="C7127" t="s">
        <v>202</v>
      </c>
      <c r="D7127" t="s">
        <v>273</v>
      </c>
      <c r="E7127" t="s">
        <v>8</v>
      </c>
      <c r="F7127">
        <v>70</v>
      </c>
    </row>
    <row r="7128" spans="1:6" x14ac:dyDescent="0.25">
      <c r="A7128" t="s">
        <v>173</v>
      </c>
      <c r="C7128" t="s">
        <v>202</v>
      </c>
      <c r="D7128" t="s">
        <v>142</v>
      </c>
      <c r="E7128" t="s">
        <v>8</v>
      </c>
      <c r="F7128">
        <v>198</v>
      </c>
    </row>
    <row r="7129" spans="1:6" x14ac:dyDescent="0.25">
      <c r="A7129" t="s">
        <v>266</v>
      </c>
      <c r="C7129" t="s">
        <v>285</v>
      </c>
      <c r="D7129" t="s">
        <v>55</v>
      </c>
      <c r="E7129" t="s">
        <v>8</v>
      </c>
      <c r="F7129">
        <v>387</v>
      </c>
    </row>
    <row r="7130" spans="1:6" x14ac:dyDescent="0.25">
      <c r="A7130" t="s">
        <v>266</v>
      </c>
      <c r="C7130" t="s">
        <v>285</v>
      </c>
      <c r="D7130" t="s">
        <v>57</v>
      </c>
      <c r="E7130" t="s">
        <v>8</v>
      </c>
      <c r="F7130">
        <v>290</v>
      </c>
    </row>
    <row r="7131" spans="1:6" x14ac:dyDescent="0.25">
      <c r="A7131" t="s">
        <v>266</v>
      </c>
      <c r="C7131" t="s">
        <v>285</v>
      </c>
      <c r="D7131" t="s">
        <v>59</v>
      </c>
      <c r="E7131" t="s">
        <v>8</v>
      </c>
      <c r="F7131">
        <v>98</v>
      </c>
    </row>
    <row r="7132" spans="1:6" x14ac:dyDescent="0.25">
      <c r="A7132" t="s">
        <v>266</v>
      </c>
      <c r="C7132" t="s">
        <v>285</v>
      </c>
      <c r="D7132" t="s">
        <v>61</v>
      </c>
      <c r="E7132" t="s">
        <v>8</v>
      </c>
      <c r="F7132">
        <v>620</v>
      </c>
    </row>
    <row r="7133" spans="1:6" x14ac:dyDescent="0.25">
      <c r="A7133" t="s">
        <v>266</v>
      </c>
      <c r="C7133" t="s">
        <v>285</v>
      </c>
      <c r="D7133" t="s">
        <v>63</v>
      </c>
      <c r="E7133" t="s">
        <v>8</v>
      </c>
      <c r="F7133">
        <v>61</v>
      </c>
    </row>
    <row r="7134" spans="1:6" x14ac:dyDescent="0.25">
      <c r="A7134" t="s">
        <v>266</v>
      </c>
      <c r="C7134" t="s">
        <v>285</v>
      </c>
      <c r="D7134" t="s">
        <v>65</v>
      </c>
      <c r="E7134" t="s">
        <v>8</v>
      </c>
      <c r="F7134">
        <v>115</v>
      </c>
    </row>
    <row r="7135" spans="1:6" x14ac:dyDescent="0.25">
      <c r="A7135" t="s">
        <v>266</v>
      </c>
      <c r="C7135" t="s">
        <v>285</v>
      </c>
      <c r="D7135" t="s">
        <v>67</v>
      </c>
      <c r="E7135" t="s">
        <v>8</v>
      </c>
      <c r="F7135">
        <v>995</v>
      </c>
    </row>
    <row r="7136" spans="1:6" x14ac:dyDescent="0.25">
      <c r="A7136" t="s">
        <v>266</v>
      </c>
      <c r="C7136" t="s">
        <v>285</v>
      </c>
      <c r="D7136" t="s">
        <v>69</v>
      </c>
      <c r="E7136" t="s">
        <v>8</v>
      </c>
      <c r="F7136">
        <v>305</v>
      </c>
    </row>
    <row r="7137" spans="1:6" x14ac:dyDescent="0.25">
      <c r="A7137" t="s">
        <v>266</v>
      </c>
      <c r="C7137" t="s">
        <v>285</v>
      </c>
      <c r="D7137" t="s">
        <v>71</v>
      </c>
      <c r="E7137" t="s">
        <v>8</v>
      </c>
      <c r="F7137">
        <v>569</v>
      </c>
    </row>
    <row r="7138" spans="1:6" x14ac:dyDescent="0.25">
      <c r="A7138" t="s">
        <v>266</v>
      </c>
      <c r="C7138" t="s">
        <v>285</v>
      </c>
      <c r="D7138" t="s">
        <v>73</v>
      </c>
      <c r="E7138" t="s">
        <v>8</v>
      </c>
      <c r="F7138">
        <v>339</v>
      </c>
    </row>
    <row r="7139" spans="1:6" x14ac:dyDescent="0.25">
      <c r="A7139" t="s">
        <v>266</v>
      </c>
      <c r="C7139" t="s">
        <v>285</v>
      </c>
      <c r="D7139" t="s">
        <v>75</v>
      </c>
      <c r="E7139" t="s">
        <v>8</v>
      </c>
      <c r="F7139">
        <v>56</v>
      </c>
    </row>
    <row r="7140" spans="1:6" x14ac:dyDescent="0.25">
      <c r="A7140" t="s">
        <v>266</v>
      </c>
      <c r="C7140" t="s">
        <v>285</v>
      </c>
      <c r="D7140" t="s">
        <v>77</v>
      </c>
      <c r="E7140" t="s">
        <v>8</v>
      </c>
      <c r="F7140">
        <v>541</v>
      </c>
    </row>
    <row r="7141" spans="1:6" x14ac:dyDescent="0.25">
      <c r="A7141" t="s">
        <v>266</v>
      </c>
      <c r="C7141" t="s">
        <v>285</v>
      </c>
      <c r="D7141" t="s">
        <v>79</v>
      </c>
      <c r="E7141" t="s">
        <v>8</v>
      </c>
      <c r="F7141">
        <v>621</v>
      </c>
    </row>
    <row r="7142" spans="1:6" x14ac:dyDescent="0.25">
      <c r="A7142" t="s">
        <v>266</v>
      </c>
      <c r="C7142" t="s">
        <v>285</v>
      </c>
      <c r="D7142" t="s">
        <v>81</v>
      </c>
      <c r="E7142" t="s">
        <v>8</v>
      </c>
      <c r="F7142">
        <v>26</v>
      </c>
    </row>
    <row r="7143" spans="1:6" x14ac:dyDescent="0.25">
      <c r="A7143" t="s">
        <v>266</v>
      </c>
      <c r="C7143" t="s">
        <v>285</v>
      </c>
      <c r="D7143" t="s">
        <v>83</v>
      </c>
      <c r="E7143" t="s">
        <v>8</v>
      </c>
      <c r="F7143">
        <v>90</v>
      </c>
    </row>
    <row r="7144" spans="1:6" x14ac:dyDescent="0.25">
      <c r="A7144" t="s">
        <v>266</v>
      </c>
      <c r="C7144" t="s">
        <v>285</v>
      </c>
      <c r="D7144" t="s">
        <v>85</v>
      </c>
      <c r="E7144" t="s">
        <v>8</v>
      </c>
      <c r="F7144">
        <v>60</v>
      </c>
    </row>
    <row r="7145" spans="1:6" x14ac:dyDescent="0.25">
      <c r="A7145" t="s">
        <v>266</v>
      </c>
      <c r="C7145" t="s">
        <v>285</v>
      </c>
      <c r="D7145" t="s">
        <v>87</v>
      </c>
      <c r="E7145" t="s">
        <v>8</v>
      </c>
      <c r="F7145">
        <v>63</v>
      </c>
    </row>
    <row r="7146" spans="1:6" x14ac:dyDescent="0.25">
      <c r="A7146" t="s">
        <v>266</v>
      </c>
      <c r="C7146" t="s">
        <v>285</v>
      </c>
      <c r="D7146" t="s">
        <v>89</v>
      </c>
      <c r="E7146" t="s">
        <v>8</v>
      </c>
      <c r="F7146">
        <v>154</v>
      </c>
    </row>
    <row r="7147" spans="1:6" x14ac:dyDescent="0.25">
      <c r="A7147" t="s">
        <v>266</v>
      </c>
      <c r="C7147" t="s">
        <v>285</v>
      </c>
      <c r="D7147" t="s">
        <v>91</v>
      </c>
      <c r="E7147" t="s">
        <v>8</v>
      </c>
      <c r="F7147">
        <v>59</v>
      </c>
    </row>
    <row r="7148" spans="1:6" x14ac:dyDescent="0.25">
      <c r="A7148" t="s">
        <v>266</v>
      </c>
      <c r="C7148" t="s">
        <v>285</v>
      </c>
      <c r="D7148" t="s">
        <v>93</v>
      </c>
      <c r="E7148" t="s">
        <v>8</v>
      </c>
      <c r="F7148">
        <v>46</v>
      </c>
    </row>
    <row r="7149" spans="1:6" x14ac:dyDescent="0.25">
      <c r="A7149" t="s">
        <v>266</v>
      </c>
      <c r="C7149" t="s">
        <v>285</v>
      </c>
      <c r="D7149" t="s">
        <v>95</v>
      </c>
      <c r="E7149" t="s">
        <v>8</v>
      </c>
      <c r="F7149">
        <v>373</v>
      </c>
    </row>
    <row r="7150" spans="1:6" x14ac:dyDescent="0.25">
      <c r="A7150" t="s">
        <v>266</v>
      </c>
      <c r="C7150" t="s">
        <v>285</v>
      </c>
      <c r="D7150" t="s">
        <v>97</v>
      </c>
      <c r="E7150" t="s">
        <v>8</v>
      </c>
      <c r="F7150">
        <v>41</v>
      </c>
    </row>
    <row r="7151" spans="1:6" x14ac:dyDescent="0.25">
      <c r="A7151" t="s">
        <v>266</v>
      </c>
      <c r="C7151" t="s">
        <v>285</v>
      </c>
      <c r="D7151" t="s">
        <v>99</v>
      </c>
      <c r="E7151" t="s">
        <v>8</v>
      </c>
      <c r="F7151">
        <v>208</v>
      </c>
    </row>
    <row r="7152" spans="1:6" x14ac:dyDescent="0.25">
      <c r="A7152" t="s">
        <v>266</v>
      </c>
      <c r="C7152" t="s">
        <v>285</v>
      </c>
      <c r="D7152" t="s">
        <v>101</v>
      </c>
      <c r="E7152" t="s">
        <v>8</v>
      </c>
      <c r="F7152">
        <v>87</v>
      </c>
    </row>
    <row r="7153" spans="1:6" x14ac:dyDescent="0.25">
      <c r="A7153" t="s">
        <v>266</v>
      </c>
      <c r="C7153" t="s">
        <v>285</v>
      </c>
      <c r="D7153" t="s">
        <v>103</v>
      </c>
      <c r="E7153" t="s">
        <v>8</v>
      </c>
      <c r="F7153">
        <v>51</v>
      </c>
    </row>
    <row r="7154" spans="1:6" x14ac:dyDescent="0.25">
      <c r="A7154" t="s">
        <v>266</v>
      </c>
      <c r="C7154" t="s">
        <v>285</v>
      </c>
      <c r="D7154" t="s">
        <v>105</v>
      </c>
      <c r="E7154" t="s">
        <v>8</v>
      </c>
      <c r="F7154">
        <v>160</v>
      </c>
    </row>
    <row r="7155" spans="1:6" x14ac:dyDescent="0.25">
      <c r="A7155" t="s">
        <v>266</v>
      </c>
      <c r="C7155" t="s">
        <v>285</v>
      </c>
      <c r="D7155" t="s">
        <v>107</v>
      </c>
      <c r="E7155" t="s">
        <v>8</v>
      </c>
      <c r="F7155">
        <v>117</v>
      </c>
    </row>
    <row r="7156" spans="1:6" x14ac:dyDescent="0.25">
      <c r="A7156" t="s">
        <v>266</v>
      </c>
      <c r="C7156" t="s">
        <v>285</v>
      </c>
      <c r="D7156" t="s">
        <v>109</v>
      </c>
      <c r="E7156" t="s">
        <v>8</v>
      </c>
      <c r="F7156">
        <v>54</v>
      </c>
    </row>
    <row r="7157" spans="1:6" x14ac:dyDescent="0.25">
      <c r="A7157" t="s">
        <v>266</v>
      </c>
      <c r="C7157" t="s">
        <v>285</v>
      </c>
      <c r="D7157" t="s">
        <v>111</v>
      </c>
      <c r="E7157" t="s">
        <v>8</v>
      </c>
      <c r="F7157">
        <v>54</v>
      </c>
    </row>
    <row r="7158" spans="1:6" x14ac:dyDescent="0.25">
      <c r="A7158" t="s">
        <v>266</v>
      </c>
      <c r="C7158" t="s">
        <v>285</v>
      </c>
      <c r="D7158" t="s">
        <v>147</v>
      </c>
      <c r="E7158" t="s">
        <v>8</v>
      </c>
      <c r="F7158">
        <v>186</v>
      </c>
    </row>
    <row r="7159" spans="1:6" x14ac:dyDescent="0.25">
      <c r="A7159" t="s">
        <v>266</v>
      </c>
      <c r="C7159" t="s">
        <v>285</v>
      </c>
      <c r="D7159" t="s">
        <v>147</v>
      </c>
      <c r="E7159" t="s">
        <v>8</v>
      </c>
      <c r="F7159">
        <v>114</v>
      </c>
    </row>
    <row r="7160" spans="1:6" x14ac:dyDescent="0.25">
      <c r="A7160" t="s">
        <v>266</v>
      </c>
      <c r="C7160" t="s">
        <v>285</v>
      </c>
      <c r="D7160" t="s">
        <v>115</v>
      </c>
      <c r="E7160" t="s">
        <v>8</v>
      </c>
      <c r="F7160">
        <v>124</v>
      </c>
    </row>
    <row r="7161" spans="1:6" x14ac:dyDescent="0.25">
      <c r="A7161" t="s">
        <v>266</v>
      </c>
      <c r="C7161" t="s">
        <v>285</v>
      </c>
      <c r="D7161" t="s">
        <v>117</v>
      </c>
      <c r="E7161" t="s">
        <v>8</v>
      </c>
      <c r="F7161">
        <v>42</v>
      </c>
    </row>
    <row r="7162" spans="1:6" x14ac:dyDescent="0.25">
      <c r="A7162" t="s">
        <v>266</v>
      </c>
      <c r="C7162" t="s">
        <v>285</v>
      </c>
      <c r="D7162" t="s">
        <v>119</v>
      </c>
      <c r="E7162" t="s">
        <v>8</v>
      </c>
      <c r="F7162">
        <v>136</v>
      </c>
    </row>
    <row r="7163" spans="1:6" x14ac:dyDescent="0.25">
      <c r="A7163" t="s">
        <v>266</v>
      </c>
      <c r="C7163" t="s">
        <v>285</v>
      </c>
      <c r="D7163" t="s">
        <v>121</v>
      </c>
      <c r="E7163" t="s">
        <v>8</v>
      </c>
      <c r="F7163">
        <v>172</v>
      </c>
    </row>
    <row r="7164" spans="1:6" x14ac:dyDescent="0.25">
      <c r="A7164" t="s">
        <v>266</v>
      </c>
      <c r="C7164" t="s">
        <v>285</v>
      </c>
      <c r="D7164" t="s">
        <v>123</v>
      </c>
      <c r="E7164" t="s">
        <v>8</v>
      </c>
      <c r="F7164">
        <v>49</v>
      </c>
    </row>
    <row r="7165" spans="1:6" x14ac:dyDescent="0.25">
      <c r="A7165" t="s">
        <v>266</v>
      </c>
      <c r="C7165" t="s">
        <v>285</v>
      </c>
      <c r="D7165" t="s">
        <v>125</v>
      </c>
      <c r="E7165" t="s">
        <v>8</v>
      </c>
      <c r="F7165">
        <v>4</v>
      </c>
    </row>
    <row r="7166" spans="1:6" x14ac:dyDescent="0.25">
      <c r="A7166" t="s">
        <v>266</v>
      </c>
      <c r="C7166" t="s">
        <v>285</v>
      </c>
      <c r="D7166" t="s">
        <v>127</v>
      </c>
      <c r="E7166" t="s">
        <v>8</v>
      </c>
      <c r="F7166">
        <v>43</v>
      </c>
    </row>
    <row r="7167" spans="1:6" x14ac:dyDescent="0.25">
      <c r="A7167" t="s">
        <v>266</v>
      </c>
      <c r="C7167" t="s">
        <v>285</v>
      </c>
      <c r="D7167" t="s">
        <v>129</v>
      </c>
      <c r="E7167" t="s">
        <v>8</v>
      </c>
      <c r="F7167">
        <v>35</v>
      </c>
    </row>
    <row r="7168" spans="1:6" x14ac:dyDescent="0.25">
      <c r="A7168" t="s">
        <v>266</v>
      </c>
      <c r="C7168" t="s">
        <v>285</v>
      </c>
      <c r="D7168" t="s">
        <v>146</v>
      </c>
      <c r="E7168" t="s">
        <v>8</v>
      </c>
      <c r="F7168">
        <v>32</v>
      </c>
    </row>
    <row r="7169" spans="1:6" x14ac:dyDescent="0.25">
      <c r="A7169" t="s">
        <v>266</v>
      </c>
      <c r="C7169" t="s">
        <v>285</v>
      </c>
      <c r="D7169" t="s">
        <v>133</v>
      </c>
      <c r="E7169" t="s">
        <v>8</v>
      </c>
      <c r="F7169">
        <v>129</v>
      </c>
    </row>
    <row r="7170" spans="1:6" x14ac:dyDescent="0.25">
      <c r="A7170" t="s">
        <v>266</v>
      </c>
      <c r="C7170" t="s">
        <v>285</v>
      </c>
      <c r="D7170" t="s">
        <v>135</v>
      </c>
      <c r="E7170" t="s">
        <v>8</v>
      </c>
      <c r="F7170">
        <v>36</v>
      </c>
    </row>
    <row r="7171" spans="1:6" x14ac:dyDescent="0.25">
      <c r="A7171" t="s">
        <v>266</v>
      </c>
      <c r="C7171" t="s">
        <v>285</v>
      </c>
      <c r="D7171" t="s">
        <v>137</v>
      </c>
      <c r="E7171" t="s">
        <v>8</v>
      </c>
      <c r="F7171">
        <v>25</v>
      </c>
    </row>
    <row r="7172" spans="1:6" x14ac:dyDescent="0.25">
      <c r="A7172" t="s">
        <v>266</v>
      </c>
      <c r="C7172" t="s">
        <v>285</v>
      </c>
      <c r="D7172" t="s">
        <v>273</v>
      </c>
      <c r="E7172" t="s">
        <v>8</v>
      </c>
      <c r="F7172">
        <v>81</v>
      </c>
    </row>
    <row r="7173" spans="1:6" x14ac:dyDescent="0.25">
      <c r="A7173" t="s">
        <v>266</v>
      </c>
      <c r="C7173" t="s">
        <v>285</v>
      </c>
      <c r="D7173" t="s">
        <v>142</v>
      </c>
      <c r="E7173" t="s">
        <v>8</v>
      </c>
      <c r="F7173">
        <v>126</v>
      </c>
    </row>
    <row r="7174" spans="1:6" x14ac:dyDescent="0.25">
      <c r="A7174" t="s">
        <v>266</v>
      </c>
      <c r="C7174" t="s">
        <v>265</v>
      </c>
      <c r="D7174" t="s">
        <v>55</v>
      </c>
      <c r="E7174" t="s">
        <v>8</v>
      </c>
      <c r="F7174">
        <v>975</v>
      </c>
    </row>
    <row r="7175" spans="1:6" x14ac:dyDescent="0.25">
      <c r="A7175" t="s">
        <v>266</v>
      </c>
      <c r="C7175" t="s">
        <v>265</v>
      </c>
      <c r="D7175" t="s">
        <v>57</v>
      </c>
      <c r="E7175" t="s">
        <v>8</v>
      </c>
      <c r="F7175">
        <v>914</v>
      </c>
    </row>
    <row r="7176" spans="1:6" x14ac:dyDescent="0.25">
      <c r="A7176" t="s">
        <v>266</v>
      </c>
      <c r="C7176" t="s">
        <v>265</v>
      </c>
      <c r="D7176" t="s">
        <v>59</v>
      </c>
      <c r="E7176" t="s">
        <v>8</v>
      </c>
      <c r="F7176">
        <v>291</v>
      </c>
    </row>
    <row r="7177" spans="1:6" x14ac:dyDescent="0.25">
      <c r="A7177" t="s">
        <v>266</v>
      </c>
      <c r="C7177" t="s">
        <v>265</v>
      </c>
      <c r="D7177" t="s">
        <v>61</v>
      </c>
      <c r="E7177" t="s">
        <v>8</v>
      </c>
      <c r="F7177">
        <v>1530</v>
      </c>
    </row>
    <row r="7178" spans="1:6" x14ac:dyDescent="0.25">
      <c r="A7178" t="s">
        <v>266</v>
      </c>
      <c r="C7178" t="s">
        <v>265</v>
      </c>
      <c r="D7178" t="s">
        <v>63</v>
      </c>
      <c r="E7178" t="s">
        <v>8</v>
      </c>
      <c r="F7178">
        <v>170</v>
      </c>
    </row>
    <row r="7179" spans="1:6" x14ac:dyDescent="0.25">
      <c r="A7179" t="s">
        <v>266</v>
      </c>
      <c r="C7179" t="s">
        <v>265</v>
      </c>
      <c r="D7179" t="s">
        <v>65</v>
      </c>
      <c r="E7179" t="s">
        <v>8</v>
      </c>
      <c r="F7179">
        <v>336</v>
      </c>
    </row>
    <row r="7180" spans="1:6" x14ac:dyDescent="0.25">
      <c r="A7180" t="s">
        <v>266</v>
      </c>
      <c r="C7180" t="s">
        <v>265</v>
      </c>
      <c r="D7180" t="s">
        <v>67</v>
      </c>
      <c r="E7180" t="s">
        <v>8</v>
      </c>
      <c r="F7180">
        <v>2347</v>
      </c>
    </row>
    <row r="7181" spans="1:6" x14ac:dyDescent="0.25">
      <c r="A7181" t="s">
        <v>266</v>
      </c>
      <c r="C7181" t="s">
        <v>265</v>
      </c>
      <c r="D7181" t="s">
        <v>69</v>
      </c>
      <c r="E7181" t="s">
        <v>8</v>
      </c>
      <c r="F7181">
        <v>742</v>
      </c>
    </row>
    <row r="7182" spans="1:6" x14ac:dyDescent="0.25">
      <c r="A7182" t="s">
        <v>266</v>
      </c>
      <c r="C7182" t="s">
        <v>265</v>
      </c>
      <c r="D7182" t="s">
        <v>71</v>
      </c>
      <c r="E7182" t="s">
        <v>8</v>
      </c>
      <c r="F7182">
        <v>1444</v>
      </c>
    </row>
    <row r="7183" spans="1:6" x14ac:dyDescent="0.25">
      <c r="A7183" t="s">
        <v>266</v>
      </c>
      <c r="C7183" t="s">
        <v>265</v>
      </c>
      <c r="D7183" t="s">
        <v>73</v>
      </c>
      <c r="E7183" t="s">
        <v>8</v>
      </c>
      <c r="F7183">
        <v>767</v>
      </c>
    </row>
    <row r="7184" spans="1:6" x14ac:dyDescent="0.25">
      <c r="A7184" t="s">
        <v>266</v>
      </c>
      <c r="C7184" t="s">
        <v>265</v>
      </c>
      <c r="D7184" t="s">
        <v>75</v>
      </c>
      <c r="E7184" t="s">
        <v>8</v>
      </c>
      <c r="F7184">
        <v>183</v>
      </c>
    </row>
    <row r="7185" spans="1:6" x14ac:dyDescent="0.25">
      <c r="A7185" t="s">
        <v>266</v>
      </c>
      <c r="C7185" t="s">
        <v>265</v>
      </c>
      <c r="D7185" t="s">
        <v>77</v>
      </c>
      <c r="E7185" t="s">
        <v>8</v>
      </c>
      <c r="F7185">
        <v>1260</v>
      </c>
    </row>
    <row r="7186" spans="1:6" x14ac:dyDescent="0.25">
      <c r="A7186" t="s">
        <v>266</v>
      </c>
      <c r="C7186" t="s">
        <v>265</v>
      </c>
      <c r="D7186" t="s">
        <v>79</v>
      </c>
      <c r="E7186" t="s">
        <v>8</v>
      </c>
      <c r="F7186">
        <v>1805</v>
      </c>
    </row>
    <row r="7187" spans="1:6" x14ac:dyDescent="0.25">
      <c r="A7187" t="s">
        <v>266</v>
      </c>
      <c r="C7187" t="s">
        <v>265</v>
      </c>
      <c r="D7187" t="s">
        <v>81</v>
      </c>
      <c r="E7187" t="s">
        <v>8</v>
      </c>
      <c r="F7187">
        <v>93</v>
      </c>
    </row>
    <row r="7188" spans="1:6" x14ac:dyDescent="0.25">
      <c r="A7188" t="s">
        <v>266</v>
      </c>
      <c r="C7188" t="s">
        <v>265</v>
      </c>
      <c r="D7188" t="s">
        <v>83</v>
      </c>
      <c r="E7188" t="s">
        <v>8</v>
      </c>
      <c r="F7188">
        <v>250</v>
      </c>
    </row>
    <row r="7189" spans="1:6" x14ac:dyDescent="0.25">
      <c r="A7189" t="s">
        <v>266</v>
      </c>
      <c r="C7189" t="s">
        <v>265</v>
      </c>
      <c r="D7189" t="s">
        <v>85</v>
      </c>
      <c r="E7189" t="s">
        <v>8</v>
      </c>
      <c r="F7189">
        <v>203</v>
      </c>
    </row>
    <row r="7190" spans="1:6" x14ac:dyDescent="0.25">
      <c r="A7190" t="s">
        <v>266</v>
      </c>
      <c r="C7190" t="s">
        <v>265</v>
      </c>
      <c r="D7190" t="s">
        <v>87</v>
      </c>
      <c r="E7190" t="s">
        <v>8</v>
      </c>
      <c r="F7190">
        <v>158</v>
      </c>
    </row>
    <row r="7191" spans="1:6" x14ac:dyDescent="0.25">
      <c r="A7191" t="s">
        <v>266</v>
      </c>
      <c r="C7191" t="s">
        <v>265</v>
      </c>
      <c r="D7191" t="s">
        <v>89</v>
      </c>
      <c r="E7191" t="s">
        <v>8</v>
      </c>
      <c r="F7191">
        <v>383</v>
      </c>
    </row>
    <row r="7192" spans="1:6" x14ac:dyDescent="0.25">
      <c r="A7192" t="s">
        <v>266</v>
      </c>
      <c r="C7192" t="s">
        <v>265</v>
      </c>
      <c r="D7192" t="s">
        <v>91</v>
      </c>
      <c r="E7192" t="s">
        <v>8</v>
      </c>
      <c r="F7192">
        <v>169</v>
      </c>
    </row>
    <row r="7193" spans="1:6" x14ac:dyDescent="0.25">
      <c r="A7193" t="s">
        <v>266</v>
      </c>
      <c r="C7193" t="s">
        <v>265</v>
      </c>
      <c r="D7193" t="s">
        <v>93</v>
      </c>
      <c r="E7193" t="s">
        <v>8</v>
      </c>
      <c r="F7193">
        <v>122</v>
      </c>
    </row>
    <row r="7194" spans="1:6" x14ac:dyDescent="0.25">
      <c r="A7194" t="s">
        <v>266</v>
      </c>
      <c r="C7194" t="s">
        <v>265</v>
      </c>
      <c r="D7194" t="s">
        <v>95</v>
      </c>
      <c r="E7194" t="s">
        <v>8</v>
      </c>
      <c r="F7194">
        <v>1251</v>
      </c>
    </row>
    <row r="7195" spans="1:6" x14ac:dyDescent="0.25">
      <c r="A7195" t="s">
        <v>266</v>
      </c>
      <c r="C7195" t="s">
        <v>265</v>
      </c>
      <c r="D7195" t="s">
        <v>97</v>
      </c>
      <c r="E7195" t="s">
        <v>8</v>
      </c>
      <c r="F7195">
        <v>106</v>
      </c>
    </row>
    <row r="7196" spans="1:6" x14ac:dyDescent="0.25">
      <c r="A7196" t="s">
        <v>266</v>
      </c>
      <c r="C7196" t="s">
        <v>265</v>
      </c>
      <c r="D7196" t="s">
        <v>99</v>
      </c>
      <c r="E7196" t="s">
        <v>8</v>
      </c>
      <c r="F7196">
        <v>586</v>
      </c>
    </row>
    <row r="7197" spans="1:6" x14ac:dyDescent="0.25">
      <c r="A7197" t="s">
        <v>266</v>
      </c>
      <c r="C7197" t="s">
        <v>265</v>
      </c>
      <c r="D7197" t="s">
        <v>101</v>
      </c>
      <c r="E7197" t="s">
        <v>8</v>
      </c>
      <c r="F7197">
        <v>328</v>
      </c>
    </row>
    <row r="7198" spans="1:6" x14ac:dyDescent="0.25">
      <c r="A7198" t="s">
        <v>266</v>
      </c>
      <c r="C7198" t="s">
        <v>265</v>
      </c>
      <c r="D7198" t="s">
        <v>103</v>
      </c>
      <c r="E7198" t="s">
        <v>8</v>
      </c>
      <c r="F7198">
        <v>164</v>
      </c>
    </row>
    <row r="7199" spans="1:6" x14ac:dyDescent="0.25">
      <c r="A7199" t="s">
        <v>266</v>
      </c>
      <c r="C7199" t="s">
        <v>265</v>
      </c>
      <c r="D7199" t="s">
        <v>105</v>
      </c>
      <c r="E7199" t="s">
        <v>8</v>
      </c>
      <c r="F7199">
        <v>499</v>
      </c>
    </row>
    <row r="7200" spans="1:6" x14ac:dyDescent="0.25">
      <c r="A7200" t="s">
        <v>266</v>
      </c>
      <c r="C7200" t="s">
        <v>265</v>
      </c>
      <c r="D7200" t="s">
        <v>107</v>
      </c>
      <c r="E7200" t="s">
        <v>8</v>
      </c>
      <c r="F7200">
        <v>369</v>
      </c>
    </row>
    <row r="7201" spans="1:6" x14ac:dyDescent="0.25">
      <c r="A7201" t="s">
        <v>266</v>
      </c>
      <c r="C7201" t="s">
        <v>265</v>
      </c>
      <c r="D7201" t="s">
        <v>109</v>
      </c>
      <c r="E7201" t="s">
        <v>8</v>
      </c>
      <c r="F7201">
        <v>167</v>
      </c>
    </row>
    <row r="7202" spans="1:6" x14ac:dyDescent="0.25">
      <c r="A7202" t="s">
        <v>266</v>
      </c>
      <c r="C7202" t="s">
        <v>265</v>
      </c>
      <c r="D7202" t="s">
        <v>111</v>
      </c>
      <c r="E7202" t="s">
        <v>8</v>
      </c>
      <c r="F7202">
        <v>135</v>
      </c>
    </row>
    <row r="7203" spans="1:6" x14ac:dyDescent="0.25">
      <c r="A7203" t="s">
        <v>266</v>
      </c>
      <c r="C7203" t="s">
        <v>265</v>
      </c>
      <c r="D7203" t="s">
        <v>147</v>
      </c>
      <c r="E7203" t="s">
        <v>8</v>
      </c>
      <c r="F7203">
        <v>435</v>
      </c>
    </row>
    <row r="7204" spans="1:6" x14ac:dyDescent="0.25">
      <c r="A7204" t="s">
        <v>266</v>
      </c>
      <c r="C7204" t="s">
        <v>265</v>
      </c>
      <c r="D7204" t="s">
        <v>147</v>
      </c>
      <c r="E7204" t="s">
        <v>8</v>
      </c>
      <c r="F7204">
        <v>240</v>
      </c>
    </row>
    <row r="7205" spans="1:6" x14ac:dyDescent="0.25">
      <c r="A7205" t="s">
        <v>266</v>
      </c>
      <c r="C7205" t="s">
        <v>265</v>
      </c>
      <c r="D7205" t="s">
        <v>115</v>
      </c>
      <c r="E7205" t="s">
        <v>8</v>
      </c>
      <c r="F7205">
        <v>256</v>
      </c>
    </row>
    <row r="7206" spans="1:6" x14ac:dyDescent="0.25">
      <c r="A7206" t="s">
        <v>266</v>
      </c>
      <c r="C7206" t="s">
        <v>265</v>
      </c>
      <c r="D7206" t="s">
        <v>117</v>
      </c>
      <c r="E7206" t="s">
        <v>8</v>
      </c>
      <c r="F7206">
        <v>191</v>
      </c>
    </row>
    <row r="7207" spans="1:6" x14ac:dyDescent="0.25">
      <c r="A7207" t="s">
        <v>266</v>
      </c>
      <c r="C7207" t="s">
        <v>265</v>
      </c>
      <c r="D7207" t="s">
        <v>119</v>
      </c>
      <c r="E7207" t="s">
        <v>8</v>
      </c>
      <c r="F7207">
        <v>362</v>
      </c>
    </row>
    <row r="7208" spans="1:6" x14ac:dyDescent="0.25">
      <c r="A7208" t="s">
        <v>266</v>
      </c>
      <c r="C7208" t="s">
        <v>265</v>
      </c>
      <c r="D7208" t="s">
        <v>121</v>
      </c>
      <c r="E7208" t="s">
        <v>8</v>
      </c>
      <c r="F7208">
        <v>487</v>
      </c>
    </row>
    <row r="7209" spans="1:6" x14ac:dyDescent="0.25">
      <c r="A7209" t="s">
        <v>266</v>
      </c>
      <c r="C7209" t="s">
        <v>265</v>
      </c>
      <c r="D7209" t="s">
        <v>123</v>
      </c>
      <c r="E7209" t="s">
        <v>8</v>
      </c>
      <c r="F7209">
        <v>166</v>
      </c>
    </row>
    <row r="7210" spans="1:6" x14ac:dyDescent="0.25">
      <c r="A7210" t="s">
        <v>266</v>
      </c>
      <c r="C7210" t="s">
        <v>265</v>
      </c>
      <c r="D7210" t="s">
        <v>125</v>
      </c>
      <c r="E7210" t="s">
        <v>8</v>
      </c>
      <c r="F7210">
        <v>19</v>
      </c>
    </row>
    <row r="7211" spans="1:6" x14ac:dyDescent="0.25">
      <c r="A7211" t="s">
        <v>266</v>
      </c>
      <c r="C7211" t="s">
        <v>265</v>
      </c>
      <c r="D7211" t="s">
        <v>127</v>
      </c>
      <c r="E7211" t="s">
        <v>8</v>
      </c>
      <c r="F7211">
        <v>158</v>
      </c>
    </row>
    <row r="7212" spans="1:6" x14ac:dyDescent="0.25">
      <c r="A7212" t="s">
        <v>266</v>
      </c>
      <c r="C7212" t="s">
        <v>265</v>
      </c>
      <c r="D7212" t="s">
        <v>129</v>
      </c>
      <c r="E7212" t="s">
        <v>8</v>
      </c>
      <c r="F7212">
        <v>131</v>
      </c>
    </row>
    <row r="7213" spans="1:6" x14ac:dyDescent="0.25">
      <c r="A7213" t="s">
        <v>266</v>
      </c>
      <c r="C7213" t="s">
        <v>265</v>
      </c>
      <c r="D7213" t="s">
        <v>146</v>
      </c>
      <c r="E7213" t="s">
        <v>8</v>
      </c>
      <c r="F7213">
        <v>131</v>
      </c>
    </row>
    <row r="7214" spans="1:6" x14ac:dyDescent="0.25">
      <c r="A7214" t="s">
        <v>266</v>
      </c>
      <c r="C7214" t="s">
        <v>265</v>
      </c>
      <c r="D7214" t="s">
        <v>133</v>
      </c>
      <c r="E7214" t="s">
        <v>8</v>
      </c>
      <c r="F7214">
        <v>432</v>
      </c>
    </row>
    <row r="7215" spans="1:6" x14ac:dyDescent="0.25">
      <c r="A7215" t="s">
        <v>266</v>
      </c>
      <c r="C7215" t="s">
        <v>265</v>
      </c>
      <c r="D7215" t="s">
        <v>135</v>
      </c>
      <c r="E7215" t="s">
        <v>8</v>
      </c>
      <c r="F7215">
        <v>106</v>
      </c>
    </row>
    <row r="7216" spans="1:6" x14ac:dyDescent="0.25">
      <c r="A7216" t="s">
        <v>266</v>
      </c>
      <c r="C7216" t="s">
        <v>265</v>
      </c>
      <c r="D7216" t="s">
        <v>137</v>
      </c>
      <c r="E7216" t="s">
        <v>8</v>
      </c>
      <c r="F7216">
        <v>120</v>
      </c>
    </row>
    <row r="7217" spans="1:6" x14ac:dyDescent="0.25">
      <c r="A7217" t="s">
        <v>266</v>
      </c>
      <c r="C7217" t="s">
        <v>265</v>
      </c>
      <c r="D7217" t="s">
        <v>273</v>
      </c>
      <c r="E7217" t="s">
        <v>8</v>
      </c>
      <c r="F7217">
        <v>118</v>
      </c>
    </row>
    <row r="7218" spans="1:6" x14ac:dyDescent="0.25">
      <c r="A7218" t="s">
        <v>266</v>
      </c>
      <c r="C7218" t="s">
        <v>265</v>
      </c>
      <c r="D7218" t="s">
        <v>273</v>
      </c>
      <c r="E7218" t="s">
        <v>8</v>
      </c>
      <c r="F7218">
        <v>139</v>
      </c>
    </row>
    <row r="7219" spans="1:6" x14ac:dyDescent="0.25">
      <c r="A7219" t="s">
        <v>266</v>
      </c>
      <c r="C7219" t="s">
        <v>265</v>
      </c>
      <c r="D7219" t="s">
        <v>142</v>
      </c>
      <c r="E7219" t="s">
        <v>8</v>
      </c>
      <c r="F7219">
        <v>358</v>
      </c>
    </row>
    <row r="7220" spans="1:6" x14ac:dyDescent="0.25">
      <c r="A7220" t="s">
        <v>266</v>
      </c>
      <c r="C7220" t="s">
        <v>274</v>
      </c>
      <c r="D7220" t="s">
        <v>55</v>
      </c>
      <c r="E7220" t="s">
        <v>8</v>
      </c>
      <c r="F7220">
        <v>579</v>
      </c>
    </row>
    <row r="7221" spans="1:6" x14ac:dyDescent="0.25">
      <c r="A7221" t="s">
        <v>266</v>
      </c>
      <c r="C7221" t="s">
        <v>274</v>
      </c>
      <c r="D7221" t="s">
        <v>57</v>
      </c>
      <c r="E7221" t="s">
        <v>8</v>
      </c>
      <c r="F7221">
        <v>515</v>
      </c>
    </row>
    <row r="7222" spans="1:6" x14ac:dyDescent="0.25">
      <c r="A7222" t="s">
        <v>266</v>
      </c>
      <c r="C7222" t="s">
        <v>274</v>
      </c>
      <c r="D7222" t="s">
        <v>59</v>
      </c>
      <c r="E7222" t="s">
        <v>8</v>
      </c>
      <c r="F7222">
        <v>166</v>
      </c>
    </row>
    <row r="7223" spans="1:6" x14ac:dyDescent="0.25">
      <c r="A7223" t="s">
        <v>266</v>
      </c>
      <c r="C7223" t="s">
        <v>274</v>
      </c>
      <c r="D7223" t="s">
        <v>61</v>
      </c>
      <c r="E7223" t="s">
        <v>8</v>
      </c>
      <c r="F7223">
        <v>1112</v>
      </c>
    </row>
    <row r="7224" spans="1:6" x14ac:dyDescent="0.25">
      <c r="A7224" t="s">
        <v>266</v>
      </c>
      <c r="C7224" t="s">
        <v>274</v>
      </c>
      <c r="D7224" t="s">
        <v>63</v>
      </c>
      <c r="E7224" t="s">
        <v>8</v>
      </c>
      <c r="F7224">
        <v>104</v>
      </c>
    </row>
    <row r="7225" spans="1:6" x14ac:dyDescent="0.25">
      <c r="A7225" t="s">
        <v>266</v>
      </c>
      <c r="C7225" t="s">
        <v>274</v>
      </c>
      <c r="D7225" t="s">
        <v>65</v>
      </c>
      <c r="E7225" t="s">
        <v>8</v>
      </c>
      <c r="F7225">
        <v>229</v>
      </c>
    </row>
    <row r="7226" spans="1:6" x14ac:dyDescent="0.25">
      <c r="A7226" t="s">
        <v>266</v>
      </c>
      <c r="C7226" t="s">
        <v>274</v>
      </c>
      <c r="D7226" t="s">
        <v>67</v>
      </c>
      <c r="E7226" t="s">
        <v>8</v>
      </c>
      <c r="F7226">
        <v>1615</v>
      </c>
    </row>
    <row r="7227" spans="1:6" x14ac:dyDescent="0.25">
      <c r="A7227" t="s">
        <v>266</v>
      </c>
      <c r="C7227" t="s">
        <v>274</v>
      </c>
      <c r="D7227" t="s">
        <v>69</v>
      </c>
      <c r="E7227" t="s">
        <v>8</v>
      </c>
      <c r="F7227">
        <v>436</v>
      </c>
    </row>
    <row r="7228" spans="1:6" x14ac:dyDescent="0.25">
      <c r="A7228" t="s">
        <v>266</v>
      </c>
      <c r="C7228" t="s">
        <v>274</v>
      </c>
      <c r="D7228" t="s">
        <v>71</v>
      </c>
      <c r="E7228" t="s">
        <v>8</v>
      </c>
      <c r="F7228">
        <v>1253</v>
      </c>
    </row>
    <row r="7229" spans="1:6" x14ac:dyDescent="0.25">
      <c r="A7229" t="s">
        <v>266</v>
      </c>
      <c r="C7229" t="s">
        <v>274</v>
      </c>
      <c r="D7229" t="s">
        <v>73</v>
      </c>
      <c r="E7229" t="s">
        <v>8</v>
      </c>
      <c r="F7229">
        <v>596</v>
      </c>
    </row>
    <row r="7230" spans="1:6" x14ac:dyDescent="0.25">
      <c r="A7230" t="s">
        <v>266</v>
      </c>
      <c r="C7230" t="s">
        <v>274</v>
      </c>
      <c r="D7230" t="s">
        <v>75</v>
      </c>
      <c r="E7230" t="s">
        <v>8</v>
      </c>
      <c r="F7230">
        <v>112</v>
      </c>
    </row>
    <row r="7231" spans="1:6" x14ac:dyDescent="0.25">
      <c r="A7231" t="s">
        <v>266</v>
      </c>
      <c r="C7231" t="s">
        <v>274</v>
      </c>
      <c r="D7231" t="s">
        <v>77</v>
      </c>
      <c r="E7231" t="s">
        <v>8</v>
      </c>
      <c r="F7231">
        <v>910</v>
      </c>
    </row>
    <row r="7232" spans="1:6" x14ac:dyDescent="0.25">
      <c r="A7232" t="s">
        <v>266</v>
      </c>
      <c r="C7232" t="s">
        <v>274</v>
      </c>
      <c r="D7232" t="s">
        <v>79</v>
      </c>
      <c r="E7232" t="s">
        <v>8</v>
      </c>
      <c r="F7232">
        <v>1357</v>
      </c>
    </row>
    <row r="7233" spans="1:6" x14ac:dyDescent="0.25">
      <c r="A7233" t="s">
        <v>266</v>
      </c>
      <c r="C7233" t="s">
        <v>274</v>
      </c>
      <c r="D7233" t="s">
        <v>81</v>
      </c>
      <c r="E7233" t="s">
        <v>8</v>
      </c>
      <c r="F7233">
        <v>94</v>
      </c>
    </row>
    <row r="7234" spans="1:6" x14ac:dyDescent="0.25">
      <c r="A7234" t="s">
        <v>266</v>
      </c>
      <c r="C7234" t="s">
        <v>274</v>
      </c>
      <c r="D7234" t="s">
        <v>83</v>
      </c>
      <c r="E7234" t="s">
        <v>8</v>
      </c>
      <c r="F7234">
        <v>213</v>
      </c>
    </row>
    <row r="7235" spans="1:6" x14ac:dyDescent="0.25">
      <c r="A7235" t="s">
        <v>266</v>
      </c>
      <c r="C7235" t="s">
        <v>274</v>
      </c>
      <c r="D7235" t="s">
        <v>85</v>
      </c>
      <c r="E7235" t="s">
        <v>8</v>
      </c>
      <c r="F7235">
        <v>140</v>
      </c>
    </row>
    <row r="7236" spans="1:6" x14ac:dyDescent="0.25">
      <c r="A7236" t="s">
        <v>266</v>
      </c>
      <c r="C7236" t="s">
        <v>274</v>
      </c>
      <c r="D7236" t="s">
        <v>87</v>
      </c>
      <c r="E7236" t="s">
        <v>8</v>
      </c>
      <c r="F7236">
        <v>160</v>
      </c>
    </row>
    <row r="7237" spans="1:6" x14ac:dyDescent="0.25">
      <c r="A7237" t="s">
        <v>266</v>
      </c>
      <c r="C7237" t="s">
        <v>274</v>
      </c>
      <c r="D7237" t="s">
        <v>89</v>
      </c>
      <c r="E7237" t="s">
        <v>8</v>
      </c>
      <c r="F7237">
        <v>322</v>
      </c>
    </row>
    <row r="7238" spans="1:6" x14ac:dyDescent="0.25">
      <c r="A7238" t="s">
        <v>266</v>
      </c>
      <c r="C7238" t="s">
        <v>274</v>
      </c>
      <c r="D7238" t="s">
        <v>91</v>
      </c>
      <c r="E7238" t="s">
        <v>8</v>
      </c>
      <c r="F7238">
        <v>112</v>
      </c>
    </row>
    <row r="7239" spans="1:6" x14ac:dyDescent="0.25">
      <c r="A7239" t="s">
        <v>266</v>
      </c>
      <c r="C7239" t="s">
        <v>274</v>
      </c>
      <c r="D7239" t="s">
        <v>93</v>
      </c>
      <c r="E7239" t="s">
        <v>8</v>
      </c>
      <c r="F7239">
        <v>89</v>
      </c>
    </row>
    <row r="7240" spans="1:6" x14ac:dyDescent="0.25">
      <c r="A7240" t="s">
        <v>266</v>
      </c>
      <c r="C7240" t="s">
        <v>274</v>
      </c>
      <c r="D7240" t="s">
        <v>95</v>
      </c>
      <c r="E7240" t="s">
        <v>8</v>
      </c>
      <c r="F7240">
        <v>1036</v>
      </c>
    </row>
    <row r="7241" spans="1:6" x14ac:dyDescent="0.25">
      <c r="A7241" t="s">
        <v>266</v>
      </c>
      <c r="C7241" t="s">
        <v>274</v>
      </c>
      <c r="D7241" t="s">
        <v>97</v>
      </c>
      <c r="E7241" t="s">
        <v>8</v>
      </c>
      <c r="F7241">
        <v>78</v>
      </c>
    </row>
    <row r="7242" spans="1:6" x14ac:dyDescent="0.25">
      <c r="A7242" t="s">
        <v>266</v>
      </c>
      <c r="C7242" t="s">
        <v>274</v>
      </c>
      <c r="D7242" t="s">
        <v>99</v>
      </c>
      <c r="E7242" t="s">
        <v>8</v>
      </c>
      <c r="F7242">
        <v>371</v>
      </c>
    </row>
    <row r="7243" spans="1:6" x14ac:dyDescent="0.25">
      <c r="A7243" t="s">
        <v>266</v>
      </c>
      <c r="C7243" t="s">
        <v>274</v>
      </c>
      <c r="D7243" t="s">
        <v>101</v>
      </c>
      <c r="E7243" t="s">
        <v>8</v>
      </c>
      <c r="F7243">
        <v>190</v>
      </c>
    </row>
    <row r="7244" spans="1:6" x14ac:dyDescent="0.25">
      <c r="A7244" t="s">
        <v>266</v>
      </c>
      <c r="C7244" t="s">
        <v>274</v>
      </c>
      <c r="D7244" t="s">
        <v>103</v>
      </c>
      <c r="E7244" t="s">
        <v>8</v>
      </c>
      <c r="F7244">
        <v>132</v>
      </c>
    </row>
    <row r="7245" spans="1:6" x14ac:dyDescent="0.25">
      <c r="A7245" t="s">
        <v>266</v>
      </c>
      <c r="C7245" t="s">
        <v>274</v>
      </c>
      <c r="D7245" t="s">
        <v>105</v>
      </c>
      <c r="E7245" t="s">
        <v>8</v>
      </c>
      <c r="F7245">
        <v>299</v>
      </c>
    </row>
    <row r="7246" spans="1:6" x14ac:dyDescent="0.25">
      <c r="A7246" t="s">
        <v>266</v>
      </c>
      <c r="C7246" t="s">
        <v>274</v>
      </c>
      <c r="D7246" t="s">
        <v>107</v>
      </c>
      <c r="E7246" t="s">
        <v>8</v>
      </c>
      <c r="F7246">
        <v>220</v>
      </c>
    </row>
    <row r="7247" spans="1:6" x14ac:dyDescent="0.25">
      <c r="A7247" t="s">
        <v>266</v>
      </c>
      <c r="C7247" t="s">
        <v>274</v>
      </c>
      <c r="D7247" t="s">
        <v>109</v>
      </c>
      <c r="E7247" t="s">
        <v>8</v>
      </c>
      <c r="F7247">
        <v>137</v>
      </c>
    </row>
    <row r="7248" spans="1:6" x14ac:dyDescent="0.25">
      <c r="A7248" t="s">
        <v>266</v>
      </c>
      <c r="C7248" t="s">
        <v>274</v>
      </c>
      <c r="D7248" t="s">
        <v>111</v>
      </c>
      <c r="E7248" t="s">
        <v>8</v>
      </c>
      <c r="F7248">
        <v>114</v>
      </c>
    </row>
    <row r="7249" spans="1:6" x14ac:dyDescent="0.25">
      <c r="A7249" t="s">
        <v>266</v>
      </c>
      <c r="C7249" t="s">
        <v>274</v>
      </c>
      <c r="D7249" t="s">
        <v>147</v>
      </c>
      <c r="E7249" t="s">
        <v>8</v>
      </c>
      <c r="F7249">
        <v>329</v>
      </c>
    </row>
    <row r="7250" spans="1:6" x14ac:dyDescent="0.25">
      <c r="A7250" t="s">
        <v>266</v>
      </c>
      <c r="C7250" t="s">
        <v>274</v>
      </c>
      <c r="D7250" t="s">
        <v>147</v>
      </c>
      <c r="E7250" t="s">
        <v>8</v>
      </c>
      <c r="F7250">
        <v>151</v>
      </c>
    </row>
    <row r="7251" spans="1:6" x14ac:dyDescent="0.25">
      <c r="A7251" t="s">
        <v>266</v>
      </c>
      <c r="C7251" t="s">
        <v>274</v>
      </c>
      <c r="D7251" t="s">
        <v>115</v>
      </c>
      <c r="E7251" t="s">
        <v>8</v>
      </c>
      <c r="F7251">
        <v>224</v>
      </c>
    </row>
    <row r="7252" spans="1:6" x14ac:dyDescent="0.25">
      <c r="A7252" t="s">
        <v>266</v>
      </c>
      <c r="C7252" t="s">
        <v>274</v>
      </c>
      <c r="D7252" t="s">
        <v>117</v>
      </c>
      <c r="E7252" t="s">
        <v>8</v>
      </c>
      <c r="F7252">
        <v>120</v>
      </c>
    </row>
    <row r="7253" spans="1:6" x14ac:dyDescent="0.25">
      <c r="A7253" t="s">
        <v>266</v>
      </c>
      <c r="C7253" t="s">
        <v>274</v>
      </c>
      <c r="D7253" t="s">
        <v>119</v>
      </c>
      <c r="E7253" t="s">
        <v>8</v>
      </c>
      <c r="F7253">
        <v>252</v>
      </c>
    </row>
    <row r="7254" spans="1:6" x14ac:dyDescent="0.25">
      <c r="A7254" t="s">
        <v>266</v>
      </c>
      <c r="C7254" t="s">
        <v>274</v>
      </c>
      <c r="D7254" t="s">
        <v>121</v>
      </c>
      <c r="E7254" t="s">
        <v>8</v>
      </c>
      <c r="F7254">
        <v>317</v>
      </c>
    </row>
    <row r="7255" spans="1:6" x14ac:dyDescent="0.25">
      <c r="A7255" t="s">
        <v>266</v>
      </c>
      <c r="C7255" t="s">
        <v>274</v>
      </c>
      <c r="D7255" t="s">
        <v>123</v>
      </c>
      <c r="E7255" t="s">
        <v>8</v>
      </c>
      <c r="F7255">
        <v>105</v>
      </c>
    </row>
    <row r="7256" spans="1:6" x14ac:dyDescent="0.25">
      <c r="A7256" t="s">
        <v>266</v>
      </c>
      <c r="C7256" t="s">
        <v>274</v>
      </c>
      <c r="D7256" t="s">
        <v>125</v>
      </c>
      <c r="E7256" t="s">
        <v>8</v>
      </c>
      <c r="F7256">
        <v>13</v>
      </c>
    </row>
    <row r="7257" spans="1:6" x14ac:dyDescent="0.25">
      <c r="A7257" t="s">
        <v>266</v>
      </c>
      <c r="C7257" t="s">
        <v>274</v>
      </c>
      <c r="D7257" t="s">
        <v>127</v>
      </c>
      <c r="E7257" t="s">
        <v>8</v>
      </c>
      <c r="F7257">
        <v>101</v>
      </c>
    </row>
    <row r="7258" spans="1:6" x14ac:dyDescent="0.25">
      <c r="A7258" t="s">
        <v>266</v>
      </c>
      <c r="C7258" t="s">
        <v>274</v>
      </c>
      <c r="D7258" t="s">
        <v>129</v>
      </c>
      <c r="E7258" t="s">
        <v>8</v>
      </c>
      <c r="F7258">
        <v>117</v>
      </c>
    </row>
    <row r="7259" spans="1:6" x14ac:dyDescent="0.25">
      <c r="A7259" t="s">
        <v>266</v>
      </c>
      <c r="C7259" t="s">
        <v>274</v>
      </c>
      <c r="D7259" t="s">
        <v>146</v>
      </c>
      <c r="E7259" t="s">
        <v>8</v>
      </c>
      <c r="F7259">
        <v>78</v>
      </c>
    </row>
    <row r="7260" spans="1:6" x14ac:dyDescent="0.25">
      <c r="A7260" t="s">
        <v>266</v>
      </c>
      <c r="C7260" t="s">
        <v>274</v>
      </c>
      <c r="D7260" t="s">
        <v>133</v>
      </c>
      <c r="E7260" t="s">
        <v>8</v>
      </c>
      <c r="F7260">
        <v>285</v>
      </c>
    </row>
    <row r="7261" spans="1:6" x14ac:dyDescent="0.25">
      <c r="A7261" t="s">
        <v>266</v>
      </c>
      <c r="C7261" t="s">
        <v>274</v>
      </c>
      <c r="D7261" t="s">
        <v>135</v>
      </c>
      <c r="E7261" t="s">
        <v>8</v>
      </c>
      <c r="F7261">
        <v>65</v>
      </c>
    </row>
    <row r="7262" spans="1:6" x14ac:dyDescent="0.25">
      <c r="A7262" t="s">
        <v>266</v>
      </c>
      <c r="C7262" t="s">
        <v>274</v>
      </c>
      <c r="D7262" t="s">
        <v>137</v>
      </c>
      <c r="E7262" t="s">
        <v>8</v>
      </c>
      <c r="F7262">
        <v>77</v>
      </c>
    </row>
    <row r="7263" spans="1:6" x14ac:dyDescent="0.25">
      <c r="A7263" t="s">
        <v>266</v>
      </c>
      <c r="C7263" t="s">
        <v>274</v>
      </c>
      <c r="D7263" t="s">
        <v>273</v>
      </c>
      <c r="E7263" t="s">
        <v>8</v>
      </c>
      <c r="F7263">
        <v>79</v>
      </c>
    </row>
    <row r="7264" spans="1:6" x14ac:dyDescent="0.25">
      <c r="A7264" t="s">
        <v>266</v>
      </c>
      <c r="C7264" t="s">
        <v>274</v>
      </c>
      <c r="D7264" t="s">
        <v>273</v>
      </c>
      <c r="E7264" t="s">
        <v>8</v>
      </c>
      <c r="F7264">
        <v>111</v>
      </c>
    </row>
    <row r="7265" spans="1:6" x14ac:dyDescent="0.25">
      <c r="A7265" t="s">
        <v>266</v>
      </c>
      <c r="C7265" t="s">
        <v>274</v>
      </c>
      <c r="D7265" t="s">
        <v>142</v>
      </c>
      <c r="E7265" t="s">
        <v>8</v>
      </c>
      <c r="F7265">
        <v>270</v>
      </c>
    </row>
    <row r="7266" spans="1:6" x14ac:dyDescent="0.25">
      <c r="A7266" t="s">
        <v>266</v>
      </c>
      <c r="C7266" t="s">
        <v>282</v>
      </c>
      <c r="D7266" t="s">
        <v>55</v>
      </c>
      <c r="E7266" t="s">
        <v>8</v>
      </c>
      <c r="F7266">
        <v>636</v>
      </c>
    </row>
    <row r="7267" spans="1:6" x14ac:dyDescent="0.25">
      <c r="A7267" t="s">
        <v>266</v>
      </c>
      <c r="C7267" t="s">
        <v>282</v>
      </c>
      <c r="D7267" t="s">
        <v>57</v>
      </c>
      <c r="E7267" t="s">
        <v>8</v>
      </c>
      <c r="F7267">
        <v>551</v>
      </c>
    </row>
    <row r="7268" spans="1:6" x14ac:dyDescent="0.25">
      <c r="A7268" t="s">
        <v>266</v>
      </c>
      <c r="C7268" t="s">
        <v>282</v>
      </c>
      <c r="D7268" t="s">
        <v>59</v>
      </c>
      <c r="E7268" t="s">
        <v>8</v>
      </c>
      <c r="F7268">
        <v>206</v>
      </c>
    </row>
    <row r="7269" spans="1:6" x14ac:dyDescent="0.25">
      <c r="A7269" t="s">
        <v>266</v>
      </c>
      <c r="C7269" t="s">
        <v>282</v>
      </c>
      <c r="D7269" t="s">
        <v>61</v>
      </c>
      <c r="E7269" t="s">
        <v>8</v>
      </c>
      <c r="F7269">
        <v>1521</v>
      </c>
    </row>
    <row r="7270" spans="1:6" x14ac:dyDescent="0.25">
      <c r="A7270" t="s">
        <v>266</v>
      </c>
      <c r="C7270" t="s">
        <v>282</v>
      </c>
      <c r="D7270" t="s">
        <v>63</v>
      </c>
      <c r="E7270" t="s">
        <v>8</v>
      </c>
      <c r="F7270">
        <v>113</v>
      </c>
    </row>
    <row r="7271" spans="1:6" x14ac:dyDescent="0.25">
      <c r="A7271" t="s">
        <v>266</v>
      </c>
      <c r="C7271" t="s">
        <v>282</v>
      </c>
      <c r="D7271" t="s">
        <v>65</v>
      </c>
      <c r="E7271" t="s">
        <v>8</v>
      </c>
      <c r="F7271">
        <v>226</v>
      </c>
    </row>
    <row r="7272" spans="1:6" x14ac:dyDescent="0.25">
      <c r="A7272" t="s">
        <v>266</v>
      </c>
      <c r="C7272" t="s">
        <v>282</v>
      </c>
      <c r="D7272" t="s">
        <v>67</v>
      </c>
      <c r="E7272" t="s">
        <v>8</v>
      </c>
      <c r="F7272">
        <v>1728</v>
      </c>
    </row>
    <row r="7273" spans="1:6" x14ac:dyDescent="0.25">
      <c r="A7273" t="s">
        <v>266</v>
      </c>
      <c r="C7273" t="s">
        <v>282</v>
      </c>
      <c r="D7273" t="s">
        <v>69</v>
      </c>
      <c r="E7273" t="s">
        <v>8</v>
      </c>
      <c r="F7273">
        <v>443</v>
      </c>
    </row>
    <row r="7274" spans="1:6" x14ac:dyDescent="0.25">
      <c r="A7274" t="s">
        <v>266</v>
      </c>
      <c r="C7274" t="s">
        <v>282</v>
      </c>
      <c r="D7274" t="s">
        <v>71</v>
      </c>
      <c r="E7274" t="s">
        <v>8</v>
      </c>
      <c r="F7274">
        <v>986</v>
      </c>
    </row>
    <row r="7275" spans="1:6" x14ac:dyDescent="0.25">
      <c r="A7275" t="s">
        <v>266</v>
      </c>
      <c r="C7275" t="s">
        <v>282</v>
      </c>
      <c r="D7275" t="s">
        <v>73</v>
      </c>
      <c r="E7275" t="s">
        <v>8</v>
      </c>
      <c r="F7275">
        <v>641</v>
      </c>
    </row>
    <row r="7276" spans="1:6" x14ac:dyDescent="0.25">
      <c r="A7276" t="s">
        <v>266</v>
      </c>
      <c r="C7276" t="s">
        <v>282</v>
      </c>
      <c r="D7276" t="s">
        <v>75</v>
      </c>
      <c r="E7276" t="s">
        <v>8</v>
      </c>
      <c r="F7276">
        <v>82</v>
      </c>
    </row>
    <row r="7277" spans="1:6" x14ac:dyDescent="0.25">
      <c r="A7277" t="s">
        <v>266</v>
      </c>
      <c r="C7277" t="s">
        <v>282</v>
      </c>
      <c r="D7277" t="s">
        <v>77</v>
      </c>
      <c r="E7277" t="s">
        <v>8</v>
      </c>
      <c r="F7277">
        <v>935</v>
      </c>
    </row>
    <row r="7278" spans="1:6" x14ac:dyDescent="0.25">
      <c r="A7278" t="s">
        <v>266</v>
      </c>
      <c r="C7278" t="s">
        <v>282</v>
      </c>
      <c r="D7278" t="s">
        <v>79</v>
      </c>
      <c r="E7278" t="s">
        <v>8</v>
      </c>
      <c r="F7278">
        <v>1415</v>
      </c>
    </row>
    <row r="7279" spans="1:6" x14ac:dyDescent="0.25">
      <c r="A7279" t="s">
        <v>266</v>
      </c>
      <c r="C7279" t="s">
        <v>282</v>
      </c>
      <c r="D7279" t="s">
        <v>81</v>
      </c>
      <c r="E7279" t="s">
        <v>8</v>
      </c>
      <c r="F7279">
        <v>42</v>
      </c>
    </row>
    <row r="7280" spans="1:6" x14ac:dyDescent="0.25">
      <c r="A7280" t="s">
        <v>266</v>
      </c>
      <c r="C7280" t="s">
        <v>282</v>
      </c>
      <c r="D7280" t="s">
        <v>83</v>
      </c>
      <c r="E7280" t="s">
        <v>8</v>
      </c>
      <c r="F7280">
        <v>179</v>
      </c>
    </row>
    <row r="7281" spans="1:6" x14ac:dyDescent="0.25">
      <c r="A7281" t="s">
        <v>266</v>
      </c>
      <c r="C7281" t="s">
        <v>282</v>
      </c>
      <c r="D7281" t="s">
        <v>85</v>
      </c>
      <c r="E7281" t="s">
        <v>8</v>
      </c>
      <c r="F7281">
        <v>121</v>
      </c>
    </row>
    <row r="7282" spans="1:6" x14ac:dyDescent="0.25">
      <c r="A7282" t="s">
        <v>266</v>
      </c>
      <c r="C7282" t="s">
        <v>282</v>
      </c>
      <c r="D7282" t="s">
        <v>87</v>
      </c>
      <c r="E7282" t="s">
        <v>8</v>
      </c>
      <c r="F7282">
        <v>110</v>
      </c>
    </row>
    <row r="7283" spans="1:6" x14ac:dyDescent="0.25">
      <c r="A7283" t="s">
        <v>266</v>
      </c>
      <c r="C7283" t="s">
        <v>282</v>
      </c>
      <c r="D7283" t="s">
        <v>89</v>
      </c>
      <c r="E7283" t="s">
        <v>8</v>
      </c>
      <c r="F7283">
        <v>252</v>
      </c>
    </row>
    <row r="7284" spans="1:6" x14ac:dyDescent="0.25">
      <c r="A7284" t="s">
        <v>266</v>
      </c>
      <c r="C7284" t="s">
        <v>282</v>
      </c>
      <c r="D7284" t="s">
        <v>91</v>
      </c>
      <c r="E7284" t="s">
        <v>8</v>
      </c>
      <c r="F7284">
        <v>73</v>
      </c>
    </row>
    <row r="7285" spans="1:6" x14ac:dyDescent="0.25">
      <c r="A7285" t="s">
        <v>266</v>
      </c>
      <c r="C7285" t="s">
        <v>282</v>
      </c>
      <c r="D7285" t="s">
        <v>93</v>
      </c>
      <c r="E7285" t="s">
        <v>8</v>
      </c>
      <c r="F7285">
        <v>82</v>
      </c>
    </row>
    <row r="7286" spans="1:6" x14ac:dyDescent="0.25">
      <c r="A7286" t="s">
        <v>266</v>
      </c>
      <c r="C7286" t="s">
        <v>282</v>
      </c>
      <c r="D7286" t="s">
        <v>95</v>
      </c>
      <c r="E7286" t="s">
        <v>8</v>
      </c>
      <c r="F7286">
        <v>691</v>
      </c>
    </row>
    <row r="7287" spans="1:6" x14ac:dyDescent="0.25">
      <c r="A7287" t="s">
        <v>266</v>
      </c>
      <c r="C7287" t="s">
        <v>282</v>
      </c>
      <c r="D7287" t="s">
        <v>97</v>
      </c>
      <c r="E7287" t="s">
        <v>8</v>
      </c>
      <c r="F7287">
        <v>72</v>
      </c>
    </row>
    <row r="7288" spans="1:6" x14ac:dyDescent="0.25">
      <c r="A7288" t="s">
        <v>266</v>
      </c>
      <c r="C7288" t="s">
        <v>282</v>
      </c>
      <c r="D7288" t="s">
        <v>99</v>
      </c>
      <c r="E7288" t="s">
        <v>8</v>
      </c>
      <c r="F7288">
        <v>236</v>
      </c>
    </row>
    <row r="7289" spans="1:6" x14ac:dyDescent="0.25">
      <c r="A7289" t="s">
        <v>266</v>
      </c>
      <c r="C7289" t="s">
        <v>282</v>
      </c>
      <c r="D7289" t="s">
        <v>101</v>
      </c>
      <c r="E7289" t="s">
        <v>8</v>
      </c>
      <c r="F7289">
        <v>118</v>
      </c>
    </row>
    <row r="7290" spans="1:6" x14ac:dyDescent="0.25">
      <c r="A7290" t="s">
        <v>266</v>
      </c>
      <c r="C7290" t="s">
        <v>282</v>
      </c>
      <c r="D7290" t="s">
        <v>103</v>
      </c>
      <c r="E7290" t="s">
        <v>8</v>
      </c>
      <c r="F7290">
        <v>92</v>
      </c>
    </row>
    <row r="7291" spans="1:6" x14ac:dyDescent="0.25">
      <c r="A7291" t="s">
        <v>266</v>
      </c>
      <c r="C7291" t="s">
        <v>282</v>
      </c>
      <c r="D7291" t="s">
        <v>105</v>
      </c>
      <c r="E7291" t="s">
        <v>8</v>
      </c>
      <c r="F7291">
        <v>253</v>
      </c>
    </row>
    <row r="7292" spans="1:6" x14ac:dyDescent="0.25">
      <c r="A7292" t="s">
        <v>266</v>
      </c>
      <c r="C7292" t="s">
        <v>282</v>
      </c>
      <c r="D7292" t="s">
        <v>107</v>
      </c>
      <c r="E7292" t="s">
        <v>8</v>
      </c>
      <c r="F7292">
        <v>196</v>
      </c>
    </row>
    <row r="7293" spans="1:6" x14ac:dyDescent="0.25">
      <c r="A7293" t="s">
        <v>266</v>
      </c>
      <c r="C7293" t="s">
        <v>282</v>
      </c>
      <c r="D7293" t="s">
        <v>109</v>
      </c>
      <c r="E7293" t="s">
        <v>8</v>
      </c>
      <c r="F7293">
        <v>87</v>
      </c>
    </row>
    <row r="7294" spans="1:6" x14ac:dyDescent="0.25">
      <c r="A7294" t="s">
        <v>266</v>
      </c>
      <c r="C7294" t="s">
        <v>282</v>
      </c>
      <c r="D7294" t="s">
        <v>111</v>
      </c>
      <c r="E7294" t="s">
        <v>8</v>
      </c>
      <c r="F7294">
        <v>97</v>
      </c>
    </row>
    <row r="7295" spans="1:6" x14ac:dyDescent="0.25">
      <c r="A7295" t="s">
        <v>266</v>
      </c>
      <c r="C7295" t="s">
        <v>282</v>
      </c>
      <c r="D7295" t="s">
        <v>147</v>
      </c>
      <c r="E7295" t="s">
        <v>8</v>
      </c>
      <c r="F7295">
        <v>278</v>
      </c>
    </row>
    <row r="7296" spans="1:6" x14ac:dyDescent="0.25">
      <c r="A7296" t="s">
        <v>266</v>
      </c>
      <c r="C7296" t="s">
        <v>282</v>
      </c>
      <c r="D7296" t="s">
        <v>147</v>
      </c>
      <c r="E7296" t="s">
        <v>8</v>
      </c>
      <c r="F7296">
        <v>165</v>
      </c>
    </row>
    <row r="7297" spans="1:6" x14ac:dyDescent="0.25">
      <c r="A7297" t="s">
        <v>266</v>
      </c>
      <c r="C7297" t="s">
        <v>282</v>
      </c>
      <c r="D7297" t="s">
        <v>115</v>
      </c>
      <c r="E7297" t="s">
        <v>8</v>
      </c>
      <c r="F7297">
        <v>160</v>
      </c>
    </row>
    <row r="7298" spans="1:6" x14ac:dyDescent="0.25">
      <c r="A7298" t="s">
        <v>266</v>
      </c>
      <c r="C7298" t="s">
        <v>282</v>
      </c>
      <c r="D7298" t="s">
        <v>117</v>
      </c>
      <c r="E7298" t="s">
        <v>8</v>
      </c>
      <c r="F7298">
        <v>139</v>
      </c>
    </row>
    <row r="7299" spans="1:6" x14ac:dyDescent="0.25">
      <c r="A7299" t="s">
        <v>266</v>
      </c>
      <c r="C7299" t="s">
        <v>282</v>
      </c>
      <c r="D7299" t="s">
        <v>119</v>
      </c>
      <c r="E7299" t="s">
        <v>8</v>
      </c>
      <c r="F7299">
        <v>175</v>
      </c>
    </row>
    <row r="7300" spans="1:6" x14ac:dyDescent="0.25">
      <c r="A7300" t="s">
        <v>266</v>
      </c>
      <c r="C7300" t="s">
        <v>282</v>
      </c>
      <c r="D7300" t="s">
        <v>121</v>
      </c>
      <c r="E7300" t="s">
        <v>8</v>
      </c>
      <c r="F7300">
        <v>263</v>
      </c>
    </row>
    <row r="7301" spans="1:6" x14ac:dyDescent="0.25">
      <c r="A7301" t="s">
        <v>266</v>
      </c>
      <c r="C7301" t="s">
        <v>282</v>
      </c>
      <c r="D7301" t="s">
        <v>123</v>
      </c>
      <c r="E7301" t="s">
        <v>8</v>
      </c>
      <c r="F7301">
        <v>88</v>
      </c>
    </row>
    <row r="7302" spans="1:6" x14ac:dyDescent="0.25">
      <c r="A7302" t="s">
        <v>266</v>
      </c>
      <c r="C7302" t="s">
        <v>282</v>
      </c>
      <c r="D7302" t="s">
        <v>125</v>
      </c>
      <c r="E7302" t="s">
        <v>8</v>
      </c>
      <c r="F7302">
        <v>4</v>
      </c>
    </row>
    <row r="7303" spans="1:6" x14ac:dyDescent="0.25">
      <c r="A7303" t="s">
        <v>266</v>
      </c>
      <c r="C7303" t="s">
        <v>282</v>
      </c>
      <c r="D7303" t="s">
        <v>127</v>
      </c>
      <c r="E7303" t="s">
        <v>8</v>
      </c>
      <c r="F7303">
        <v>75</v>
      </c>
    </row>
    <row r="7304" spans="1:6" x14ac:dyDescent="0.25">
      <c r="A7304" t="s">
        <v>266</v>
      </c>
      <c r="C7304" t="s">
        <v>282</v>
      </c>
      <c r="D7304" t="s">
        <v>129</v>
      </c>
      <c r="E7304" t="s">
        <v>8</v>
      </c>
      <c r="F7304">
        <v>66</v>
      </c>
    </row>
    <row r="7305" spans="1:6" x14ac:dyDescent="0.25">
      <c r="A7305" t="s">
        <v>266</v>
      </c>
      <c r="C7305" t="s">
        <v>282</v>
      </c>
      <c r="D7305" t="s">
        <v>146</v>
      </c>
      <c r="E7305" t="s">
        <v>8</v>
      </c>
      <c r="F7305">
        <v>61</v>
      </c>
    </row>
    <row r="7306" spans="1:6" x14ac:dyDescent="0.25">
      <c r="A7306" t="s">
        <v>266</v>
      </c>
      <c r="C7306" t="s">
        <v>282</v>
      </c>
      <c r="D7306" t="s">
        <v>133</v>
      </c>
      <c r="E7306" t="s">
        <v>8</v>
      </c>
      <c r="F7306">
        <v>196</v>
      </c>
    </row>
    <row r="7307" spans="1:6" x14ac:dyDescent="0.25">
      <c r="A7307" t="s">
        <v>266</v>
      </c>
      <c r="C7307" t="s">
        <v>282</v>
      </c>
      <c r="D7307" t="s">
        <v>135</v>
      </c>
      <c r="E7307" t="s">
        <v>8</v>
      </c>
      <c r="F7307">
        <v>37</v>
      </c>
    </row>
    <row r="7308" spans="1:6" x14ac:dyDescent="0.25">
      <c r="A7308" t="s">
        <v>266</v>
      </c>
      <c r="C7308" t="s">
        <v>282</v>
      </c>
      <c r="D7308" t="s">
        <v>137</v>
      </c>
      <c r="E7308" t="s">
        <v>8</v>
      </c>
      <c r="F7308">
        <v>58</v>
      </c>
    </row>
    <row r="7309" spans="1:6" x14ac:dyDescent="0.25">
      <c r="A7309" t="s">
        <v>266</v>
      </c>
      <c r="C7309" t="s">
        <v>282</v>
      </c>
      <c r="D7309" t="s">
        <v>273</v>
      </c>
      <c r="E7309" t="s">
        <v>8</v>
      </c>
      <c r="F7309">
        <v>63</v>
      </c>
    </row>
    <row r="7310" spans="1:6" x14ac:dyDescent="0.25">
      <c r="A7310" t="s">
        <v>266</v>
      </c>
      <c r="C7310" t="s">
        <v>282</v>
      </c>
      <c r="D7310" t="s">
        <v>273</v>
      </c>
      <c r="E7310" t="s">
        <v>8</v>
      </c>
      <c r="F7310">
        <v>45</v>
      </c>
    </row>
    <row r="7311" spans="1:6" x14ac:dyDescent="0.25">
      <c r="A7311" t="s">
        <v>266</v>
      </c>
      <c r="C7311" t="s">
        <v>282</v>
      </c>
      <c r="D7311" t="s">
        <v>142</v>
      </c>
      <c r="E7311" t="s">
        <v>8</v>
      </c>
      <c r="F7311">
        <v>250</v>
      </c>
    </row>
    <row r="7312" spans="1:6" x14ac:dyDescent="0.25">
      <c r="A7312" t="s">
        <v>38</v>
      </c>
      <c r="C7312" t="s">
        <v>206</v>
      </c>
      <c r="D7312" t="s">
        <v>69</v>
      </c>
      <c r="E7312" t="s">
        <v>211</v>
      </c>
      <c r="F7312">
        <v>2</v>
      </c>
    </row>
    <row r="7313" spans="1:6" x14ac:dyDescent="0.25">
      <c r="A7313" t="s">
        <v>38</v>
      </c>
      <c r="C7313" t="s">
        <v>206</v>
      </c>
      <c r="D7313" t="s">
        <v>71</v>
      </c>
      <c r="E7313" t="s">
        <v>211</v>
      </c>
      <c r="F7313">
        <v>1</v>
      </c>
    </row>
    <row r="7314" spans="1:6" x14ac:dyDescent="0.25">
      <c r="A7314" t="s">
        <v>38</v>
      </c>
      <c r="C7314" t="s">
        <v>206</v>
      </c>
      <c r="D7314" t="s">
        <v>73</v>
      </c>
      <c r="E7314" t="s">
        <v>211</v>
      </c>
      <c r="F7314">
        <v>1</v>
      </c>
    </row>
    <row r="7315" spans="1:6" x14ac:dyDescent="0.25">
      <c r="A7315" t="s">
        <v>38</v>
      </c>
      <c r="C7315" t="s">
        <v>206</v>
      </c>
      <c r="D7315" t="s">
        <v>115</v>
      </c>
      <c r="E7315" t="s">
        <v>211</v>
      </c>
      <c r="F7315">
        <v>1</v>
      </c>
    </row>
    <row r="7316" spans="1:6" x14ac:dyDescent="0.25">
      <c r="A7316" t="s">
        <v>38</v>
      </c>
      <c r="C7316" t="s">
        <v>203</v>
      </c>
      <c r="D7316" t="s">
        <v>73</v>
      </c>
      <c r="E7316" t="s">
        <v>211</v>
      </c>
      <c r="F7316">
        <v>1</v>
      </c>
    </row>
    <row r="7317" spans="1:6" x14ac:dyDescent="0.25">
      <c r="A7317" t="s">
        <v>38</v>
      </c>
      <c r="C7317" t="s">
        <v>203</v>
      </c>
      <c r="D7317" t="s">
        <v>111</v>
      </c>
      <c r="E7317" t="s">
        <v>211</v>
      </c>
      <c r="F7317">
        <v>1</v>
      </c>
    </row>
    <row r="7318" spans="1:6" x14ac:dyDescent="0.25">
      <c r="A7318" t="s">
        <v>38</v>
      </c>
      <c r="C7318" t="s">
        <v>203</v>
      </c>
      <c r="D7318" t="s">
        <v>117</v>
      </c>
      <c r="E7318" t="s">
        <v>211</v>
      </c>
      <c r="F7318">
        <v>1</v>
      </c>
    </row>
    <row r="7319" spans="1:6" x14ac:dyDescent="0.25">
      <c r="A7319" t="s">
        <v>38</v>
      </c>
      <c r="C7319" t="s">
        <v>203</v>
      </c>
      <c r="D7319" t="s">
        <v>129</v>
      </c>
      <c r="E7319" t="s">
        <v>211</v>
      </c>
      <c r="F7319">
        <v>1</v>
      </c>
    </row>
    <row r="7320" spans="1:6" x14ac:dyDescent="0.25">
      <c r="A7320" t="s">
        <v>38</v>
      </c>
      <c r="C7320" t="s">
        <v>203</v>
      </c>
      <c r="D7320" t="s">
        <v>137</v>
      </c>
      <c r="E7320" t="s">
        <v>211</v>
      </c>
      <c r="F7320">
        <v>3</v>
      </c>
    </row>
    <row r="7321" spans="1:6" x14ac:dyDescent="0.25">
      <c r="A7321" t="s">
        <v>38</v>
      </c>
      <c r="C7321" t="s">
        <v>204</v>
      </c>
      <c r="D7321" t="s">
        <v>89</v>
      </c>
      <c r="E7321" t="s">
        <v>211</v>
      </c>
      <c r="F7321">
        <v>1</v>
      </c>
    </row>
    <row r="7322" spans="1:6" x14ac:dyDescent="0.25">
      <c r="A7322" t="s">
        <v>38</v>
      </c>
      <c r="C7322" t="s">
        <v>204</v>
      </c>
      <c r="D7322" t="s">
        <v>91</v>
      </c>
      <c r="E7322" t="s">
        <v>211</v>
      </c>
      <c r="F7322">
        <v>1</v>
      </c>
    </row>
    <row r="7323" spans="1:6" x14ac:dyDescent="0.25">
      <c r="A7323" t="s">
        <v>38</v>
      </c>
      <c r="C7323" t="s">
        <v>204</v>
      </c>
      <c r="D7323" t="s">
        <v>115</v>
      </c>
      <c r="E7323" t="s">
        <v>211</v>
      </c>
      <c r="F7323">
        <v>1</v>
      </c>
    </row>
    <row r="7324" spans="1:6" x14ac:dyDescent="0.25">
      <c r="A7324" t="s">
        <v>38</v>
      </c>
      <c r="C7324" t="s">
        <v>204</v>
      </c>
      <c r="D7324" t="s">
        <v>142</v>
      </c>
      <c r="E7324" t="s">
        <v>211</v>
      </c>
      <c r="F7324">
        <v>1</v>
      </c>
    </row>
    <row r="7325" spans="1:6" x14ac:dyDescent="0.25">
      <c r="A7325" t="s">
        <v>38</v>
      </c>
      <c r="C7325" t="s">
        <v>205</v>
      </c>
      <c r="D7325" t="s">
        <v>67</v>
      </c>
      <c r="E7325" t="s">
        <v>211</v>
      </c>
      <c r="F7325">
        <v>1</v>
      </c>
    </row>
    <row r="7326" spans="1:6" x14ac:dyDescent="0.25">
      <c r="A7326" t="s">
        <v>38</v>
      </c>
      <c r="C7326" t="s">
        <v>205</v>
      </c>
      <c r="D7326" t="s">
        <v>83</v>
      </c>
      <c r="E7326" t="s">
        <v>211</v>
      </c>
      <c r="F7326">
        <v>1</v>
      </c>
    </row>
    <row r="7327" spans="1:6" x14ac:dyDescent="0.25">
      <c r="A7327" t="s">
        <v>38</v>
      </c>
      <c r="C7327" t="s">
        <v>205</v>
      </c>
      <c r="D7327" t="s">
        <v>121</v>
      </c>
      <c r="E7327" t="s">
        <v>211</v>
      </c>
      <c r="F7327">
        <v>1</v>
      </c>
    </row>
    <row r="7328" spans="1:6" x14ac:dyDescent="0.25">
      <c r="A7328" t="s">
        <v>38</v>
      </c>
      <c r="C7328" t="s">
        <v>205</v>
      </c>
      <c r="D7328" t="s">
        <v>129</v>
      </c>
      <c r="E7328" t="s">
        <v>211</v>
      </c>
      <c r="F7328">
        <v>1</v>
      </c>
    </row>
    <row r="7329" spans="1:6" x14ac:dyDescent="0.25">
      <c r="A7329" t="s">
        <v>38</v>
      </c>
      <c r="C7329" t="s">
        <v>205</v>
      </c>
      <c r="D7329" t="s">
        <v>142</v>
      </c>
      <c r="E7329" t="s">
        <v>211</v>
      </c>
      <c r="F7329">
        <v>1</v>
      </c>
    </row>
    <row r="7330" spans="1:6" x14ac:dyDescent="0.25">
      <c r="A7330" t="s">
        <v>39</v>
      </c>
      <c r="C7330" t="s">
        <v>179</v>
      </c>
      <c r="D7330" t="s">
        <v>87</v>
      </c>
      <c r="E7330" t="s">
        <v>211</v>
      </c>
      <c r="F7330">
        <v>1</v>
      </c>
    </row>
    <row r="7331" spans="1:6" x14ac:dyDescent="0.25">
      <c r="A7331" t="s">
        <v>39</v>
      </c>
      <c r="C7331" t="s">
        <v>179</v>
      </c>
      <c r="D7331" t="s">
        <v>91</v>
      </c>
      <c r="E7331" t="s">
        <v>211</v>
      </c>
      <c r="F7331">
        <v>1</v>
      </c>
    </row>
    <row r="7332" spans="1:6" x14ac:dyDescent="0.25">
      <c r="A7332" t="s">
        <v>39</v>
      </c>
      <c r="C7332" t="s">
        <v>179</v>
      </c>
      <c r="D7332" t="s">
        <v>109</v>
      </c>
      <c r="E7332" t="s">
        <v>211</v>
      </c>
      <c r="F7332">
        <v>1</v>
      </c>
    </row>
    <row r="7333" spans="1:6" x14ac:dyDescent="0.25">
      <c r="A7333" t="s">
        <v>39</v>
      </c>
      <c r="C7333" t="s">
        <v>179</v>
      </c>
      <c r="D7333" t="s">
        <v>121</v>
      </c>
      <c r="E7333" t="s">
        <v>211</v>
      </c>
      <c r="F7333">
        <v>1</v>
      </c>
    </row>
    <row r="7334" spans="1:6" x14ac:dyDescent="0.25">
      <c r="A7334" t="s">
        <v>39</v>
      </c>
      <c r="C7334" t="s">
        <v>179</v>
      </c>
      <c r="D7334" t="s">
        <v>129</v>
      </c>
      <c r="E7334" t="s">
        <v>211</v>
      </c>
      <c r="F7334">
        <v>2</v>
      </c>
    </row>
    <row r="7335" spans="1:6" x14ac:dyDescent="0.25">
      <c r="A7335" t="s">
        <v>39</v>
      </c>
      <c r="C7335" t="s">
        <v>181</v>
      </c>
      <c r="D7335" t="s">
        <v>71</v>
      </c>
      <c r="E7335" t="s">
        <v>211</v>
      </c>
      <c r="F7335">
        <v>1</v>
      </c>
    </row>
    <row r="7336" spans="1:6" x14ac:dyDescent="0.25">
      <c r="A7336" t="s">
        <v>39</v>
      </c>
      <c r="C7336" t="s">
        <v>181</v>
      </c>
      <c r="D7336" t="s">
        <v>87</v>
      </c>
      <c r="E7336" t="s">
        <v>211</v>
      </c>
      <c r="F7336">
        <v>1</v>
      </c>
    </row>
    <row r="7337" spans="1:6" x14ac:dyDescent="0.25">
      <c r="A7337" t="s">
        <v>39</v>
      </c>
      <c r="C7337" t="s">
        <v>181</v>
      </c>
      <c r="D7337" t="s">
        <v>115</v>
      </c>
      <c r="E7337" t="s">
        <v>211</v>
      </c>
      <c r="F7337">
        <v>1</v>
      </c>
    </row>
    <row r="7338" spans="1:6" x14ac:dyDescent="0.25">
      <c r="A7338" t="s">
        <v>39</v>
      </c>
      <c r="C7338" t="s">
        <v>181</v>
      </c>
      <c r="D7338" t="s">
        <v>121</v>
      </c>
      <c r="E7338" t="s">
        <v>211</v>
      </c>
      <c r="F7338">
        <v>2</v>
      </c>
    </row>
    <row r="7339" spans="1:6" x14ac:dyDescent="0.25">
      <c r="A7339" t="s">
        <v>39</v>
      </c>
      <c r="C7339" t="s">
        <v>182</v>
      </c>
      <c r="D7339" t="s">
        <v>73</v>
      </c>
      <c r="E7339" t="s">
        <v>211</v>
      </c>
      <c r="F7339">
        <v>1</v>
      </c>
    </row>
    <row r="7340" spans="1:6" x14ac:dyDescent="0.25">
      <c r="A7340" t="s">
        <v>39</v>
      </c>
      <c r="C7340" t="s">
        <v>182</v>
      </c>
      <c r="D7340" t="s">
        <v>87</v>
      </c>
      <c r="E7340" t="s">
        <v>211</v>
      </c>
      <c r="F7340">
        <v>1</v>
      </c>
    </row>
    <row r="7341" spans="1:6" x14ac:dyDescent="0.25">
      <c r="A7341" t="s">
        <v>39</v>
      </c>
      <c r="C7341" t="s">
        <v>182</v>
      </c>
      <c r="D7341" t="s">
        <v>89</v>
      </c>
      <c r="E7341" t="s">
        <v>211</v>
      </c>
      <c r="F7341">
        <v>1</v>
      </c>
    </row>
    <row r="7342" spans="1:6" x14ac:dyDescent="0.25">
      <c r="A7342" t="s">
        <v>39</v>
      </c>
      <c r="C7342" t="s">
        <v>182</v>
      </c>
      <c r="D7342" t="s">
        <v>91</v>
      </c>
      <c r="E7342" t="s">
        <v>211</v>
      </c>
      <c r="F7342">
        <v>1</v>
      </c>
    </row>
    <row r="7343" spans="1:6" x14ac:dyDescent="0.25">
      <c r="A7343" t="s">
        <v>39</v>
      </c>
      <c r="C7343" t="s">
        <v>182</v>
      </c>
      <c r="D7343" t="s">
        <v>129</v>
      </c>
      <c r="E7343" t="s">
        <v>211</v>
      </c>
      <c r="F7343">
        <v>1</v>
      </c>
    </row>
    <row r="7344" spans="1:6" x14ac:dyDescent="0.25">
      <c r="A7344" t="s">
        <v>40</v>
      </c>
      <c r="C7344" t="s">
        <v>183</v>
      </c>
      <c r="D7344" t="s">
        <v>67</v>
      </c>
      <c r="E7344" t="s">
        <v>211</v>
      </c>
      <c r="F7344">
        <v>1</v>
      </c>
    </row>
    <row r="7345" spans="1:6" x14ac:dyDescent="0.25">
      <c r="A7345" t="s">
        <v>40</v>
      </c>
      <c r="C7345" t="s">
        <v>183</v>
      </c>
      <c r="D7345" t="s">
        <v>75</v>
      </c>
      <c r="E7345" t="s">
        <v>211</v>
      </c>
      <c r="F7345">
        <v>1</v>
      </c>
    </row>
    <row r="7346" spans="1:6" x14ac:dyDescent="0.25">
      <c r="A7346" t="s">
        <v>40</v>
      </c>
      <c r="C7346" t="s">
        <v>183</v>
      </c>
      <c r="D7346" t="s">
        <v>109</v>
      </c>
      <c r="E7346" t="s">
        <v>211</v>
      </c>
      <c r="F7346">
        <v>1</v>
      </c>
    </row>
    <row r="7347" spans="1:6" x14ac:dyDescent="0.25">
      <c r="A7347" t="s">
        <v>40</v>
      </c>
      <c r="C7347" t="s">
        <v>183</v>
      </c>
      <c r="D7347" t="s">
        <v>121</v>
      </c>
      <c r="E7347" t="s">
        <v>211</v>
      </c>
      <c r="F7347">
        <v>1</v>
      </c>
    </row>
    <row r="7348" spans="1:6" x14ac:dyDescent="0.25">
      <c r="A7348" t="s">
        <v>40</v>
      </c>
      <c r="C7348" t="s">
        <v>183</v>
      </c>
      <c r="D7348" t="s">
        <v>125</v>
      </c>
      <c r="E7348" t="s">
        <v>211</v>
      </c>
      <c r="F7348">
        <v>1</v>
      </c>
    </row>
    <row r="7349" spans="1:6" x14ac:dyDescent="0.25">
      <c r="A7349" t="s">
        <v>40</v>
      </c>
      <c r="C7349" t="s">
        <v>183</v>
      </c>
      <c r="D7349" t="s">
        <v>129</v>
      </c>
      <c r="E7349" t="s">
        <v>211</v>
      </c>
      <c r="F7349">
        <v>1</v>
      </c>
    </row>
    <row r="7350" spans="1:6" x14ac:dyDescent="0.25">
      <c r="A7350" t="s">
        <v>40</v>
      </c>
      <c r="C7350" t="s">
        <v>183</v>
      </c>
      <c r="D7350" t="s">
        <v>137</v>
      </c>
      <c r="E7350" t="s">
        <v>211</v>
      </c>
      <c r="F7350">
        <v>1</v>
      </c>
    </row>
    <row r="7351" spans="1:6" x14ac:dyDescent="0.25">
      <c r="A7351" t="s">
        <v>40</v>
      </c>
      <c r="C7351" t="s">
        <v>183</v>
      </c>
      <c r="D7351" t="s">
        <v>142</v>
      </c>
      <c r="E7351" t="s">
        <v>211</v>
      </c>
      <c r="F7351">
        <v>1</v>
      </c>
    </row>
    <row r="7352" spans="1:6" x14ac:dyDescent="0.25">
      <c r="A7352" t="s">
        <v>40</v>
      </c>
      <c r="C7352" t="s">
        <v>184</v>
      </c>
      <c r="D7352" t="s">
        <v>142</v>
      </c>
      <c r="E7352" t="s">
        <v>211</v>
      </c>
      <c r="F7352">
        <v>1</v>
      </c>
    </row>
    <row r="7353" spans="1:6" x14ac:dyDescent="0.25">
      <c r="A7353" t="s">
        <v>40</v>
      </c>
      <c r="C7353" t="s">
        <v>185</v>
      </c>
      <c r="D7353" t="s">
        <v>91</v>
      </c>
      <c r="E7353" t="s">
        <v>211</v>
      </c>
      <c r="F7353">
        <v>1</v>
      </c>
    </row>
    <row r="7354" spans="1:6" x14ac:dyDescent="0.25">
      <c r="A7354" t="s">
        <v>40</v>
      </c>
      <c r="C7354" t="s">
        <v>185</v>
      </c>
      <c r="D7354" t="s">
        <v>109</v>
      </c>
      <c r="E7354" t="s">
        <v>211</v>
      </c>
      <c r="F7354">
        <v>1</v>
      </c>
    </row>
    <row r="7355" spans="1:6" x14ac:dyDescent="0.25">
      <c r="A7355" t="s">
        <v>40</v>
      </c>
      <c r="C7355" t="s">
        <v>185</v>
      </c>
      <c r="D7355" t="s">
        <v>119</v>
      </c>
      <c r="E7355" t="s">
        <v>211</v>
      </c>
      <c r="F7355">
        <v>1</v>
      </c>
    </row>
    <row r="7356" spans="1:6" x14ac:dyDescent="0.25">
      <c r="A7356" t="s">
        <v>40</v>
      </c>
      <c r="C7356" t="s">
        <v>185</v>
      </c>
      <c r="D7356" t="s">
        <v>121</v>
      </c>
      <c r="E7356" t="s">
        <v>211</v>
      </c>
      <c r="F7356">
        <v>1</v>
      </c>
    </row>
    <row r="7357" spans="1:6" x14ac:dyDescent="0.25">
      <c r="A7357" t="s">
        <v>40</v>
      </c>
      <c r="C7357" t="s">
        <v>186</v>
      </c>
      <c r="D7357" t="s">
        <v>67</v>
      </c>
      <c r="E7357" t="s">
        <v>211</v>
      </c>
      <c r="F7357">
        <v>1</v>
      </c>
    </row>
    <row r="7358" spans="1:6" x14ac:dyDescent="0.25">
      <c r="A7358" t="s">
        <v>40</v>
      </c>
      <c r="C7358" t="s">
        <v>186</v>
      </c>
      <c r="D7358" t="s">
        <v>83</v>
      </c>
      <c r="E7358" t="s">
        <v>211</v>
      </c>
      <c r="F7358">
        <v>1</v>
      </c>
    </row>
    <row r="7359" spans="1:6" x14ac:dyDescent="0.25">
      <c r="A7359" t="s">
        <v>40</v>
      </c>
      <c r="C7359" t="s">
        <v>186</v>
      </c>
      <c r="D7359" t="s">
        <v>109</v>
      </c>
      <c r="E7359" t="s">
        <v>211</v>
      </c>
      <c r="F7359">
        <v>1</v>
      </c>
    </row>
    <row r="7360" spans="1:6" x14ac:dyDescent="0.25">
      <c r="A7360" t="s">
        <v>40</v>
      </c>
      <c r="C7360" t="s">
        <v>186</v>
      </c>
      <c r="D7360" t="s">
        <v>133</v>
      </c>
      <c r="E7360" t="s">
        <v>211</v>
      </c>
      <c r="F7360">
        <v>1</v>
      </c>
    </row>
    <row r="7361" spans="1:6" x14ac:dyDescent="0.25">
      <c r="A7361" t="s">
        <v>40</v>
      </c>
      <c r="C7361" t="s">
        <v>186</v>
      </c>
      <c r="D7361" t="s">
        <v>142</v>
      </c>
      <c r="E7361" t="s">
        <v>211</v>
      </c>
      <c r="F7361">
        <v>2</v>
      </c>
    </row>
    <row r="7362" spans="1:6" x14ac:dyDescent="0.25">
      <c r="A7362" t="s">
        <v>41</v>
      </c>
      <c r="C7362" t="s">
        <v>187</v>
      </c>
      <c r="D7362" t="s">
        <v>57</v>
      </c>
      <c r="E7362" t="s">
        <v>211</v>
      </c>
      <c r="F7362">
        <v>1</v>
      </c>
    </row>
    <row r="7363" spans="1:6" x14ac:dyDescent="0.25">
      <c r="A7363" t="s">
        <v>41</v>
      </c>
      <c r="C7363" t="s">
        <v>187</v>
      </c>
      <c r="D7363" t="s">
        <v>71</v>
      </c>
      <c r="E7363" t="s">
        <v>211</v>
      </c>
      <c r="F7363">
        <v>1</v>
      </c>
    </row>
    <row r="7364" spans="1:6" x14ac:dyDescent="0.25">
      <c r="A7364" t="s">
        <v>41</v>
      </c>
      <c r="C7364" t="s">
        <v>187</v>
      </c>
      <c r="D7364" t="s">
        <v>85</v>
      </c>
      <c r="E7364" t="s">
        <v>211</v>
      </c>
      <c r="F7364">
        <v>2</v>
      </c>
    </row>
    <row r="7365" spans="1:6" x14ac:dyDescent="0.25">
      <c r="A7365" t="s">
        <v>41</v>
      </c>
      <c r="C7365" t="s">
        <v>187</v>
      </c>
      <c r="D7365" t="s">
        <v>89</v>
      </c>
      <c r="E7365" t="s">
        <v>211</v>
      </c>
      <c r="F7365">
        <v>2</v>
      </c>
    </row>
    <row r="7366" spans="1:6" x14ac:dyDescent="0.25">
      <c r="A7366" t="s">
        <v>41</v>
      </c>
      <c r="C7366" t="s">
        <v>187</v>
      </c>
      <c r="D7366" t="s">
        <v>107</v>
      </c>
      <c r="E7366" t="s">
        <v>211</v>
      </c>
      <c r="F7366">
        <v>1</v>
      </c>
    </row>
    <row r="7367" spans="1:6" x14ac:dyDescent="0.25">
      <c r="A7367" t="s">
        <v>41</v>
      </c>
      <c r="C7367" t="s">
        <v>187</v>
      </c>
      <c r="D7367" t="s">
        <v>115</v>
      </c>
      <c r="E7367" t="s">
        <v>211</v>
      </c>
      <c r="F7367">
        <v>2</v>
      </c>
    </row>
    <row r="7368" spans="1:6" x14ac:dyDescent="0.25">
      <c r="A7368" t="s">
        <v>41</v>
      </c>
      <c r="C7368" t="s">
        <v>187</v>
      </c>
      <c r="D7368" t="s">
        <v>121</v>
      </c>
      <c r="E7368" t="s">
        <v>211</v>
      </c>
      <c r="F7368">
        <v>1</v>
      </c>
    </row>
    <row r="7369" spans="1:6" x14ac:dyDescent="0.25">
      <c r="A7369" t="s">
        <v>41</v>
      </c>
      <c r="C7369" t="s">
        <v>187</v>
      </c>
      <c r="D7369" t="s">
        <v>123</v>
      </c>
      <c r="E7369" t="s">
        <v>211</v>
      </c>
      <c r="F7369">
        <v>1</v>
      </c>
    </row>
    <row r="7370" spans="1:6" x14ac:dyDescent="0.25">
      <c r="A7370" t="s">
        <v>41</v>
      </c>
      <c r="C7370" t="s">
        <v>187</v>
      </c>
      <c r="D7370" t="s">
        <v>129</v>
      </c>
      <c r="E7370" t="s">
        <v>211</v>
      </c>
      <c r="F7370">
        <v>2</v>
      </c>
    </row>
    <row r="7371" spans="1:6" x14ac:dyDescent="0.25">
      <c r="A7371" t="s">
        <v>41</v>
      </c>
      <c r="C7371" t="s">
        <v>187</v>
      </c>
      <c r="D7371" t="s">
        <v>142</v>
      </c>
      <c r="E7371" t="s">
        <v>211</v>
      </c>
      <c r="F7371">
        <v>1</v>
      </c>
    </row>
    <row r="7372" spans="1:6" x14ac:dyDescent="0.25">
      <c r="A7372" t="s">
        <v>41</v>
      </c>
      <c r="C7372" t="s">
        <v>188</v>
      </c>
      <c r="D7372" t="s">
        <v>71</v>
      </c>
      <c r="E7372" t="s">
        <v>211</v>
      </c>
      <c r="F7372">
        <v>1</v>
      </c>
    </row>
    <row r="7373" spans="1:6" x14ac:dyDescent="0.25">
      <c r="A7373" t="s">
        <v>41</v>
      </c>
      <c r="C7373" t="s">
        <v>188</v>
      </c>
      <c r="D7373" t="s">
        <v>85</v>
      </c>
      <c r="E7373" t="s">
        <v>211</v>
      </c>
      <c r="F7373">
        <v>1</v>
      </c>
    </row>
    <row r="7374" spans="1:6" x14ac:dyDescent="0.25">
      <c r="A7374" t="s">
        <v>41</v>
      </c>
      <c r="C7374" t="s">
        <v>188</v>
      </c>
      <c r="D7374" t="s">
        <v>97</v>
      </c>
      <c r="E7374" t="s">
        <v>211</v>
      </c>
      <c r="F7374">
        <v>1</v>
      </c>
    </row>
    <row r="7375" spans="1:6" x14ac:dyDescent="0.25">
      <c r="A7375" t="s">
        <v>41</v>
      </c>
      <c r="C7375" t="s">
        <v>188</v>
      </c>
      <c r="D7375" t="s">
        <v>111</v>
      </c>
      <c r="E7375" t="s">
        <v>211</v>
      </c>
      <c r="F7375">
        <v>1</v>
      </c>
    </row>
    <row r="7376" spans="1:6" x14ac:dyDescent="0.25">
      <c r="A7376" t="s">
        <v>41</v>
      </c>
      <c r="C7376" t="s">
        <v>188</v>
      </c>
      <c r="D7376" t="s">
        <v>115</v>
      </c>
      <c r="E7376" t="s">
        <v>211</v>
      </c>
      <c r="F7376">
        <v>1</v>
      </c>
    </row>
    <row r="7377" spans="1:6" x14ac:dyDescent="0.25">
      <c r="A7377" t="s">
        <v>41</v>
      </c>
      <c r="C7377" t="s">
        <v>188</v>
      </c>
      <c r="D7377" t="s">
        <v>121</v>
      </c>
      <c r="E7377" t="s">
        <v>211</v>
      </c>
      <c r="F7377">
        <v>1</v>
      </c>
    </row>
    <row r="7378" spans="1:6" x14ac:dyDescent="0.25">
      <c r="A7378" t="s">
        <v>41</v>
      </c>
      <c r="C7378" t="s">
        <v>188</v>
      </c>
      <c r="D7378" t="s">
        <v>129</v>
      </c>
      <c r="E7378" t="s">
        <v>211</v>
      </c>
      <c r="F7378">
        <v>2</v>
      </c>
    </row>
    <row r="7379" spans="1:6" x14ac:dyDescent="0.25">
      <c r="A7379" t="s">
        <v>41</v>
      </c>
      <c r="C7379" t="s">
        <v>189</v>
      </c>
      <c r="D7379" t="s">
        <v>77</v>
      </c>
      <c r="E7379" t="s">
        <v>211</v>
      </c>
      <c r="F7379">
        <v>3</v>
      </c>
    </row>
    <row r="7380" spans="1:6" x14ac:dyDescent="0.25">
      <c r="A7380" t="s">
        <v>41</v>
      </c>
      <c r="C7380" t="s">
        <v>190</v>
      </c>
      <c r="D7380" t="s">
        <v>61</v>
      </c>
      <c r="E7380" t="s">
        <v>211</v>
      </c>
      <c r="F7380">
        <v>1</v>
      </c>
    </row>
    <row r="7381" spans="1:6" x14ac:dyDescent="0.25">
      <c r="A7381" t="s">
        <v>41</v>
      </c>
      <c r="C7381" t="s">
        <v>190</v>
      </c>
      <c r="D7381" t="s">
        <v>63</v>
      </c>
      <c r="E7381" t="s">
        <v>211</v>
      </c>
      <c r="F7381">
        <v>1</v>
      </c>
    </row>
    <row r="7382" spans="1:6" x14ac:dyDescent="0.25">
      <c r="A7382" t="s">
        <v>41</v>
      </c>
      <c r="C7382" t="s">
        <v>190</v>
      </c>
      <c r="D7382" t="s">
        <v>87</v>
      </c>
      <c r="E7382" t="s">
        <v>211</v>
      </c>
      <c r="F7382">
        <v>1</v>
      </c>
    </row>
    <row r="7383" spans="1:6" x14ac:dyDescent="0.25">
      <c r="A7383" t="s">
        <v>41</v>
      </c>
      <c r="C7383" t="s">
        <v>190</v>
      </c>
      <c r="D7383" t="s">
        <v>91</v>
      </c>
      <c r="E7383" t="s">
        <v>211</v>
      </c>
      <c r="F7383">
        <v>1</v>
      </c>
    </row>
    <row r="7384" spans="1:6" x14ac:dyDescent="0.25">
      <c r="A7384" t="s">
        <v>41</v>
      </c>
      <c r="C7384" t="s">
        <v>190</v>
      </c>
      <c r="D7384" t="s">
        <v>97</v>
      </c>
      <c r="E7384" t="s">
        <v>211</v>
      </c>
      <c r="F7384">
        <v>1</v>
      </c>
    </row>
    <row r="7385" spans="1:6" x14ac:dyDescent="0.25">
      <c r="A7385" t="s">
        <v>41</v>
      </c>
      <c r="C7385" t="s">
        <v>190</v>
      </c>
      <c r="D7385" t="s">
        <v>107</v>
      </c>
      <c r="E7385" t="s">
        <v>211</v>
      </c>
      <c r="F7385">
        <v>1</v>
      </c>
    </row>
    <row r="7386" spans="1:6" x14ac:dyDescent="0.25">
      <c r="A7386" t="s">
        <v>41</v>
      </c>
      <c r="C7386" t="s">
        <v>190</v>
      </c>
      <c r="D7386" t="s">
        <v>147</v>
      </c>
      <c r="E7386" t="s">
        <v>211</v>
      </c>
      <c r="F7386">
        <v>1</v>
      </c>
    </row>
    <row r="7387" spans="1:6" x14ac:dyDescent="0.25">
      <c r="A7387" t="s">
        <v>41</v>
      </c>
      <c r="C7387" t="s">
        <v>190</v>
      </c>
      <c r="D7387" t="s">
        <v>147</v>
      </c>
      <c r="E7387" t="s">
        <v>211</v>
      </c>
      <c r="F7387">
        <v>1</v>
      </c>
    </row>
    <row r="7388" spans="1:6" x14ac:dyDescent="0.25">
      <c r="A7388" t="s">
        <v>41</v>
      </c>
      <c r="C7388" t="s">
        <v>190</v>
      </c>
      <c r="D7388" t="s">
        <v>115</v>
      </c>
      <c r="E7388" t="s">
        <v>211</v>
      </c>
      <c r="F7388">
        <v>1</v>
      </c>
    </row>
    <row r="7389" spans="1:6" x14ac:dyDescent="0.25">
      <c r="A7389" t="s">
        <v>41</v>
      </c>
      <c r="C7389" t="s">
        <v>190</v>
      </c>
      <c r="D7389" t="s">
        <v>121</v>
      </c>
      <c r="E7389" t="s">
        <v>211</v>
      </c>
      <c r="F7389">
        <v>1</v>
      </c>
    </row>
    <row r="7390" spans="1:6" x14ac:dyDescent="0.25">
      <c r="A7390" t="s">
        <v>41</v>
      </c>
      <c r="C7390" t="s">
        <v>190</v>
      </c>
      <c r="D7390" t="s">
        <v>129</v>
      </c>
      <c r="E7390" t="s">
        <v>211</v>
      </c>
      <c r="F7390">
        <v>2</v>
      </c>
    </row>
    <row r="7391" spans="1:6" x14ac:dyDescent="0.25">
      <c r="A7391" t="s">
        <v>41</v>
      </c>
      <c r="C7391" t="s">
        <v>190</v>
      </c>
      <c r="D7391" t="s">
        <v>142</v>
      </c>
      <c r="E7391" t="s">
        <v>211</v>
      </c>
      <c r="F7391">
        <v>1</v>
      </c>
    </row>
    <row r="7392" spans="1:6" x14ac:dyDescent="0.25">
      <c r="A7392" t="s">
        <v>42</v>
      </c>
      <c r="C7392" t="s">
        <v>191</v>
      </c>
      <c r="D7392" t="s">
        <v>63</v>
      </c>
      <c r="E7392" t="s">
        <v>211</v>
      </c>
      <c r="F7392">
        <v>1</v>
      </c>
    </row>
    <row r="7393" spans="1:6" x14ac:dyDescent="0.25">
      <c r="A7393" t="s">
        <v>42</v>
      </c>
      <c r="C7393" t="s">
        <v>191</v>
      </c>
      <c r="D7393" t="s">
        <v>83</v>
      </c>
      <c r="E7393" t="s">
        <v>211</v>
      </c>
      <c r="F7393">
        <v>1</v>
      </c>
    </row>
    <row r="7394" spans="1:6" x14ac:dyDescent="0.25">
      <c r="A7394" t="s">
        <v>42</v>
      </c>
      <c r="C7394" t="s">
        <v>191</v>
      </c>
      <c r="D7394" t="s">
        <v>87</v>
      </c>
      <c r="E7394" t="s">
        <v>211</v>
      </c>
      <c r="F7394">
        <v>1</v>
      </c>
    </row>
    <row r="7395" spans="1:6" x14ac:dyDescent="0.25">
      <c r="A7395" t="s">
        <v>42</v>
      </c>
      <c r="C7395" t="s">
        <v>191</v>
      </c>
      <c r="D7395" t="s">
        <v>109</v>
      </c>
      <c r="E7395" t="s">
        <v>211</v>
      </c>
      <c r="F7395">
        <v>1</v>
      </c>
    </row>
    <row r="7396" spans="1:6" x14ac:dyDescent="0.25">
      <c r="A7396" t="s">
        <v>42</v>
      </c>
      <c r="C7396" t="s">
        <v>191</v>
      </c>
      <c r="D7396" t="s">
        <v>111</v>
      </c>
      <c r="E7396" t="s">
        <v>211</v>
      </c>
      <c r="F7396">
        <v>1</v>
      </c>
    </row>
    <row r="7397" spans="1:6" x14ac:dyDescent="0.25">
      <c r="A7397" t="s">
        <v>42</v>
      </c>
      <c r="C7397" t="s">
        <v>191</v>
      </c>
      <c r="D7397" t="s">
        <v>142</v>
      </c>
      <c r="E7397" t="s">
        <v>211</v>
      </c>
      <c r="F7397">
        <v>2</v>
      </c>
    </row>
    <row r="7398" spans="1:6" x14ac:dyDescent="0.25">
      <c r="A7398" t="s">
        <v>42</v>
      </c>
      <c r="C7398" t="s">
        <v>192</v>
      </c>
      <c r="D7398" t="s">
        <v>67</v>
      </c>
      <c r="E7398" t="s">
        <v>211</v>
      </c>
      <c r="F7398">
        <v>1</v>
      </c>
    </row>
    <row r="7399" spans="1:6" x14ac:dyDescent="0.25">
      <c r="A7399" t="s">
        <v>42</v>
      </c>
      <c r="C7399" t="s">
        <v>192</v>
      </c>
      <c r="D7399" t="s">
        <v>109</v>
      </c>
      <c r="E7399" t="s">
        <v>211</v>
      </c>
      <c r="F7399">
        <v>1</v>
      </c>
    </row>
    <row r="7400" spans="1:6" x14ac:dyDescent="0.25">
      <c r="A7400" t="s">
        <v>42</v>
      </c>
      <c r="C7400" t="s">
        <v>192</v>
      </c>
      <c r="D7400" t="s">
        <v>129</v>
      </c>
      <c r="E7400" t="s">
        <v>211</v>
      </c>
      <c r="F7400">
        <v>1</v>
      </c>
    </row>
    <row r="7401" spans="1:6" x14ac:dyDescent="0.25">
      <c r="A7401" t="s">
        <v>42</v>
      </c>
      <c r="C7401" t="s">
        <v>193</v>
      </c>
      <c r="D7401" t="s">
        <v>63</v>
      </c>
      <c r="E7401" t="s">
        <v>211</v>
      </c>
      <c r="F7401">
        <v>1</v>
      </c>
    </row>
    <row r="7402" spans="1:6" x14ac:dyDescent="0.25">
      <c r="A7402" t="s">
        <v>42</v>
      </c>
      <c r="C7402" t="s">
        <v>193</v>
      </c>
      <c r="D7402" t="s">
        <v>121</v>
      </c>
      <c r="E7402" t="s">
        <v>211</v>
      </c>
      <c r="F7402">
        <v>1</v>
      </c>
    </row>
    <row r="7403" spans="1:6" x14ac:dyDescent="0.25">
      <c r="A7403" t="s">
        <v>42</v>
      </c>
      <c r="C7403" t="s">
        <v>194</v>
      </c>
      <c r="D7403" t="s">
        <v>63</v>
      </c>
      <c r="E7403" t="s">
        <v>211</v>
      </c>
      <c r="F7403">
        <v>2</v>
      </c>
    </row>
    <row r="7404" spans="1:6" x14ac:dyDescent="0.25">
      <c r="A7404" t="s">
        <v>42</v>
      </c>
      <c r="C7404" t="s">
        <v>194</v>
      </c>
      <c r="D7404" t="s">
        <v>71</v>
      </c>
      <c r="E7404" t="s">
        <v>211</v>
      </c>
      <c r="F7404">
        <v>1</v>
      </c>
    </row>
    <row r="7405" spans="1:6" x14ac:dyDescent="0.25">
      <c r="A7405" t="s">
        <v>42</v>
      </c>
      <c r="C7405" t="s">
        <v>194</v>
      </c>
      <c r="D7405" t="s">
        <v>83</v>
      </c>
      <c r="E7405" t="s">
        <v>211</v>
      </c>
      <c r="F7405">
        <v>1</v>
      </c>
    </row>
    <row r="7406" spans="1:6" x14ac:dyDescent="0.25">
      <c r="A7406" t="s">
        <v>42</v>
      </c>
      <c r="C7406" t="s">
        <v>194</v>
      </c>
      <c r="D7406" t="s">
        <v>101</v>
      </c>
      <c r="E7406" t="s">
        <v>211</v>
      </c>
      <c r="F7406">
        <v>1</v>
      </c>
    </row>
    <row r="7407" spans="1:6" x14ac:dyDescent="0.25">
      <c r="A7407" t="s">
        <v>42</v>
      </c>
      <c r="C7407" t="s">
        <v>194</v>
      </c>
      <c r="D7407" t="s">
        <v>115</v>
      </c>
      <c r="E7407" t="s">
        <v>211</v>
      </c>
      <c r="F7407">
        <v>2</v>
      </c>
    </row>
    <row r="7408" spans="1:6" x14ac:dyDescent="0.25">
      <c r="A7408" t="s">
        <v>42</v>
      </c>
      <c r="C7408" t="s">
        <v>194</v>
      </c>
      <c r="D7408" t="s">
        <v>129</v>
      </c>
      <c r="E7408" t="s">
        <v>211</v>
      </c>
      <c r="F7408">
        <v>1</v>
      </c>
    </row>
    <row r="7409" spans="1:6" x14ac:dyDescent="0.25">
      <c r="A7409" t="s">
        <v>42</v>
      </c>
      <c r="C7409" t="s">
        <v>194</v>
      </c>
      <c r="D7409" t="s">
        <v>137</v>
      </c>
      <c r="E7409" t="s">
        <v>211</v>
      </c>
      <c r="F7409">
        <v>1</v>
      </c>
    </row>
    <row r="7410" spans="1:6" x14ac:dyDescent="0.25">
      <c r="A7410" t="s">
        <v>42</v>
      </c>
      <c r="C7410" t="s">
        <v>194</v>
      </c>
      <c r="D7410" t="s">
        <v>273</v>
      </c>
      <c r="E7410" t="s">
        <v>211</v>
      </c>
      <c r="F7410">
        <v>1</v>
      </c>
    </row>
    <row r="7411" spans="1:6" x14ac:dyDescent="0.25">
      <c r="A7411" t="s">
        <v>169</v>
      </c>
      <c r="C7411" t="s">
        <v>195</v>
      </c>
      <c r="D7411" t="s">
        <v>63</v>
      </c>
      <c r="E7411" t="s">
        <v>211</v>
      </c>
      <c r="F7411">
        <v>2</v>
      </c>
    </row>
    <row r="7412" spans="1:6" x14ac:dyDescent="0.25">
      <c r="A7412" t="s">
        <v>169</v>
      </c>
      <c r="C7412" t="s">
        <v>195</v>
      </c>
      <c r="D7412" t="s">
        <v>85</v>
      </c>
      <c r="E7412" t="s">
        <v>211</v>
      </c>
      <c r="F7412">
        <v>2</v>
      </c>
    </row>
    <row r="7413" spans="1:6" x14ac:dyDescent="0.25">
      <c r="A7413" t="s">
        <v>169</v>
      </c>
      <c r="C7413" t="s">
        <v>195</v>
      </c>
      <c r="D7413" t="s">
        <v>91</v>
      </c>
      <c r="E7413" t="s">
        <v>211</v>
      </c>
      <c r="F7413">
        <v>1</v>
      </c>
    </row>
    <row r="7414" spans="1:6" x14ac:dyDescent="0.25">
      <c r="A7414" t="s">
        <v>169</v>
      </c>
      <c r="C7414" t="s">
        <v>195</v>
      </c>
      <c r="D7414" t="s">
        <v>119</v>
      </c>
      <c r="E7414" t="s">
        <v>211</v>
      </c>
      <c r="F7414">
        <v>1</v>
      </c>
    </row>
    <row r="7415" spans="1:6" x14ac:dyDescent="0.25">
      <c r="A7415" t="s">
        <v>169</v>
      </c>
      <c r="C7415" t="s">
        <v>195</v>
      </c>
      <c r="D7415" t="s">
        <v>121</v>
      </c>
      <c r="E7415" t="s">
        <v>211</v>
      </c>
      <c r="F7415">
        <v>1</v>
      </c>
    </row>
    <row r="7416" spans="1:6" x14ac:dyDescent="0.25">
      <c r="A7416" t="s">
        <v>169</v>
      </c>
      <c r="C7416" t="s">
        <v>195</v>
      </c>
      <c r="D7416" t="s">
        <v>135</v>
      </c>
      <c r="E7416" t="s">
        <v>211</v>
      </c>
      <c r="F7416">
        <v>1</v>
      </c>
    </row>
    <row r="7417" spans="1:6" x14ac:dyDescent="0.25">
      <c r="A7417" t="s">
        <v>169</v>
      </c>
      <c r="C7417" t="s">
        <v>196</v>
      </c>
      <c r="D7417" t="s">
        <v>67</v>
      </c>
      <c r="E7417" t="s">
        <v>211</v>
      </c>
      <c r="F7417">
        <v>1</v>
      </c>
    </row>
    <row r="7418" spans="1:6" x14ac:dyDescent="0.25">
      <c r="A7418" t="s">
        <v>169</v>
      </c>
      <c r="C7418" t="s">
        <v>196</v>
      </c>
      <c r="D7418" t="s">
        <v>83</v>
      </c>
      <c r="E7418" t="s">
        <v>211</v>
      </c>
      <c r="F7418">
        <v>2</v>
      </c>
    </row>
    <row r="7419" spans="1:6" x14ac:dyDescent="0.25">
      <c r="A7419" t="s">
        <v>169</v>
      </c>
      <c r="C7419" t="s">
        <v>196</v>
      </c>
      <c r="D7419" t="s">
        <v>109</v>
      </c>
      <c r="E7419" t="s">
        <v>211</v>
      </c>
      <c r="F7419">
        <v>1</v>
      </c>
    </row>
    <row r="7420" spans="1:6" x14ac:dyDescent="0.25">
      <c r="A7420" t="s">
        <v>169</v>
      </c>
      <c r="C7420" t="s">
        <v>196</v>
      </c>
      <c r="D7420" t="s">
        <v>121</v>
      </c>
      <c r="E7420" t="s">
        <v>211</v>
      </c>
      <c r="F7420">
        <v>2</v>
      </c>
    </row>
    <row r="7421" spans="1:6" x14ac:dyDescent="0.25">
      <c r="A7421" t="s">
        <v>169</v>
      </c>
      <c r="C7421" t="s">
        <v>196</v>
      </c>
      <c r="D7421" t="s">
        <v>142</v>
      </c>
      <c r="E7421" t="s">
        <v>211</v>
      </c>
      <c r="F7421">
        <v>1</v>
      </c>
    </row>
    <row r="7422" spans="1:6" x14ac:dyDescent="0.25">
      <c r="A7422" t="s">
        <v>169</v>
      </c>
      <c r="C7422" t="s">
        <v>197</v>
      </c>
      <c r="D7422" t="s">
        <v>77</v>
      </c>
      <c r="E7422" t="s">
        <v>211</v>
      </c>
      <c r="F7422">
        <v>1</v>
      </c>
    </row>
    <row r="7423" spans="1:6" x14ac:dyDescent="0.25">
      <c r="A7423" t="s">
        <v>169</v>
      </c>
      <c r="C7423" t="s">
        <v>197</v>
      </c>
      <c r="D7423" t="s">
        <v>101</v>
      </c>
      <c r="E7423" t="s">
        <v>211</v>
      </c>
      <c r="F7423">
        <v>1</v>
      </c>
    </row>
    <row r="7424" spans="1:6" x14ac:dyDescent="0.25">
      <c r="A7424" t="s">
        <v>169</v>
      </c>
      <c r="C7424" t="s">
        <v>198</v>
      </c>
      <c r="D7424" t="s">
        <v>115</v>
      </c>
      <c r="E7424" t="s">
        <v>211</v>
      </c>
      <c r="F7424">
        <v>1</v>
      </c>
    </row>
    <row r="7425" spans="1:6" x14ac:dyDescent="0.25">
      <c r="A7425" t="s">
        <v>169</v>
      </c>
      <c r="C7425" t="s">
        <v>198</v>
      </c>
      <c r="D7425" t="s">
        <v>121</v>
      </c>
      <c r="E7425" t="s">
        <v>211</v>
      </c>
      <c r="F7425">
        <v>2</v>
      </c>
    </row>
    <row r="7426" spans="1:6" x14ac:dyDescent="0.25">
      <c r="A7426" t="s">
        <v>169</v>
      </c>
      <c r="C7426" t="s">
        <v>198</v>
      </c>
      <c r="D7426" t="s">
        <v>135</v>
      </c>
      <c r="E7426" t="s">
        <v>211</v>
      </c>
      <c r="F7426">
        <v>1</v>
      </c>
    </row>
    <row r="7427" spans="1:6" x14ac:dyDescent="0.25">
      <c r="A7427" t="s">
        <v>173</v>
      </c>
      <c r="C7427" t="s">
        <v>199</v>
      </c>
      <c r="D7427" t="s">
        <v>63</v>
      </c>
      <c r="E7427" t="s">
        <v>211</v>
      </c>
      <c r="F7427">
        <v>1</v>
      </c>
    </row>
    <row r="7428" spans="1:6" x14ac:dyDescent="0.25">
      <c r="A7428" t="s">
        <v>173</v>
      </c>
      <c r="C7428" t="s">
        <v>199</v>
      </c>
      <c r="D7428" t="s">
        <v>77</v>
      </c>
      <c r="E7428" t="s">
        <v>211</v>
      </c>
      <c r="F7428">
        <v>1</v>
      </c>
    </row>
    <row r="7429" spans="1:6" x14ac:dyDescent="0.25">
      <c r="A7429" t="s">
        <v>173</v>
      </c>
      <c r="C7429" t="s">
        <v>199</v>
      </c>
      <c r="D7429" t="s">
        <v>109</v>
      </c>
      <c r="E7429" t="s">
        <v>211</v>
      </c>
      <c r="F7429">
        <v>1</v>
      </c>
    </row>
    <row r="7430" spans="1:6" x14ac:dyDescent="0.25">
      <c r="A7430" t="s">
        <v>173</v>
      </c>
      <c r="C7430" t="s">
        <v>199</v>
      </c>
      <c r="D7430" t="s">
        <v>117</v>
      </c>
      <c r="E7430" t="s">
        <v>211</v>
      </c>
      <c r="F7430">
        <v>1</v>
      </c>
    </row>
    <row r="7431" spans="1:6" x14ac:dyDescent="0.25">
      <c r="A7431" t="s">
        <v>173</v>
      </c>
      <c r="C7431" t="s">
        <v>200</v>
      </c>
      <c r="D7431" t="s">
        <v>77</v>
      </c>
      <c r="E7431" t="s">
        <v>211</v>
      </c>
      <c r="F7431">
        <v>1</v>
      </c>
    </row>
    <row r="7432" spans="1:6" x14ac:dyDescent="0.25">
      <c r="A7432" t="s">
        <v>173</v>
      </c>
      <c r="C7432" t="s">
        <v>200</v>
      </c>
      <c r="D7432" t="s">
        <v>83</v>
      </c>
      <c r="E7432" t="s">
        <v>211</v>
      </c>
      <c r="F7432">
        <v>3</v>
      </c>
    </row>
    <row r="7433" spans="1:6" x14ac:dyDescent="0.25">
      <c r="A7433" t="s">
        <v>173</v>
      </c>
      <c r="C7433" t="s">
        <v>201</v>
      </c>
      <c r="D7433" t="s">
        <v>71</v>
      </c>
      <c r="E7433" t="s">
        <v>211</v>
      </c>
      <c r="F7433">
        <v>1</v>
      </c>
    </row>
    <row r="7434" spans="1:6" x14ac:dyDescent="0.25">
      <c r="A7434" t="s">
        <v>173</v>
      </c>
      <c r="C7434" t="s">
        <v>201</v>
      </c>
      <c r="D7434" t="s">
        <v>107</v>
      </c>
      <c r="E7434" t="s">
        <v>211</v>
      </c>
      <c r="F7434">
        <v>1</v>
      </c>
    </row>
    <row r="7435" spans="1:6" x14ac:dyDescent="0.25">
      <c r="A7435" t="s">
        <v>173</v>
      </c>
      <c r="C7435" t="s">
        <v>202</v>
      </c>
      <c r="D7435" t="s">
        <v>63</v>
      </c>
      <c r="E7435" t="s">
        <v>211</v>
      </c>
      <c r="F7435">
        <v>1</v>
      </c>
    </row>
    <row r="7436" spans="1:6" x14ac:dyDescent="0.25">
      <c r="A7436" t="s">
        <v>173</v>
      </c>
      <c r="C7436" t="s">
        <v>202</v>
      </c>
      <c r="D7436" t="s">
        <v>67</v>
      </c>
      <c r="E7436" t="s">
        <v>211</v>
      </c>
      <c r="F7436">
        <v>1</v>
      </c>
    </row>
    <row r="7437" spans="1:6" x14ac:dyDescent="0.25">
      <c r="A7437" t="s">
        <v>173</v>
      </c>
      <c r="C7437" t="s">
        <v>202</v>
      </c>
      <c r="D7437" t="s">
        <v>85</v>
      </c>
      <c r="E7437" t="s">
        <v>211</v>
      </c>
      <c r="F7437">
        <v>1</v>
      </c>
    </row>
    <row r="7438" spans="1:6" x14ac:dyDescent="0.25">
      <c r="A7438" t="s">
        <v>173</v>
      </c>
      <c r="C7438" t="s">
        <v>202</v>
      </c>
      <c r="D7438" t="s">
        <v>87</v>
      </c>
      <c r="E7438" t="s">
        <v>211</v>
      </c>
      <c r="F7438">
        <v>1</v>
      </c>
    </row>
    <row r="7439" spans="1:6" x14ac:dyDescent="0.25">
      <c r="A7439" t="s">
        <v>173</v>
      </c>
      <c r="C7439" t="s">
        <v>202</v>
      </c>
      <c r="D7439" t="s">
        <v>89</v>
      </c>
      <c r="E7439" t="s">
        <v>211</v>
      </c>
      <c r="F7439">
        <v>1</v>
      </c>
    </row>
    <row r="7440" spans="1:6" x14ac:dyDescent="0.25">
      <c r="A7440" t="s">
        <v>173</v>
      </c>
      <c r="C7440" t="s">
        <v>202</v>
      </c>
      <c r="D7440" t="s">
        <v>273</v>
      </c>
      <c r="E7440" t="s">
        <v>211</v>
      </c>
      <c r="F7440">
        <v>1</v>
      </c>
    </row>
    <row r="7441" spans="1:6" x14ac:dyDescent="0.25">
      <c r="A7441" t="s">
        <v>266</v>
      </c>
      <c r="C7441" t="s">
        <v>285</v>
      </c>
      <c r="D7441" t="s">
        <v>57</v>
      </c>
      <c r="E7441" t="s">
        <v>211</v>
      </c>
      <c r="F7441">
        <v>1</v>
      </c>
    </row>
    <row r="7442" spans="1:6" x14ac:dyDescent="0.25">
      <c r="A7442" t="s">
        <v>266</v>
      </c>
      <c r="C7442" t="s">
        <v>285</v>
      </c>
      <c r="D7442" t="s">
        <v>67</v>
      </c>
      <c r="E7442" t="s">
        <v>211</v>
      </c>
      <c r="F7442">
        <v>1</v>
      </c>
    </row>
    <row r="7443" spans="1:6" x14ac:dyDescent="0.25">
      <c r="A7443" t="s">
        <v>266</v>
      </c>
      <c r="C7443" t="s">
        <v>285</v>
      </c>
      <c r="D7443" t="s">
        <v>71</v>
      </c>
      <c r="E7443" t="s">
        <v>211</v>
      </c>
      <c r="F7443">
        <v>1</v>
      </c>
    </row>
    <row r="7444" spans="1:6" x14ac:dyDescent="0.25">
      <c r="A7444" t="s">
        <v>266</v>
      </c>
      <c r="C7444" t="s">
        <v>285</v>
      </c>
      <c r="D7444" t="s">
        <v>87</v>
      </c>
      <c r="E7444" t="s">
        <v>211</v>
      </c>
      <c r="F7444">
        <v>3</v>
      </c>
    </row>
    <row r="7445" spans="1:6" x14ac:dyDescent="0.25">
      <c r="A7445" t="s">
        <v>266</v>
      </c>
      <c r="C7445" t="s">
        <v>285</v>
      </c>
      <c r="D7445" t="s">
        <v>115</v>
      </c>
      <c r="E7445" t="s">
        <v>211</v>
      </c>
      <c r="F7445">
        <v>4</v>
      </c>
    </row>
    <row r="7446" spans="1:6" x14ac:dyDescent="0.25">
      <c r="A7446" t="s">
        <v>266</v>
      </c>
      <c r="C7446" t="s">
        <v>285</v>
      </c>
      <c r="D7446" t="s">
        <v>121</v>
      </c>
      <c r="E7446" t="s">
        <v>211</v>
      </c>
      <c r="F7446">
        <v>1</v>
      </c>
    </row>
    <row r="7447" spans="1:6" x14ac:dyDescent="0.25">
      <c r="A7447" t="s">
        <v>266</v>
      </c>
      <c r="C7447" t="s">
        <v>285</v>
      </c>
      <c r="D7447" t="s">
        <v>129</v>
      </c>
      <c r="E7447" t="s">
        <v>211</v>
      </c>
      <c r="F7447">
        <v>1</v>
      </c>
    </row>
    <row r="7448" spans="1:6" x14ac:dyDescent="0.25">
      <c r="A7448" t="s">
        <v>266</v>
      </c>
      <c r="C7448" t="s">
        <v>285</v>
      </c>
      <c r="D7448" t="s">
        <v>273</v>
      </c>
      <c r="E7448" t="s">
        <v>211</v>
      </c>
      <c r="F7448">
        <v>1</v>
      </c>
    </row>
    <row r="7449" spans="1:6" x14ac:dyDescent="0.25">
      <c r="A7449" t="s">
        <v>266</v>
      </c>
      <c r="C7449" t="s">
        <v>285</v>
      </c>
      <c r="D7449" t="s">
        <v>142</v>
      </c>
      <c r="E7449" t="s">
        <v>211</v>
      </c>
      <c r="F7449">
        <v>1</v>
      </c>
    </row>
    <row r="7450" spans="1:6" x14ac:dyDescent="0.25">
      <c r="A7450" t="s">
        <v>266</v>
      </c>
      <c r="C7450" t="s">
        <v>265</v>
      </c>
      <c r="D7450" t="s">
        <v>63</v>
      </c>
      <c r="E7450" t="s">
        <v>211</v>
      </c>
      <c r="F7450">
        <v>1</v>
      </c>
    </row>
    <row r="7451" spans="1:6" x14ac:dyDescent="0.25">
      <c r="A7451" t="s">
        <v>266</v>
      </c>
      <c r="C7451" t="s">
        <v>265</v>
      </c>
      <c r="D7451" t="s">
        <v>77</v>
      </c>
      <c r="E7451" t="s">
        <v>211</v>
      </c>
      <c r="F7451">
        <v>1</v>
      </c>
    </row>
    <row r="7452" spans="1:6" x14ac:dyDescent="0.25">
      <c r="A7452" t="s">
        <v>266</v>
      </c>
      <c r="C7452" t="s">
        <v>265</v>
      </c>
      <c r="D7452" t="s">
        <v>89</v>
      </c>
      <c r="E7452" t="s">
        <v>211</v>
      </c>
      <c r="F7452">
        <v>1</v>
      </c>
    </row>
    <row r="7453" spans="1:6" x14ac:dyDescent="0.25">
      <c r="A7453" t="s">
        <v>266</v>
      </c>
      <c r="C7453" t="s">
        <v>265</v>
      </c>
      <c r="D7453" t="s">
        <v>129</v>
      </c>
      <c r="E7453" t="s">
        <v>211</v>
      </c>
      <c r="F7453">
        <v>1</v>
      </c>
    </row>
    <row r="7454" spans="1:6" x14ac:dyDescent="0.25">
      <c r="A7454" t="s">
        <v>266</v>
      </c>
      <c r="C7454" t="s">
        <v>274</v>
      </c>
      <c r="D7454" t="s">
        <v>67</v>
      </c>
      <c r="E7454" t="s">
        <v>211</v>
      </c>
      <c r="F7454">
        <v>1</v>
      </c>
    </row>
    <row r="7455" spans="1:6" x14ac:dyDescent="0.25">
      <c r="A7455" t="s">
        <v>266</v>
      </c>
      <c r="C7455" t="s">
        <v>274</v>
      </c>
      <c r="D7455" t="s">
        <v>103</v>
      </c>
      <c r="E7455" t="s">
        <v>211</v>
      </c>
      <c r="F7455">
        <v>1</v>
      </c>
    </row>
    <row r="7456" spans="1:6" x14ac:dyDescent="0.25">
      <c r="A7456" t="s">
        <v>266</v>
      </c>
      <c r="C7456" t="s">
        <v>274</v>
      </c>
      <c r="D7456" t="s">
        <v>135</v>
      </c>
      <c r="E7456" t="s">
        <v>211</v>
      </c>
      <c r="F7456">
        <v>1</v>
      </c>
    </row>
    <row r="7457" spans="1:6" x14ac:dyDescent="0.25">
      <c r="A7457" t="s">
        <v>266</v>
      </c>
      <c r="C7457" t="s">
        <v>282</v>
      </c>
      <c r="D7457" t="s">
        <v>57</v>
      </c>
      <c r="E7457" t="s">
        <v>211</v>
      </c>
      <c r="F7457">
        <v>2</v>
      </c>
    </row>
    <row r="7458" spans="1:6" x14ac:dyDescent="0.25">
      <c r="A7458" t="s">
        <v>266</v>
      </c>
      <c r="C7458" t="s">
        <v>282</v>
      </c>
      <c r="D7458" t="s">
        <v>111</v>
      </c>
      <c r="E7458" t="s">
        <v>211</v>
      </c>
      <c r="F7458">
        <v>1</v>
      </c>
    </row>
    <row r="7459" spans="1:6" x14ac:dyDescent="0.25">
      <c r="A7459" t="s">
        <v>266</v>
      </c>
      <c r="C7459" t="s">
        <v>282</v>
      </c>
      <c r="D7459" t="s">
        <v>119</v>
      </c>
      <c r="E7459" t="s">
        <v>211</v>
      </c>
      <c r="F7459">
        <v>1</v>
      </c>
    </row>
    <row r="7460" spans="1:6" x14ac:dyDescent="0.25">
      <c r="A7460" t="s">
        <v>266</v>
      </c>
      <c r="C7460" t="s">
        <v>282</v>
      </c>
      <c r="D7460" t="s">
        <v>129</v>
      </c>
      <c r="E7460" t="s">
        <v>211</v>
      </c>
      <c r="F7460">
        <v>2</v>
      </c>
    </row>
    <row r="7461" spans="1:6" x14ac:dyDescent="0.25">
      <c r="A7461" t="s">
        <v>266</v>
      </c>
      <c r="C7461" t="s">
        <v>282</v>
      </c>
      <c r="D7461" t="s">
        <v>135</v>
      </c>
      <c r="E7461" t="s">
        <v>211</v>
      </c>
      <c r="F7461">
        <v>1</v>
      </c>
    </row>
    <row r="7462" spans="1:6" x14ac:dyDescent="0.25">
      <c r="A7462" t="s">
        <v>266</v>
      </c>
      <c r="C7462" t="s">
        <v>282</v>
      </c>
      <c r="D7462" t="s">
        <v>273</v>
      </c>
      <c r="E7462" t="s">
        <v>211</v>
      </c>
      <c r="F7462">
        <v>1</v>
      </c>
    </row>
    <row r="7463" spans="1:6" x14ac:dyDescent="0.25">
      <c r="A7463" t="s">
        <v>266</v>
      </c>
      <c r="C7463" t="s">
        <v>282</v>
      </c>
      <c r="D7463" t="s">
        <v>273</v>
      </c>
      <c r="E7463" t="s">
        <v>211</v>
      </c>
      <c r="F7463">
        <v>1</v>
      </c>
    </row>
    <row r="7464" spans="1:6" x14ac:dyDescent="0.25">
      <c r="A7464" t="s">
        <v>266</v>
      </c>
      <c r="C7464" t="s">
        <v>282</v>
      </c>
      <c r="D7464" t="s">
        <v>142</v>
      </c>
      <c r="E7464" t="s">
        <v>211</v>
      </c>
      <c r="F7464">
        <v>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workbookViewId="0">
      <pane ySplit="7" topLeftCell="A8" activePane="bottomLeft" state="frozen"/>
      <selection pane="bottomLeft" sqref="A1:I1"/>
    </sheetView>
  </sheetViews>
  <sheetFormatPr defaultColWidth="9.140625" defaultRowHeight="15" x14ac:dyDescent="0.25"/>
  <cols>
    <col min="1" max="1" width="27" style="1" customWidth="1"/>
    <col min="2" max="2" width="15.42578125" style="1" customWidth="1"/>
    <col min="3" max="15" width="12.7109375" style="1" customWidth="1"/>
    <col min="16" max="16" width="14.28515625" style="1" customWidth="1"/>
    <col min="17" max="17" width="22.7109375" style="1" hidden="1" customWidth="1"/>
    <col min="18" max="18" width="4.7109375" style="1" hidden="1" customWidth="1"/>
    <col min="19" max="16384" width="9.140625" style="1"/>
  </cols>
  <sheetData>
    <row r="1" spans="1:21" ht="37.5" customHeight="1" x14ac:dyDescent="0.25">
      <c r="A1" s="174" t="s">
        <v>165</v>
      </c>
      <c r="B1" s="174"/>
      <c r="C1" s="174"/>
      <c r="D1" s="174"/>
      <c r="E1" s="174"/>
      <c r="F1" s="174"/>
      <c r="G1" s="174"/>
      <c r="H1" s="174"/>
      <c r="I1" s="174"/>
      <c r="J1" s="52"/>
      <c r="K1" s="52"/>
      <c r="L1" s="52"/>
      <c r="M1" s="52"/>
      <c r="N1" s="52"/>
      <c r="O1" s="52"/>
      <c r="P1" s="34"/>
      <c r="Q1" s="34"/>
      <c r="R1" s="34"/>
      <c r="S1" s="34"/>
      <c r="T1" s="34"/>
      <c r="U1" s="34"/>
    </row>
    <row r="2" spans="1:21" x14ac:dyDescent="0.25">
      <c r="A2" s="2"/>
      <c r="B2" s="2"/>
      <c r="C2" s="2"/>
      <c r="D2" s="2"/>
      <c r="E2" s="2"/>
      <c r="F2" s="2"/>
      <c r="G2" s="2"/>
      <c r="H2" s="3"/>
      <c r="I2" s="3"/>
      <c r="J2" s="3"/>
      <c r="K2" s="3"/>
      <c r="L2" s="3"/>
      <c r="M2" s="3"/>
      <c r="N2" s="3"/>
      <c r="O2" s="3"/>
    </row>
    <row r="3" spans="1:21" ht="17.25" x14ac:dyDescent="0.25">
      <c r="A3" s="4" t="s">
        <v>275</v>
      </c>
      <c r="C3" s="13"/>
      <c r="D3" s="13"/>
      <c r="E3" s="13"/>
      <c r="F3" s="13"/>
      <c r="G3" s="13"/>
      <c r="H3" s="13"/>
      <c r="I3" s="13"/>
      <c r="J3" s="13"/>
      <c r="K3" s="13"/>
      <c r="L3" s="13"/>
      <c r="M3" s="13"/>
      <c r="N3" s="13"/>
      <c r="O3" s="13"/>
    </row>
    <row r="4" spans="1:21" x14ac:dyDescent="0.25">
      <c r="A4" s="175" t="s">
        <v>0</v>
      </c>
      <c r="B4" s="175"/>
      <c r="C4" s="175"/>
      <c r="D4" s="175"/>
      <c r="E4" s="175"/>
      <c r="F4" s="35"/>
      <c r="G4" s="35"/>
      <c r="H4" s="35"/>
      <c r="I4" s="47" t="str">
        <f>VLOOKUP(A4,Q77:R122,2,FALSE)</f>
        <v>ENG</v>
      </c>
      <c r="J4" s="47"/>
      <c r="K4" s="47"/>
      <c r="L4" s="47"/>
      <c r="M4" s="47"/>
      <c r="N4" s="47"/>
      <c r="O4" s="47"/>
    </row>
    <row r="5" spans="1:21" x14ac:dyDescent="0.25">
      <c r="A5" s="4"/>
      <c r="B5" s="4"/>
      <c r="C5" s="5"/>
      <c r="D5" s="6"/>
      <c r="E5" s="6"/>
      <c r="F5" s="6"/>
      <c r="G5" s="6"/>
    </row>
    <row r="6" spans="1:21" ht="18" thickBot="1" x14ac:dyDescent="0.3">
      <c r="A6" s="7"/>
      <c r="B6" s="8"/>
      <c r="C6" s="176" t="s">
        <v>276</v>
      </c>
      <c r="D6" s="176"/>
      <c r="E6" s="176"/>
      <c r="F6" s="176"/>
      <c r="G6" s="176"/>
    </row>
    <row r="7" spans="1:21" ht="30.75" thickBot="1" x14ac:dyDescent="0.3">
      <c r="A7" s="9" t="s">
        <v>1</v>
      </c>
      <c r="B7" s="10" t="s">
        <v>268</v>
      </c>
      <c r="C7" s="10" t="s">
        <v>3</v>
      </c>
      <c r="D7" s="11" t="s">
        <v>4</v>
      </c>
      <c r="E7" s="11" t="s">
        <v>5</v>
      </c>
      <c r="F7" s="11" t="s">
        <v>6</v>
      </c>
      <c r="G7" s="11" t="s">
        <v>7</v>
      </c>
      <c r="H7" s="12" t="s">
        <v>8</v>
      </c>
      <c r="I7" s="12" t="s">
        <v>277</v>
      </c>
      <c r="J7" s="51"/>
      <c r="K7" s="51"/>
      <c r="L7" s="51"/>
      <c r="M7" s="51"/>
      <c r="N7" s="51"/>
      <c r="O7" s="51"/>
      <c r="P7" s="13"/>
    </row>
    <row r="8" spans="1:21" x14ac:dyDescent="0.25">
      <c r="A8" s="158" t="s">
        <v>9</v>
      </c>
      <c r="B8" s="15" t="str">
        <f>IF(FIRE0401_raw!B8="..","..",FIRE0401_raw!B8)</f>
        <v>..</v>
      </c>
      <c r="C8" s="15">
        <f>IF(FIRE0401_raw!C8="..","..",FIRE0401_raw!C8)</f>
        <v>18702</v>
      </c>
      <c r="D8" s="14">
        <f>IF(FIRE0401_raw!D8="..","..",FIRE0401_raw!D8)</f>
        <v>3640</v>
      </c>
      <c r="E8" s="14" t="str">
        <f>IF(FIRE0401_raw!E8="..","..",FIRE0401_raw!E8)</f>
        <v>..</v>
      </c>
      <c r="F8" s="14">
        <f>IF(FIRE0401_raw!F8="..","..",FIRE0401_raw!F8)</f>
        <v>6692</v>
      </c>
      <c r="G8" s="14" t="str">
        <f>IF(FIRE0401_raw!G8="..","..",FIRE0401_raw!G8)</f>
        <v>..</v>
      </c>
      <c r="H8" s="15" t="str">
        <f>IF(FIRE0401_raw!H8="..","..",FIRE0401_raw!H8)</f>
        <v>..</v>
      </c>
      <c r="I8" s="14" t="str">
        <f>IF(FIRE0401_raw!I8="..","..",FIRE0401_raw!I8)</f>
        <v>..</v>
      </c>
      <c r="J8" s="33"/>
      <c r="K8" s="33"/>
      <c r="L8" s="33"/>
      <c r="M8" s="33"/>
      <c r="N8" s="33"/>
      <c r="O8" s="33"/>
      <c r="P8" s="13"/>
    </row>
    <row r="9" spans="1:21" x14ac:dyDescent="0.25">
      <c r="A9" s="158" t="s">
        <v>10</v>
      </c>
      <c r="B9" s="15" t="str">
        <f>IF(FIRE0401_raw!B9="..","..",FIRE0401_raw!B9)</f>
        <v>..</v>
      </c>
      <c r="C9" s="15">
        <f>IF(FIRE0401_raw!C9="..","..",FIRE0401_raw!C9)</f>
        <v>21308</v>
      </c>
      <c r="D9" s="14">
        <f>IF(FIRE0401_raw!D9="..","..",FIRE0401_raw!D9)</f>
        <v>3882</v>
      </c>
      <c r="E9" s="14" t="str">
        <f>IF(FIRE0401_raw!E9="..","..",FIRE0401_raw!E9)</f>
        <v>..</v>
      </c>
      <c r="F9" s="14">
        <f>IF(FIRE0401_raw!F9="..","..",FIRE0401_raw!F9)</f>
        <v>8283</v>
      </c>
      <c r="G9" s="14" t="str">
        <f>IF(FIRE0401_raw!G9="..","..",FIRE0401_raw!G9)</f>
        <v>..</v>
      </c>
      <c r="H9" s="15" t="str">
        <f>IF(FIRE0401_raw!H9="..","..",FIRE0401_raw!H9)</f>
        <v>..</v>
      </c>
      <c r="I9" s="14" t="str">
        <f>IF(FIRE0401_raw!I9="..","..",FIRE0401_raw!I9)</f>
        <v>..</v>
      </c>
      <c r="J9" s="33"/>
      <c r="K9" s="33"/>
      <c r="L9" s="33"/>
      <c r="M9" s="33"/>
      <c r="N9" s="33"/>
      <c r="O9" s="33"/>
      <c r="P9" s="13"/>
    </row>
    <row r="10" spans="1:21" x14ac:dyDescent="0.25">
      <c r="A10" s="158" t="s">
        <v>11</v>
      </c>
      <c r="B10" s="15" t="str">
        <f>IF(FIRE0401_raw!B10="..","..",FIRE0401_raw!B10)</f>
        <v>..</v>
      </c>
      <c r="C10" s="15">
        <f>IF(FIRE0401_raw!C10="..","..",FIRE0401_raw!C10)</f>
        <v>23875</v>
      </c>
      <c r="D10" s="14">
        <f>IF(FIRE0401_raw!D10="..","..",FIRE0401_raw!D10)</f>
        <v>4365</v>
      </c>
      <c r="E10" s="14" t="str">
        <f>IF(FIRE0401_raw!E10="..","..",FIRE0401_raw!E10)</f>
        <v>..</v>
      </c>
      <c r="F10" s="14">
        <f>IF(FIRE0401_raw!F10="..","..",FIRE0401_raw!F10)</f>
        <v>9241</v>
      </c>
      <c r="G10" s="14" t="str">
        <f>IF(FIRE0401_raw!G10="..","..",FIRE0401_raw!G10)</f>
        <v>..</v>
      </c>
      <c r="H10" s="15" t="str">
        <f>IF(FIRE0401_raw!H10="..","..",FIRE0401_raw!H10)</f>
        <v>..</v>
      </c>
      <c r="I10" s="14" t="str">
        <f>IF(FIRE0401_raw!I10="..","..",FIRE0401_raw!I10)</f>
        <v>..</v>
      </c>
      <c r="J10" s="33"/>
      <c r="K10" s="33"/>
      <c r="L10" s="33"/>
      <c r="M10" s="33"/>
      <c r="N10" s="33"/>
      <c r="O10" s="33"/>
      <c r="P10" s="13"/>
    </row>
    <row r="11" spans="1:21" x14ac:dyDescent="0.25">
      <c r="A11" s="158" t="s">
        <v>12</v>
      </c>
      <c r="B11" s="15" t="str">
        <f>IF(FIRE0401_raw!B11="..","..",FIRE0401_raw!B11)</f>
        <v>..</v>
      </c>
      <c r="C11" s="15">
        <f>IF(FIRE0401_raw!C11="..","..",FIRE0401_raw!C11)</f>
        <v>27098</v>
      </c>
      <c r="D11" s="14">
        <f>IF(FIRE0401_raw!D11="..","..",FIRE0401_raw!D11)</f>
        <v>5000</v>
      </c>
      <c r="E11" s="14" t="str">
        <f>IF(FIRE0401_raw!E11="..","..",FIRE0401_raw!E11)</f>
        <v>..</v>
      </c>
      <c r="F11" s="14">
        <f>IF(FIRE0401_raw!F11="..","..",FIRE0401_raw!F11)</f>
        <v>10053</v>
      </c>
      <c r="G11" s="14" t="str">
        <f>IF(FIRE0401_raw!G11="..","..",FIRE0401_raw!G11)</f>
        <v>..</v>
      </c>
      <c r="H11" s="15" t="str">
        <f>IF(FIRE0401_raw!H11="..","..",FIRE0401_raw!H11)</f>
        <v>..</v>
      </c>
      <c r="I11" s="14" t="str">
        <f>IF(FIRE0401_raw!I11="..","..",FIRE0401_raw!I11)</f>
        <v>..</v>
      </c>
      <c r="J11" s="33"/>
      <c r="K11" s="33"/>
      <c r="L11" s="33"/>
      <c r="M11" s="33"/>
      <c r="N11" s="33"/>
      <c r="O11" s="33"/>
      <c r="P11" s="13"/>
    </row>
    <row r="12" spans="1:21" x14ac:dyDescent="0.25">
      <c r="A12" s="158" t="s">
        <v>13</v>
      </c>
      <c r="B12" s="15" t="str">
        <f>IF(FIRE0401_raw!B12="..","..",FIRE0401_raw!B12)</f>
        <v>..</v>
      </c>
      <c r="C12" s="15">
        <f>IF(FIRE0401_raw!C12="..","..",FIRE0401_raw!C12)</f>
        <v>29244</v>
      </c>
      <c r="D12" s="14">
        <f>IF(FIRE0401_raw!D12="..","..",FIRE0401_raw!D12)</f>
        <v>5718</v>
      </c>
      <c r="E12" s="14" t="str">
        <f>IF(FIRE0401_raw!E12="..","..",FIRE0401_raw!E12)</f>
        <v>..</v>
      </c>
      <c r="F12" s="14">
        <f>IF(FIRE0401_raw!F12="..","..",FIRE0401_raw!F12)</f>
        <v>11149</v>
      </c>
      <c r="G12" s="14" t="str">
        <f>IF(FIRE0401_raw!G12="..","..",FIRE0401_raw!G12)</f>
        <v>..</v>
      </c>
      <c r="H12" s="15" t="str">
        <f>IF(FIRE0401_raw!H12="..","..",FIRE0401_raw!H12)</f>
        <v>..</v>
      </c>
      <c r="I12" s="14" t="str">
        <f>IF(FIRE0401_raw!I12="..","..",FIRE0401_raw!I12)</f>
        <v>..</v>
      </c>
      <c r="J12" s="33"/>
      <c r="K12" s="33"/>
      <c r="L12" s="33"/>
      <c r="M12" s="33"/>
      <c r="N12" s="33"/>
      <c r="O12" s="33"/>
      <c r="P12" s="13"/>
    </row>
    <row r="13" spans="1:21" x14ac:dyDescent="0.25">
      <c r="A13" s="158" t="s">
        <v>14</v>
      </c>
      <c r="B13" s="15" t="str">
        <f>IF(FIRE0401_raw!B13="..","..",FIRE0401_raw!B13)</f>
        <v>..</v>
      </c>
      <c r="C13" s="15">
        <f>IF(FIRE0401_raw!C13="..","..",FIRE0401_raw!C13)</f>
        <v>30141</v>
      </c>
      <c r="D13" s="14">
        <f>IF(FIRE0401_raw!D13="..","..",FIRE0401_raw!D13)</f>
        <v>5650</v>
      </c>
      <c r="E13" s="14" t="str">
        <f>IF(FIRE0401_raw!E13="..","..",FIRE0401_raw!E13)</f>
        <v>..</v>
      </c>
      <c r="F13" s="14">
        <f>IF(FIRE0401_raw!F13="..","..",FIRE0401_raw!F13)</f>
        <v>12329</v>
      </c>
      <c r="G13" s="14" t="str">
        <f>IF(FIRE0401_raw!G13="..","..",FIRE0401_raw!G13)</f>
        <v>..</v>
      </c>
      <c r="H13" s="15" t="str">
        <f>IF(FIRE0401_raw!H13="..","..",FIRE0401_raw!H13)</f>
        <v>..</v>
      </c>
      <c r="I13" s="14" t="str">
        <f>IF(FIRE0401_raw!I13="..","..",FIRE0401_raw!I13)</f>
        <v>..</v>
      </c>
      <c r="J13" s="33"/>
      <c r="K13" s="33"/>
      <c r="L13" s="33"/>
      <c r="M13" s="33"/>
      <c r="N13" s="33"/>
      <c r="O13" s="33"/>
      <c r="P13" s="13"/>
    </row>
    <row r="14" spans="1:21" x14ac:dyDescent="0.25">
      <c r="A14" s="158" t="s">
        <v>15</v>
      </c>
      <c r="B14" s="15" t="str">
        <f>IF(FIRE0401_raw!B14="..","..",FIRE0401_raw!B14)</f>
        <v>..</v>
      </c>
      <c r="C14" s="15">
        <f>IF(FIRE0401_raw!C14="..","..",FIRE0401_raw!C14)</f>
        <v>30477</v>
      </c>
      <c r="D14" s="14">
        <f>IF(FIRE0401_raw!D14="..","..",FIRE0401_raw!D14)</f>
        <v>6040</v>
      </c>
      <c r="E14" s="14" t="str">
        <f>IF(FIRE0401_raw!E14="..","..",FIRE0401_raw!E14)</f>
        <v>..</v>
      </c>
      <c r="F14" s="14">
        <f>IF(FIRE0401_raw!F14="..","..",FIRE0401_raw!F14)</f>
        <v>12606</v>
      </c>
      <c r="G14" s="14" t="str">
        <f>IF(FIRE0401_raw!G14="..","..",FIRE0401_raw!G14)</f>
        <v>..</v>
      </c>
      <c r="H14" s="15" t="str">
        <f>IF(FIRE0401_raw!H14="..","..",FIRE0401_raw!H14)</f>
        <v>..</v>
      </c>
      <c r="I14" s="14" t="str">
        <f>IF(FIRE0401_raw!I14="..","..",FIRE0401_raw!I14)</f>
        <v>..</v>
      </c>
      <c r="J14" s="33"/>
      <c r="K14" s="33"/>
      <c r="L14" s="33"/>
      <c r="M14" s="33"/>
      <c r="N14" s="33"/>
      <c r="O14" s="33"/>
      <c r="P14" s="13"/>
    </row>
    <row r="15" spans="1:21" x14ac:dyDescent="0.25">
      <c r="A15" s="158" t="s">
        <v>16</v>
      </c>
      <c r="B15" s="15" t="str">
        <f>IF(FIRE0401_raw!B15="..","..",FIRE0401_raw!B15)</f>
        <v>..</v>
      </c>
      <c r="C15" s="15">
        <f>IF(FIRE0401_raw!C15="..","..",FIRE0401_raw!C15)</f>
        <v>31846</v>
      </c>
      <c r="D15" s="14">
        <f>IF(FIRE0401_raw!D15="..","..",FIRE0401_raw!D15)</f>
        <v>6200</v>
      </c>
      <c r="E15" s="14" t="str">
        <f>IF(FIRE0401_raw!E15="..","..",FIRE0401_raw!E15)</f>
        <v>..</v>
      </c>
      <c r="F15" s="14">
        <f>IF(FIRE0401_raw!F15="..","..",FIRE0401_raw!F15)</f>
        <v>12991</v>
      </c>
      <c r="G15" s="14" t="str">
        <f>IF(FIRE0401_raw!G15="..","..",FIRE0401_raw!G15)</f>
        <v>..</v>
      </c>
      <c r="H15" s="15" t="str">
        <f>IF(FIRE0401_raw!H15="..","..",FIRE0401_raw!H15)</f>
        <v>..</v>
      </c>
      <c r="I15" s="14" t="str">
        <f>IF(FIRE0401_raw!I15="..","..",FIRE0401_raw!I15)</f>
        <v>..</v>
      </c>
      <c r="J15" s="33"/>
      <c r="K15" s="33"/>
      <c r="L15" s="33"/>
      <c r="M15" s="33"/>
      <c r="N15" s="33"/>
      <c r="O15" s="33"/>
      <c r="P15" s="13"/>
    </row>
    <row r="16" spans="1:21" x14ac:dyDescent="0.25">
      <c r="A16" s="158" t="s">
        <v>17</v>
      </c>
      <c r="B16" s="15" t="str">
        <f>IF(FIRE0401_raw!B16="..","..",FIRE0401_raw!B16)</f>
        <v>..</v>
      </c>
      <c r="C16" s="15">
        <f>IF(FIRE0401_raw!C16="..","..",FIRE0401_raw!C16)</f>
        <v>38088</v>
      </c>
      <c r="D16" s="14">
        <f>IF(FIRE0401_raw!D16="..","..",FIRE0401_raw!D16)</f>
        <v>7151</v>
      </c>
      <c r="E16" s="14" t="str">
        <f>IF(FIRE0401_raw!E16="..","..",FIRE0401_raw!E16)</f>
        <v>..</v>
      </c>
      <c r="F16" s="14">
        <f>IF(FIRE0401_raw!F16="..","..",FIRE0401_raw!F16)</f>
        <v>15959</v>
      </c>
      <c r="G16" s="14" t="str">
        <f>IF(FIRE0401_raw!G16="..","..",FIRE0401_raw!G16)</f>
        <v>..</v>
      </c>
      <c r="H16" s="15" t="str">
        <f>IF(FIRE0401_raw!H16="..","..",FIRE0401_raw!H16)</f>
        <v>..</v>
      </c>
      <c r="I16" s="14" t="str">
        <f>IF(FIRE0401_raw!I16="..","..",FIRE0401_raw!I16)</f>
        <v>..</v>
      </c>
      <c r="J16" s="33"/>
      <c r="K16" s="33"/>
      <c r="L16" s="33"/>
      <c r="M16" s="33"/>
      <c r="N16" s="33"/>
      <c r="O16" s="33"/>
      <c r="P16" s="13"/>
    </row>
    <row r="17" spans="1:16" x14ac:dyDescent="0.25">
      <c r="A17" s="158" t="s">
        <v>18</v>
      </c>
      <c r="B17" s="15" t="str">
        <f>IF(FIRE0401_raw!B17="..","..",FIRE0401_raw!B17)</f>
        <v>..</v>
      </c>
      <c r="C17" s="15">
        <f>IF(FIRE0401_raw!C17="..","..",FIRE0401_raw!C17)</f>
        <v>46245</v>
      </c>
      <c r="D17" s="14">
        <f>IF(FIRE0401_raw!D17="..","..",FIRE0401_raw!D17)</f>
        <v>7176</v>
      </c>
      <c r="E17" s="14" t="str">
        <f>IF(FIRE0401_raw!E17="..","..",FIRE0401_raw!E17)</f>
        <v>..</v>
      </c>
      <c r="F17" s="14">
        <f>IF(FIRE0401_raw!F17="..","..",FIRE0401_raw!F17)</f>
        <v>23895</v>
      </c>
      <c r="G17" s="14" t="str">
        <f>IF(FIRE0401_raw!G17="..","..",FIRE0401_raw!G17)</f>
        <v>..</v>
      </c>
      <c r="H17" s="15" t="str">
        <f>IF(FIRE0401_raw!H17="..","..",FIRE0401_raw!H17)</f>
        <v>..</v>
      </c>
      <c r="I17" s="14" t="str">
        <f>IF(FIRE0401_raw!I17="..","..",FIRE0401_raw!I17)</f>
        <v>..</v>
      </c>
      <c r="J17" s="33"/>
      <c r="K17" s="33"/>
      <c r="L17" s="33"/>
      <c r="M17" s="33"/>
      <c r="N17" s="33"/>
      <c r="O17" s="33"/>
      <c r="P17" s="13"/>
    </row>
    <row r="18" spans="1:16" x14ac:dyDescent="0.25">
      <c r="A18" s="158" t="s">
        <v>19</v>
      </c>
      <c r="B18" s="15" t="str">
        <f>IF(FIRE0401_raw!B18="..","..",FIRE0401_raw!B18)</f>
        <v>..</v>
      </c>
      <c r="C18" s="15">
        <f>IF(FIRE0401_raw!C18="..","..",FIRE0401_raw!C18)</f>
        <v>61091</v>
      </c>
      <c r="D18" s="14">
        <f>IF(FIRE0401_raw!D18="..","..",FIRE0401_raw!D18)</f>
        <v>7617</v>
      </c>
      <c r="E18" s="14" t="str">
        <f>IF(FIRE0401_raw!E18="..","..",FIRE0401_raw!E18)</f>
        <v>..</v>
      </c>
      <c r="F18" s="14">
        <f>IF(FIRE0401_raw!F18="..","..",FIRE0401_raw!F18)</f>
        <v>36565</v>
      </c>
      <c r="G18" s="14" t="str">
        <f>IF(FIRE0401_raw!G18="..","..",FIRE0401_raw!G18)</f>
        <v>..</v>
      </c>
      <c r="H18" s="15" t="str">
        <f>IF(FIRE0401_raw!H18="..","..",FIRE0401_raw!H18)</f>
        <v>..</v>
      </c>
      <c r="I18" s="14" t="str">
        <f>IF(FIRE0401_raw!I18="..","..",FIRE0401_raw!I18)</f>
        <v>..</v>
      </c>
      <c r="J18" s="33"/>
      <c r="K18" s="33"/>
      <c r="L18" s="33"/>
      <c r="M18" s="33"/>
      <c r="N18" s="33"/>
      <c r="O18" s="33"/>
      <c r="P18" s="13"/>
    </row>
    <row r="19" spans="1:16" x14ac:dyDescent="0.25">
      <c r="A19" s="158" t="s">
        <v>20</v>
      </c>
      <c r="B19" s="15" t="str">
        <f>IF(FIRE0401_raw!B19="..","..",FIRE0401_raw!B19)</f>
        <v>..</v>
      </c>
      <c r="C19" s="15">
        <f>IF(FIRE0401_raw!C19="..","..",FIRE0401_raw!C19)</f>
        <v>67758</v>
      </c>
      <c r="D19" s="14">
        <f>IF(FIRE0401_raw!D19="..","..",FIRE0401_raw!D19)</f>
        <v>8279</v>
      </c>
      <c r="E19" s="14" t="str">
        <f>IF(FIRE0401_raw!E19="..","..",FIRE0401_raw!E19)</f>
        <v>..</v>
      </c>
      <c r="F19" s="14">
        <f>IF(FIRE0401_raw!F19="..","..",FIRE0401_raw!F19)</f>
        <v>41804</v>
      </c>
      <c r="G19" s="14" t="str">
        <f>IF(FIRE0401_raw!G19="..","..",FIRE0401_raw!G19)</f>
        <v>..</v>
      </c>
      <c r="H19" s="15" t="str">
        <f>IF(FIRE0401_raw!H19="..","..",FIRE0401_raw!H19)</f>
        <v>..</v>
      </c>
      <c r="I19" s="14" t="str">
        <f>IF(FIRE0401_raw!I19="..","..",FIRE0401_raw!I19)</f>
        <v>..</v>
      </c>
      <c r="J19" s="33"/>
      <c r="K19" s="33"/>
      <c r="L19" s="33"/>
      <c r="M19" s="33"/>
      <c r="N19" s="33"/>
      <c r="O19" s="33"/>
      <c r="P19" s="13"/>
    </row>
    <row r="20" spans="1:16" x14ac:dyDescent="0.25">
      <c r="A20" s="158" t="s">
        <v>21</v>
      </c>
      <c r="B20" s="15" t="str">
        <f>IF(FIRE0401_raw!B20="..","..",FIRE0401_raw!B20)</f>
        <v>..</v>
      </c>
      <c r="C20" s="15">
        <f>IF(FIRE0401_raw!C20="..","..",FIRE0401_raw!C20)</f>
        <v>66678</v>
      </c>
      <c r="D20" s="14">
        <f>IF(FIRE0401_raw!D20="..","..",FIRE0401_raw!D20)</f>
        <v>8937</v>
      </c>
      <c r="E20" s="14" t="str">
        <f>IF(FIRE0401_raw!E20="..","..",FIRE0401_raw!E20)</f>
        <v>..</v>
      </c>
      <c r="F20" s="14">
        <f>IF(FIRE0401_raw!F20="..","..",FIRE0401_raw!F20)</f>
        <v>38022</v>
      </c>
      <c r="G20" s="14" t="str">
        <f>IF(FIRE0401_raw!G20="..","..",FIRE0401_raw!G20)</f>
        <v>..</v>
      </c>
      <c r="H20" s="15" t="str">
        <f>IF(FIRE0401_raw!H20="..","..",FIRE0401_raw!H20)</f>
        <v>..</v>
      </c>
      <c r="I20" s="14" t="str">
        <f>IF(FIRE0401_raw!I20="..","..",FIRE0401_raw!I20)</f>
        <v>..</v>
      </c>
      <c r="J20" s="33"/>
      <c r="K20" s="33"/>
      <c r="L20" s="33"/>
      <c r="M20" s="33"/>
      <c r="N20" s="33"/>
      <c r="O20" s="33"/>
      <c r="P20" s="13"/>
    </row>
    <row r="21" spans="1:16" x14ac:dyDescent="0.25">
      <c r="A21" s="158" t="s">
        <v>22</v>
      </c>
      <c r="B21" s="15" t="str">
        <f>IF(FIRE0401_raw!B21="..","..",FIRE0401_raw!B21)</f>
        <v>..</v>
      </c>
      <c r="C21" s="15">
        <f>IF(FIRE0401_raw!C21="..","..",FIRE0401_raw!C21)</f>
        <v>68099</v>
      </c>
      <c r="D21" s="14">
        <f>IF(FIRE0401_raw!D21="..","..",FIRE0401_raw!D21)</f>
        <v>11012</v>
      </c>
      <c r="E21" s="14" t="str">
        <f>IF(FIRE0401_raw!E21="..","..",FIRE0401_raw!E21)</f>
        <v>..</v>
      </c>
      <c r="F21" s="14">
        <f>IF(FIRE0401_raw!F21="..","..",FIRE0401_raw!F21)</f>
        <v>32170</v>
      </c>
      <c r="G21" s="14" t="str">
        <f>IF(FIRE0401_raw!G21="..","..",FIRE0401_raw!G21)</f>
        <v>..</v>
      </c>
      <c r="H21" s="15" t="str">
        <f>IF(FIRE0401_raw!H21="..","..",FIRE0401_raw!H21)</f>
        <v>..</v>
      </c>
      <c r="I21" s="14" t="str">
        <f>IF(FIRE0401_raw!I21="..","..",FIRE0401_raw!I21)</f>
        <v>..</v>
      </c>
      <c r="J21" s="33"/>
      <c r="K21" s="33"/>
      <c r="L21" s="33"/>
      <c r="M21" s="33"/>
      <c r="N21" s="33"/>
      <c r="O21" s="33"/>
      <c r="P21" s="13"/>
    </row>
    <row r="22" spans="1:16" x14ac:dyDescent="0.25">
      <c r="A22" s="158" t="s">
        <v>23</v>
      </c>
      <c r="B22" s="15" t="str">
        <f>IF(FIRE0401_raw!B22="..","..",FIRE0401_raw!B22)</f>
        <v>..</v>
      </c>
      <c r="C22" s="15">
        <f>IF(FIRE0401_raw!C22="..","..",FIRE0401_raw!C22)</f>
        <v>72942</v>
      </c>
      <c r="D22" s="14">
        <f>IF(FIRE0401_raw!D22="..","..",FIRE0401_raw!D22)</f>
        <v>11049</v>
      </c>
      <c r="E22" s="14" t="str">
        <f>IF(FIRE0401_raw!E22="..","..",FIRE0401_raw!E22)</f>
        <v>..</v>
      </c>
      <c r="F22" s="14">
        <f>IF(FIRE0401_raw!F22="..","..",FIRE0401_raw!F22)</f>
        <v>36986</v>
      </c>
      <c r="G22" s="14" t="str">
        <f>IF(FIRE0401_raw!G22="..","..",FIRE0401_raw!G22)</f>
        <v>..</v>
      </c>
      <c r="H22" s="15" t="str">
        <f>IF(FIRE0401_raw!H22="..","..",FIRE0401_raw!H22)</f>
        <v>..</v>
      </c>
      <c r="I22" s="14" t="str">
        <f>IF(FIRE0401_raw!I22="..","..",FIRE0401_raw!I22)</f>
        <v>..</v>
      </c>
      <c r="J22" s="33"/>
      <c r="K22" s="33"/>
      <c r="L22" s="33"/>
      <c r="M22" s="33"/>
      <c r="N22" s="33"/>
      <c r="O22" s="33"/>
      <c r="P22" s="13"/>
    </row>
    <row r="23" spans="1:16" x14ac:dyDescent="0.25">
      <c r="A23" s="158" t="s">
        <v>24</v>
      </c>
      <c r="B23" s="15" t="str">
        <f>IF(FIRE0401_raw!B23="..","..",FIRE0401_raw!B23)</f>
        <v>..</v>
      </c>
      <c r="C23" s="15">
        <f>IF(FIRE0401_raw!C23="..","..",FIRE0401_raw!C23)</f>
        <v>72040</v>
      </c>
      <c r="D23" s="14">
        <f>IF(FIRE0401_raw!D23="..","..",FIRE0401_raw!D23)</f>
        <v>11216</v>
      </c>
      <c r="E23" s="14" t="str">
        <f>IF(FIRE0401_raw!E23="..","..",FIRE0401_raw!E23)</f>
        <v>..</v>
      </c>
      <c r="F23" s="14">
        <f>IF(FIRE0401_raw!F23="..","..",FIRE0401_raw!F23)</f>
        <v>36454</v>
      </c>
      <c r="G23" s="14" t="str">
        <f>IF(FIRE0401_raw!G23="..","..",FIRE0401_raw!G23)</f>
        <v>..</v>
      </c>
      <c r="H23" s="15" t="str">
        <f>IF(FIRE0401_raw!H23="..","..",FIRE0401_raw!H23)</f>
        <v>..</v>
      </c>
      <c r="I23" s="14" t="str">
        <f>IF(FIRE0401_raw!I23="..","..",FIRE0401_raw!I23)</f>
        <v>..</v>
      </c>
      <c r="J23" s="33"/>
      <c r="K23" s="33"/>
      <c r="L23" s="33"/>
      <c r="M23" s="33"/>
      <c r="N23" s="33"/>
      <c r="O23" s="33"/>
      <c r="P23" s="13"/>
    </row>
    <row r="24" spans="1:16" x14ac:dyDescent="0.25">
      <c r="A24" s="158" t="s">
        <v>25</v>
      </c>
      <c r="B24" s="15" t="str">
        <f>IF(FIRE0401_raw!B24="..","..",FIRE0401_raw!B24)</f>
        <v>..</v>
      </c>
      <c r="C24" s="15">
        <f>IF(FIRE0401_raw!C24="..","..",FIRE0401_raw!C24)</f>
        <v>68399</v>
      </c>
      <c r="D24" s="14">
        <f>IF(FIRE0401_raw!D24="..","..",FIRE0401_raw!D24)</f>
        <v>10891</v>
      </c>
      <c r="E24" s="14" t="str">
        <f>IF(FIRE0401_raw!E24="..","..",FIRE0401_raw!E24)</f>
        <v>..</v>
      </c>
      <c r="F24" s="14">
        <f>IF(FIRE0401_raw!F24="..","..",FIRE0401_raw!F24)</f>
        <v>36045</v>
      </c>
      <c r="G24" s="14" t="str">
        <f>IF(FIRE0401_raw!G24="..","..",FIRE0401_raw!G24)</f>
        <v>..</v>
      </c>
      <c r="H24" s="15" t="str">
        <f>IF(FIRE0401_raw!H24="..","..",FIRE0401_raw!H24)</f>
        <v>..</v>
      </c>
      <c r="I24" s="14" t="str">
        <f>IF(FIRE0401_raw!I24="..","..",FIRE0401_raw!I24)</f>
        <v>..</v>
      </c>
      <c r="J24" s="33"/>
      <c r="K24" s="33"/>
      <c r="L24" s="33"/>
      <c r="M24" s="33"/>
      <c r="N24" s="33"/>
      <c r="O24" s="33"/>
      <c r="P24" s="13"/>
    </row>
    <row r="25" spans="1:16" x14ac:dyDescent="0.25">
      <c r="A25" s="158" t="s">
        <v>26</v>
      </c>
      <c r="B25" s="15" t="str">
        <f>IF(FIRE0401_raw!B25="..","..",FIRE0401_raw!B25)</f>
        <v>..</v>
      </c>
      <c r="C25" s="15">
        <f>IF(FIRE0401_raw!C25="..","..",FIRE0401_raw!C25)</f>
        <v>72358</v>
      </c>
      <c r="D25" s="14">
        <f>IF(FIRE0401_raw!D25="..","..",FIRE0401_raw!D25)</f>
        <v>10210</v>
      </c>
      <c r="E25" s="14" t="str">
        <f>IF(FIRE0401_raw!E25="..","..",FIRE0401_raw!E25)</f>
        <v>..</v>
      </c>
      <c r="F25" s="14">
        <f>IF(FIRE0401_raw!F25="..","..",FIRE0401_raw!F25)</f>
        <v>42631</v>
      </c>
      <c r="G25" s="14" t="str">
        <f>IF(FIRE0401_raw!G25="..","..",FIRE0401_raw!G25)</f>
        <v>..</v>
      </c>
      <c r="H25" s="15" t="str">
        <f>IF(FIRE0401_raw!H25="..","..",FIRE0401_raw!H25)</f>
        <v>..</v>
      </c>
      <c r="I25" s="14" t="str">
        <f>IF(FIRE0401_raw!I25="..","..",FIRE0401_raw!I25)</f>
        <v>..</v>
      </c>
      <c r="J25" s="33"/>
      <c r="K25" s="33"/>
      <c r="L25" s="33"/>
      <c r="M25" s="33"/>
      <c r="N25" s="33"/>
      <c r="O25" s="33"/>
      <c r="P25" s="13"/>
    </row>
    <row r="26" spans="1:16" x14ac:dyDescent="0.25">
      <c r="A26" s="158" t="s">
        <v>27</v>
      </c>
      <c r="B26" s="15">
        <f>IF(FIRE0401_raw!B26="..","..",FIRE0401_raw!B26)</f>
        <v>218217</v>
      </c>
      <c r="C26" s="15">
        <f>IF(FIRE0401_raw!C26="..","..",FIRE0401_raw!C26)</f>
        <v>87457</v>
      </c>
      <c r="D26" s="14">
        <f>IF(FIRE0401_raw!D26="..","..",FIRE0401_raw!D26)</f>
        <v>10930</v>
      </c>
      <c r="E26" s="14">
        <f>IF(FIRE0401_raw!E26="..","..",FIRE0401_raw!E26)</f>
        <v>15059</v>
      </c>
      <c r="F26" s="14">
        <f>IF(FIRE0401_raw!F26="..","..",FIRE0401_raw!F26)</f>
        <v>54499</v>
      </c>
      <c r="G26" s="14">
        <f>IF(FIRE0401_raw!G26="..","..",FIRE0401_raw!G26)</f>
        <v>6970</v>
      </c>
      <c r="H26" s="14">
        <f>IF(FIRE0401_raw!H26="..","..",FIRE0401_raw!H26)</f>
        <v>130760</v>
      </c>
      <c r="I26" s="14" t="str">
        <f>IF(FIRE0401_raw!I26="..","..",FIRE0401_raw!I26)</f>
        <v>..</v>
      </c>
      <c r="J26" s="33"/>
      <c r="K26" s="33"/>
      <c r="L26" s="33"/>
      <c r="M26" s="33"/>
      <c r="N26" s="33"/>
      <c r="O26" s="33"/>
      <c r="P26" s="13"/>
    </row>
    <row r="27" spans="1:16" x14ac:dyDescent="0.25">
      <c r="A27" s="158" t="s">
        <v>28</v>
      </c>
      <c r="B27" s="15">
        <f>IF(FIRE0401_raw!B27="..","..",FIRE0401_raw!B27)</f>
        <v>224880</v>
      </c>
      <c r="C27" s="15">
        <f>IF(FIRE0401_raw!C27="..","..",FIRE0401_raw!C27)</f>
        <v>90652</v>
      </c>
      <c r="D27" s="14">
        <f>IF(FIRE0401_raw!D27="..","..",FIRE0401_raw!D27)</f>
        <v>10646</v>
      </c>
      <c r="E27" s="14">
        <f>IF(FIRE0401_raw!E27="..","..",FIRE0401_raw!E27)</f>
        <v>14320</v>
      </c>
      <c r="F27" s="14">
        <f>IF(FIRE0401_raw!F27="..","..",FIRE0401_raw!F27)</f>
        <v>59057</v>
      </c>
      <c r="G27" s="14">
        <f>IF(FIRE0401_raw!G27="..","..",FIRE0401_raw!G27)</f>
        <v>6630</v>
      </c>
      <c r="H27" s="14">
        <f>IF(FIRE0401_raw!H27="..","..",FIRE0401_raw!H27)</f>
        <v>134228</v>
      </c>
      <c r="I27" s="14" t="str">
        <f>IF(FIRE0401_raw!I27="..","..",FIRE0401_raw!I27)</f>
        <v>..</v>
      </c>
      <c r="J27" s="33"/>
      <c r="K27" s="33"/>
      <c r="L27" s="33"/>
      <c r="M27" s="33"/>
      <c r="N27" s="33"/>
      <c r="O27" s="33"/>
      <c r="P27" s="13"/>
    </row>
    <row r="28" spans="1:16" x14ac:dyDescent="0.25">
      <c r="A28" s="158" t="s">
        <v>29</v>
      </c>
      <c r="B28" s="15">
        <f>IF(FIRE0401_raw!B28="..","..",FIRE0401_raw!B28)</f>
        <v>289338</v>
      </c>
      <c r="C28" s="15">
        <f>IF(FIRE0401_raw!C28="..","..",FIRE0401_raw!C28)</f>
        <v>104468</v>
      </c>
      <c r="D28" s="14">
        <f>IF(FIRE0401_raw!D28="..","..",FIRE0401_raw!D28)</f>
        <v>11681</v>
      </c>
      <c r="E28" s="14">
        <f>IF(FIRE0401_raw!E28="..","..",FIRE0401_raw!E28)</f>
        <v>16483</v>
      </c>
      <c r="F28" s="14">
        <f>IF(FIRE0401_raw!F28="..","..",FIRE0401_raw!F28)</f>
        <v>68634</v>
      </c>
      <c r="G28" s="14">
        <f>IF(FIRE0401_raw!G28="..","..",FIRE0401_raw!G28)</f>
        <v>7669</v>
      </c>
      <c r="H28" s="14">
        <f>IF(FIRE0401_raw!H28="..","..",FIRE0401_raw!H28)</f>
        <v>184870</v>
      </c>
      <c r="I28" s="14" t="str">
        <f>IF(FIRE0401_raw!I28="..","..",FIRE0401_raw!I28)</f>
        <v>..</v>
      </c>
      <c r="J28" s="33"/>
      <c r="K28" s="33"/>
      <c r="L28" s="33"/>
      <c r="M28" s="33"/>
      <c r="N28" s="33"/>
      <c r="O28" s="33"/>
    </row>
    <row r="29" spans="1:16" x14ac:dyDescent="0.25">
      <c r="A29" s="158" t="s">
        <v>30</v>
      </c>
      <c r="B29" s="15">
        <f>IF(FIRE0401_raw!B29="..","..",FIRE0401_raw!B29)</f>
        <v>284963</v>
      </c>
      <c r="C29" s="15">
        <f>IF(FIRE0401_raw!C29="..","..",FIRE0401_raw!C29)</f>
        <v>96078</v>
      </c>
      <c r="D29" s="14">
        <f>IF(FIRE0401_raw!D29="..","..",FIRE0401_raw!D29)</f>
        <v>10247</v>
      </c>
      <c r="E29" s="14">
        <f>IF(FIRE0401_raw!E29="..","..",FIRE0401_raw!E29)</f>
        <v>14002</v>
      </c>
      <c r="F29" s="14">
        <f>IF(FIRE0401_raw!F29="..","..",FIRE0401_raw!F29)</f>
        <v>64291</v>
      </c>
      <c r="G29" s="14">
        <f>IF(FIRE0401_raw!G29="..","..",FIRE0401_raw!G29)</f>
        <v>7539</v>
      </c>
      <c r="H29" s="14">
        <f>IF(FIRE0401_raw!H29="..","..",FIRE0401_raw!H29)</f>
        <v>188885</v>
      </c>
      <c r="I29" s="14" t="str">
        <f>IF(FIRE0401_raw!I29="..","..",FIRE0401_raw!I29)</f>
        <v>..</v>
      </c>
      <c r="J29" s="33"/>
      <c r="K29" s="33"/>
      <c r="L29" s="33"/>
      <c r="M29" s="33"/>
      <c r="N29" s="33"/>
      <c r="O29" s="33"/>
    </row>
    <row r="30" spans="1:16" x14ac:dyDescent="0.25">
      <c r="A30" s="159" t="s">
        <v>31</v>
      </c>
      <c r="B30" s="15">
        <f>IF(FIRE0401_raw!B30="..","..",FIRE0401_raw!B30)</f>
        <v>327676</v>
      </c>
      <c r="C30" s="15">
        <f>IF(FIRE0401_raw!C30="..","..",FIRE0401_raw!C30)</f>
        <v>93214</v>
      </c>
      <c r="D30" s="14">
        <f>IF(FIRE0401_raw!D30="..","..",FIRE0401_raw!D30)</f>
        <v>10801</v>
      </c>
      <c r="E30" s="14">
        <f>IF(FIRE0401_raw!E30="..","..",FIRE0401_raw!E30)</f>
        <v>15729</v>
      </c>
      <c r="F30" s="14">
        <f>IF(FIRE0401_raw!F30="..","..",FIRE0401_raw!F30)</f>
        <v>58738</v>
      </c>
      <c r="G30" s="14">
        <f>IF(FIRE0401_raw!G30="..","..",FIRE0401_raw!G30)</f>
        <v>7946</v>
      </c>
      <c r="H30" s="14">
        <f>IF(FIRE0401_raw!H30="..","..",FIRE0401_raw!H30)</f>
        <v>234462</v>
      </c>
      <c r="I30" s="14" t="str">
        <f>IF(FIRE0401_raw!I30="..","..",FIRE0401_raw!I30)</f>
        <v>..</v>
      </c>
      <c r="J30" s="33"/>
      <c r="K30" s="33"/>
      <c r="L30" s="33"/>
      <c r="M30" s="33"/>
      <c r="N30" s="33"/>
      <c r="O30" s="33"/>
    </row>
    <row r="31" spans="1:16" x14ac:dyDescent="0.25">
      <c r="A31" s="159" t="s">
        <v>32</v>
      </c>
      <c r="B31" s="15">
        <f>IF(FIRE0401_raw!B31="..","..",FIRE0401_raw!B31)</f>
        <v>224580</v>
      </c>
      <c r="C31" s="15">
        <f>IF(FIRE0401_raw!C31="..","..",FIRE0401_raw!C31)</f>
        <v>73127</v>
      </c>
      <c r="D31" s="14">
        <f>IF(FIRE0401_raw!D31="..","..",FIRE0401_raw!D31)</f>
        <v>9146</v>
      </c>
      <c r="E31" s="14">
        <f>IF(FIRE0401_raw!E31="..","..",FIRE0401_raw!E31)</f>
        <v>12653</v>
      </c>
      <c r="F31" s="14">
        <f>IF(FIRE0401_raw!F31="..","..",FIRE0401_raw!F31)</f>
        <v>44534</v>
      </c>
      <c r="G31" s="14">
        <f>IF(FIRE0401_raw!G31="..","..",FIRE0401_raw!G31)</f>
        <v>6794</v>
      </c>
      <c r="H31" s="14">
        <f>IF(FIRE0401_raw!H31="..","..",FIRE0401_raw!H31)</f>
        <v>151453</v>
      </c>
      <c r="I31" s="14" t="str">
        <f>IF(FIRE0401_raw!I31="..","..",FIRE0401_raw!I31)</f>
        <v>..</v>
      </c>
      <c r="J31" s="33"/>
      <c r="K31" s="33"/>
      <c r="L31" s="33"/>
      <c r="M31" s="33"/>
      <c r="N31" s="33"/>
      <c r="O31" s="33"/>
    </row>
    <row r="32" spans="1:16" x14ac:dyDescent="0.25">
      <c r="A32" s="159" t="s">
        <v>33</v>
      </c>
      <c r="B32" s="15">
        <f>IF(FIRE0401_raw!B32="..","..",FIRE0401_raw!B32)</f>
        <v>217760</v>
      </c>
      <c r="C32" s="15">
        <f>IF(FIRE0401_raw!C32="..","..",FIRE0401_raw!C32)</f>
        <v>64438</v>
      </c>
      <c r="D32" s="14">
        <f>IF(FIRE0401_raw!D32="..","..",FIRE0401_raw!D32)</f>
        <v>7941</v>
      </c>
      <c r="E32" s="14">
        <f>IF(FIRE0401_raw!E32="..","..",FIRE0401_raw!E32)</f>
        <v>11340</v>
      </c>
      <c r="F32" s="14">
        <f>IF(FIRE0401_raw!F32="..","..",FIRE0401_raw!F32)</f>
        <v>38998</v>
      </c>
      <c r="G32" s="14">
        <f>IF(FIRE0401_raw!G32="..","..",FIRE0401_raw!G32)</f>
        <v>6159</v>
      </c>
      <c r="H32" s="14">
        <f>IF(FIRE0401_raw!H32="..","..",FIRE0401_raw!H32)</f>
        <v>153322</v>
      </c>
      <c r="I32" s="14" t="str">
        <f>IF(FIRE0401_raw!I32="..","..",FIRE0401_raw!I32)</f>
        <v>..</v>
      </c>
      <c r="J32" s="33"/>
      <c r="K32" s="33"/>
      <c r="L32" s="33"/>
      <c r="M32" s="33"/>
      <c r="N32" s="33"/>
      <c r="O32" s="33"/>
    </row>
    <row r="33" spans="1:16" x14ac:dyDescent="0.25">
      <c r="A33" s="159" t="s">
        <v>34</v>
      </c>
      <c r="B33" s="15">
        <f>IF(FIRE0401_raw!B33="..","..",FIRE0401_raw!B33)</f>
        <v>216239</v>
      </c>
      <c r="C33" s="15">
        <f>IF(FIRE0401_raw!C33="..","..",FIRE0401_raw!C33)</f>
        <v>57715</v>
      </c>
      <c r="D33" s="14">
        <f>IF(FIRE0401_raw!D33="..","..",FIRE0401_raw!D33)</f>
        <v>7762</v>
      </c>
      <c r="E33" s="14">
        <f>IF(FIRE0401_raw!E33="..","..",FIRE0401_raw!E33)</f>
        <v>10536</v>
      </c>
      <c r="F33" s="14">
        <f>IF(FIRE0401_raw!F33="..","..",FIRE0401_raw!F33)</f>
        <v>33294</v>
      </c>
      <c r="G33" s="14">
        <f>IF(FIRE0401_raw!G33="..","..",FIRE0401_raw!G33)</f>
        <v>6122</v>
      </c>
      <c r="H33" s="14">
        <f>IF(FIRE0401_raw!H33="..","..",FIRE0401_raw!H33)</f>
        <v>158524</v>
      </c>
      <c r="I33" s="14" t="str">
        <f>IF(FIRE0401_raw!I33="..","..",FIRE0401_raw!I33)</f>
        <v>..</v>
      </c>
      <c r="J33" s="33"/>
      <c r="K33" s="33"/>
      <c r="L33" s="33"/>
      <c r="M33" s="33"/>
      <c r="N33" s="33"/>
      <c r="O33" s="33"/>
    </row>
    <row r="34" spans="1:16" x14ac:dyDescent="0.25">
      <c r="A34" s="159" t="s">
        <v>35</v>
      </c>
      <c r="B34" s="15">
        <f>IF(FIRE0401_raw!B34="..","..",FIRE0401_raw!B34)</f>
        <v>186483</v>
      </c>
      <c r="C34" s="15">
        <f>IF(FIRE0401_raw!C34="..","..",FIRE0401_raw!C34)</f>
        <v>49830</v>
      </c>
      <c r="D34" s="14">
        <f>IF(FIRE0401_raw!D34="..","..",FIRE0401_raw!D34)</f>
        <v>7078</v>
      </c>
      <c r="E34" s="14">
        <f>IF(FIRE0401_raw!E34="..","..",FIRE0401_raw!E34)</f>
        <v>9374</v>
      </c>
      <c r="F34" s="14">
        <f>IF(FIRE0401_raw!F34="..","..",FIRE0401_raw!F34)</f>
        <v>28426</v>
      </c>
      <c r="G34" s="14">
        <f>IF(FIRE0401_raw!G34="..","..",FIRE0401_raw!G34)</f>
        <v>4953</v>
      </c>
      <c r="H34" s="14">
        <f>IF(FIRE0401_raw!H34="..","..",FIRE0401_raw!H34)</f>
        <v>136653</v>
      </c>
      <c r="I34" s="14" t="str">
        <f>IF(FIRE0401_raw!I34="..","..",FIRE0401_raw!I34)</f>
        <v>..</v>
      </c>
      <c r="J34" s="33"/>
      <c r="K34" s="33"/>
      <c r="L34" s="33"/>
      <c r="M34" s="33"/>
      <c r="N34" s="33"/>
      <c r="O34" s="33"/>
    </row>
    <row r="35" spans="1:16" x14ac:dyDescent="0.25">
      <c r="A35" s="159" t="s">
        <v>36</v>
      </c>
      <c r="B35" s="15">
        <f>IF(FIRE0401_raw!B35="..","..",FIRE0401_raw!B35)</f>
        <v>145424</v>
      </c>
      <c r="C35" s="15">
        <f>IF(FIRE0401_raw!C35="..","..",FIRE0401_raw!C35)</f>
        <v>41860</v>
      </c>
      <c r="D35" s="14">
        <f>IF(FIRE0401_raw!D35="..","..",FIRE0401_raw!D35)</f>
        <v>6156</v>
      </c>
      <c r="E35" s="14">
        <f>IF(FIRE0401_raw!E35="..","..",FIRE0401_raw!E35)</f>
        <v>7687</v>
      </c>
      <c r="F35" s="14">
        <f>IF(FIRE0401_raw!F35="..","..",FIRE0401_raw!F35)</f>
        <v>23654</v>
      </c>
      <c r="G35" s="14">
        <f>IF(FIRE0401_raw!G35="..","..",FIRE0401_raw!G35)</f>
        <v>4362</v>
      </c>
      <c r="H35" s="14">
        <f>IF(FIRE0401_raw!H35="..","..",FIRE0401_raw!H35)</f>
        <v>103564</v>
      </c>
      <c r="I35" s="14" t="str">
        <f>IF(FIRE0401_raw!I35="..","..",FIRE0401_raw!I35)</f>
        <v>..</v>
      </c>
      <c r="J35" s="33"/>
      <c r="K35" s="33"/>
      <c r="L35" s="33"/>
      <c r="M35" s="33"/>
      <c r="N35" s="33"/>
      <c r="O35" s="33"/>
      <c r="P35" s="37"/>
    </row>
    <row r="36" spans="1:16" x14ac:dyDescent="0.25">
      <c r="A36" s="159" t="s">
        <v>37</v>
      </c>
      <c r="B36" s="15">
        <f>IF(FIRE0401_raw!B36="..","..",FIRE0401_raw!B36)</f>
        <v>125398</v>
      </c>
      <c r="C36" s="15">
        <f>IF(FIRE0401_raw!C36="..","..",FIRE0401_raw!C36)</f>
        <v>34714</v>
      </c>
      <c r="D36" s="14">
        <f>IF(FIRE0401_raw!D36="..","..",FIRE0401_raw!D36)</f>
        <v>5344</v>
      </c>
      <c r="E36" s="14">
        <f>IF(FIRE0401_raw!E36="..","..",FIRE0401_raw!E36)</f>
        <v>6563</v>
      </c>
      <c r="F36" s="14">
        <f>IF(FIRE0401_raw!F36="..","..",FIRE0401_raw!F36)</f>
        <v>18153</v>
      </c>
      <c r="G36" s="14">
        <f>IF(FIRE0401_raw!G36="..","..",FIRE0401_raw!G36)</f>
        <v>4654</v>
      </c>
      <c r="H36" s="14">
        <f>IF(FIRE0401_raw!H36="..","..",FIRE0401_raw!H36)</f>
        <v>90653</v>
      </c>
      <c r="I36" s="14">
        <f>IF(FIRE0401_raw!I36="..","..",FIRE0401_raw!I36)</f>
        <v>31</v>
      </c>
      <c r="J36" s="14"/>
      <c r="K36" s="14"/>
      <c r="L36" s="14"/>
      <c r="M36" s="14"/>
      <c r="N36" s="14"/>
      <c r="O36" s="14"/>
    </row>
    <row r="37" spans="1:16" x14ac:dyDescent="0.25">
      <c r="A37" s="160" t="s">
        <v>38</v>
      </c>
      <c r="B37" s="15">
        <f>IF(FIRE0401_raw!B37="..","..",FIRE0401_raw!B37)</f>
        <v>116808</v>
      </c>
      <c r="C37" s="15">
        <f>IF(FIRE0401_raw!C37="..","..",FIRE0401_raw!C37)</f>
        <v>29467</v>
      </c>
      <c r="D37" s="14">
        <f>IF(FIRE0401_raw!D37="..","..",FIRE0401_raw!D37)</f>
        <v>4891</v>
      </c>
      <c r="E37" s="14">
        <f>IF(FIRE0401_raw!E37="..","..",FIRE0401_raw!E37)</f>
        <v>6065</v>
      </c>
      <c r="F37" s="14">
        <f>IF(FIRE0401_raw!F37="..","..",FIRE0401_raw!F37)</f>
        <v>14634</v>
      </c>
      <c r="G37" s="14">
        <f>IF(FIRE0401_raw!G37="..","..",FIRE0401_raw!G37)</f>
        <v>3877</v>
      </c>
      <c r="H37" s="14">
        <f>IF(FIRE0401_raw!H37="..","..",FIRE0401_raw!H37)</f>
        <v>87320</v>
      </c>
      <c r="I37" s="14">
        <f>IF(FIRE0401_raw!I37="..","..",FIRE0401_raw!I37)</f>
        <v>21</v>
      </c>
      <c r="J37" s="14"/>
      <c r="K37" s="14"/>
      <c r="L37" s="14"/>
      <c r="M37" s="14"/>
      <c r="N37" s="14"/>
      <c r="O37" s="14"/>
    </row>
    <row r="38" spans="1:16" x14ac:dyDescent="0.25">
      <c r="A38" s="160" t="s">
        <v>39</v>
      </c>
      <c r="B38" s="15">
        <f>IF(FIRE0401_raw!B38="..","..",FIRE0401_raw!B38)</f>
        <v>115539</v>
      </c>
      <c r="C38" s="15">
        <f>IF(FIRE0401_raw!C38="..","..",FIRE0401_raw!C38)</f>
        <v>26728</v>
      </c>
      <c r="D38" s="14">
        <f>IF(FIRE0401_raw!D38="..","..",FIRE0401_raw!D38)</f>
        <v>4612</v>
      </c>
      <c r="E38" s="14">
        <f>IF(FIRE0401_raw!E38="..","..",FIRE0401_raw!E38)</f>
        <v>6116</v>
      </c>
      <c r="F38" s="14">
        <f>IF(FIRE0401_raw!F38="..","..",FIRE0401_raw!F38)</f>
        <v>11909</v>
      </c>
      <c r="G38" s="14">
        <f>IF(FIRE0401_raw!G38="..","..",FIRE0401_raw!G38)</f>
        <v>4091</v>
      </c>
      <c r="H38" s="14">
        <f>IF(FIRE0401_raw!H38="..","..",FIRE0401_raw!H38)</f>
        <v>88795</v>
      </c>
      <c r="I38" s="14">
        <f>IF(FIRE0401_raw!I38="..","..",FIRE0401_raw!I38)</f>
        <v>16</v>
      </c>
      <c r="J38" s="14"/>
      <c r="K38" s="14"/>
      <c r="L38" s="14"/>
      <c r="M38" s="14"/>
      <c r="N38" s="14"/>
      <c r="O38" s="14"/>
    </row>
    <row r="39" spans="1:16" x14ac:dyDescent="0.25">
      <c r="A39" s="160" t="s">
        <v>40</v>
      </c>
      <c r="B39" s="15">
        <f>IF(FIRE0401_raw!B39="..","..",FIRE0401_raw!B39)</f>
        <v>68759</v>
      </c>
      <c r="C39" s="15">
        <f>IF(FIRE0401_raw!C39="..","..",FIRE0401_raw!C39)</f>
        <v>19431</v>
      </c>
      <c r="D39" s="14">
        <f>IF(FIRE0401_raw!D39="..","..",FIRE0401_raw!D39)</f>
        <v>3626</v>
      </c>
      <c r="E39" s="14">
        <f>IF(FIRE0401_raw!E39="..","..",FIRE0401_raw!E39)</f>
        <v>4277</v>
      </c>
      <c r="F39" s="14">
        <f>IF(FIRE0401_raw!F39="..","..",FIRE0401_raw!F39)</f>
        <v>9099</v>
      </c>
      <c r="G39" s="14">
        <f>IF(FIRE0401_raw!G39="..","..",FIRE0401_raw!G39)</f>
        <v>2429</v>
      </c>
      <c r="H39" s="14">
        <f>IF(FIRE0401_raw!H39="..","..",FIRE0401_raw!H39)</f>
        <v>49309</v>
      </c>
      <c r="I39" s="14">
        <f>IF(FIRE0401_raw!I39="..","..",FIRE0401_raw!I39)</f>
        <v>19</v>
      </c>
      <c r="J39" s="14"/>
      <c r="K39" s="14"/>
      <c r="L39" s="14"/>
      <c r="M39" s="14"/>
      <c r="N39" s="14"/>
      <c r="O39" s="14"/>
    </row>
    <row r="40" spans="1:16" x14ac:dyDescent="0.25">
      <c r="A40" s="160" t="s">
        <v>41</v>
      </c>
      <c r="B40" s="15">
        <f>IF(FIRE0401_raw!B40="..","..",FIRE0401_raw!B40)</f>
        <v>77670</v>
      </c>
      <c r="C40" s="15">
        <f>IF(FIRE0401_raw!C40="..","..",FIRE0401_raw!C40)</f>
        <v>17934</v>
      </c>
      <c r="D40" s="14">
        <f>IF(FIRE0401_raw!D40="..","..",FIRE0401_raw!D40)</f>
        <v>3297</v>
      </c>
      <c r="E40" s="14">
        <f>IF(FIRE0401_raw!E40="..","..",FIRE0401_raw!E40)</f>
        <v>4039</v>
      </c>
      <c r="F40" s="14">
        <f>IF(FIRE0401_raw!F40="..","..",FIRE0401_raw!F40)</f>
        <v>8191</v>
      </c>
      <c r="G40" s="14">
        <f>IF(FIRE0401_raw!G40="..","..",FIRE0401_raw!G40)</f>
        <v>2407</v>
      </c>
      <c r="H40" s="14">
        <f>IF(FIRE0401_raw!H40="..","..",FIRE0401_raw!H40)</f>
        <v>59698</v>
      </c>
      <c r="I40" s="14">
        <f>IF(FIRE0401_raw!I40="..","..",FIRE0401_raw!I40)</f>
        <v>38</v>
      </c>
      <c r="J40" s="14"/>
      <c r="K40" s="14"/>
      <c r="L40" s="14"/>
      <c r="M40" s="14"/>
      <c r="N40" s="14"/>
      <c r="O40" s="14"/>
    </row>
    <row r="41" spans="1:16" x14ac:dyDescent="0.25">
      <c r="A41" s="160" t="s">
        <v>42</v>
      </c>
      <c r="B41" s="15">
        <f>IF(FIRE0401_raw!B41="..","..",FIRE0401_raw!B41)</f>
        <v>68520</v>
      </c>
      <c r="C41" s="15">
        <f>IF(FIRE0401_raw!C41="..","..",FIRE0401_raw!C41)</f>
        <v>17365</v>
      </c>
      <c r="D41" s="14">
        <f>IF(FIRE0401_raw!D41="..","..",FIRE0401_raw!D41)</f>
        <v>3013</v>
      </c>
      <c r="E41" s="14">
        <f>IF(FIRE0401_raw!E41="..","..",FIRE0401_raw!E41)</f>
        <v>3829</v>
      </c>
      <c r="F41" s="14">
        <f>IF(FIRE0401_raw!F41="..","..",FIRE0401_raw!F41)</f>
        <v>8203</v>
      </c>
      <c r="G41" s="14">
        <f>IF(FIRE0401_raw!G41="..","..",FIRE0401_raw!G41)</f>
        <v>2320</v>
      </c>
      <c r="H41" s="14">
        <f>IF(FIRE0401_raw!H41="..","..",FIRE0401_raw!H41)</f>
        <v>51133</v>
      </c>
      <c r="I41" s="14">
        <f>IF(FIRE0401_raw!I41="..","..",FIRE0401_raw!I41)</f>
        <v>22</v>
      </c>
      <c r="J41" s="14"/>
      <c r="K41" s="14"/>
      <c r="L41" s="14"/>
      <c r="M41" s="14"/>
      <c r="N41" s="14"/>
      <c r="O41" s="14"/>
    </row>
    <row r="42" spans="1:16" x14ac:dyDescent="0.25">
      <c r="A42" s="161" t="s">
        <v>169</v>
      </c>
      <c r="B42" s="15">
        <f>IF(FIRE0401_raw!B42="..","..",FIRE0401_raw!B42)</f>
        <v>73669</v>
      </c>
      <c r="C42" s="15">
        <f>IF(FIRE0401_raw!C42="..","..",FIRE0401_raw!C42)</f>
        <v>19370</v>
      </c>
      <c r="D42" s="14">
        <f>IF(FIRE0401_raw!D42="..","..",FIRE0401_raw!D42)</f>
        <v>3016</v>
      </c>
      <c r="E42" s="14">
        <f>IF(FIRE0401_raw!E42="..","..",FIRE0401_raw!E42)</f>
        <v>4439</v>
      </c>
      <c r="F42" s="14">
        <f>IF(FIRE0401_raw!F42="..","..",FIRE0401_raw!F42)</f>
        <v>9434</v>
      </c>
      <c r="G42" s="14">
        <f>IF(FIRE0401_raw!G42="..","..",FIRE0401_raw!G42)</f>
        <v>2481</v>
      </c>
      <c r="H42" s="14">
        <f>IF(FIRE0401_raw!H42="..","..",FIRE0401_raw!H42)</f>
        <v>54278</v>
      </c>
      <c r="I42" s="14">
        <f>IF(FIRE0401_raw!I42="..","..",FIRE0401_raw!I42)</f>
        <v>21</v>
      </c>
      <c r="J42" s="14"/>
      <c r="K42" s="14"/>
      <c r="L42" s="14"/>
      <c r="M42" s="14"/>
      <c r="N42" s="14"/>
      <c r="O42" s="14"/>
    </row>
    <row r="43" spans="1:16" ht="14.25" customHeight="1" x14ac:dyDescent="0.25">
      <c r="A43" s="161" t="s">
        <v>173</v>
      </c>
      <c r="B43" s="15">
        <f>IF(FIRE0401_raw!B43="..","..",FIRE0401_raw!B43)</f>
        <v>76151</v>
      </c>
      <c r="C43" s="15">
        <f>IF(FIRE0401_raw!C43="..","..",FIRE0401_raw!C43)</f>
        <v>22058</v>
      </c>
      <c r="D43" s="14">
        <f>IF(FIRE0401_raw!D43="..","..",FIRE0401_raw!D43)</f>
        <v>3106</v>
      </c>
      <c r="E43" s="14">
        <f>IF(FIRE0401_raw!E43="..","..",FIRE0401_raw!E43)</f>
        <v>4577</v>
      </c>
      <c r="F43" s="14">
        <f>IF(FIRE0401_raw!F43="..","..",FIRE0401_raw!F43)</f>
        <v>11821</v>
      </c>
      <c r="G43" s="14">
        <f>IF(FIRE0401_raw!G43="..","..",FIRE0401_raw!G43)</f>
        <v>2554</v>
      </c>
      <c r="H43" s="14">
        <f>IF(FIRE0401_raw!H43="..","..",FIRE0401_raw!H43)</f>
        <v>54077</v>
      </c>
      <c r="I43" s="14">
        <f>IF(FIRE0401_raw!I43="..","..",FIRE0401_raw!I43)</f>
        <v>16</v>
      </c>
    </row>
    <row r="44" spans="1:16" ht="14.25" customHeight="1" thickBot="1" x14ac:dyDescent="0.3">
      <c r="A44" s="157" t="s">
        <v>266</v>
      </c>
      <c r="B44" s="31">
        <f>IF(FIRE0401_raw!B44="..","..",FIRE0401_raw!B44)</f>
        <v>80758</v>
      </c>
      <c r="C44" s="31">
        <f>IF(FIRE0401_raw!C44="..","..",FIRE0401_raw!C44)</f>
        <v>21465</v>
      </c>
      <c r="D44" s="30">
        <f>IF(FIRE0401_raw!D44="..","..",FIRE0401_raw!D44)</f>
        <v>3219</v>
      </c>
      <c r="E44" s="30">
        <f>IF(FIRE0401_raw!E44="..","..",FIRE0401_raw!E44)</f>
        <v>4436</v>
      </c>
      <c r="F44" s="30">
        <f>IF(FIRE0401_raw!F44="..","..",FIRE0401_raw!F44)</f>
        <v>11157</v>
      </c>
      <c r="G44" s="30">
        <f>IF(FIRE0401_raw!G44="..","..",FIRE0401_raw!G44)</f>
        <v>2653</v>
      </c>
      <c r="H44" s="30">
        <f>IF(FIRE0401_raw!H44="..","..",FIRE0401_raw!H44)</f>
        <v>59262</v>
      </c>
      <c r="I44" s="30">
        <f>IF(FIRE0401_raw!I44="..","..",FIRE0401_raw!I44)</f>
        <v>31</v>
      </c>
    </row>
    <row r="45" spans="1:16" ht="7.5" hidden="1" customHeight="1" x14ac:dyDescent="0.25">
      <c r="A45" s="58"/>
      <c r="B45" s="15"/>
      <c r="C45" s="15"/>
      <c r="D45" s="14"/>
      <c r="E45" s="14"/>
      <c r="F45" s="14"/>
      <c r="G45" s="14"/>
      <c r="H45" s="14"/>
      <c r="I45" s="14"/>
    </row>
    <row r="46" spans="1:16" hidden="1" x14ac:dyDescent="0.25">
      <c r="A46" s="142" t="s">
        <v>280</v>
      </c>
      <c r="B46" s="15">
        <f>IF(FIRE0401_raw!B46="..","..",FIRE0401_raw!B46)</f>
        <v>0</v>
      </c>
      <c r="C46" s="15">
        <f>IF(FIRE0401_raw!C46="..","..",FIRE0401_raw!C46)</f>
        <v>0</v>
      </c>
      <c r="D46" s="14">
        <f>IF(FIRE0401_raw!D46="..","..",FIRE0401_raw!D46)</f>
        <v>0</v>
      </c>
      <c r="E46" s="14">
        <f>IF(FIRE0401_raw!E46="..","..",FIRE0401_raw!E46)</f>
        <v>0</v>
      </c>
      <c r="F46" s="14">
        <f>IF(FIRE0401_raw!F46="..","..",FIRE0401_raw!F46)</f>
        <v>0</v>
      </c>
      <c r="G46" s="14">
        <f>IF(FIRE0401_raw!G46="..","..",FIRE0401_raw!G46)</f>
        <v>0</v>
      </c>
      <c r="H46" s="14">
        <f>IF(FIRE0401_raw!H46="..","..",FIRE0401_raw!H46)</f>
        <v>0</v>
      </c>
      <c r="I46" s="14">
        <f>IF(FIRE0401_raw!I46="..","..",FIRE0401_raw!I46)</f>
        <v>0</v>
      </c>
      <c r="K46" s="50"/>
      <c r="L46" s="50"/>
      <c r="M46" s="50"/>
      <c r="N46" s="50"/>
      <c r="O46" s="50"/>
    </row>
    <row r="47" spans="1:16" ht="15.75" hidden="1" thickBot="1" x14ac:dyDescent="0.3">
      <c r="A47" s="144" t="s">
        <v>281</v>
      </c>
      <c r="B47" s="31">
        <f>IF(FIRE0401_raw!B47="..","..",FIRE0401_raw!B47)</f>
        <v>0</v>
      </c>
      <c r="C47" s="31">
        <f>IF(FIRE0401_raw!C47="..","..",FIRE0401_raw!C47)</f>
        <v>0</v>
      </c>
      <c r="D47" s="30">
        <f>IF(FIRE0401_raw!D47="..","..",FIRE0401_raw!D47)</f>
        <v>0</v>
      </c>
      <c r="E47" s="30">
        <f>IF(FIRE0401_raw!E47="..","..",FIRE0401_raw!E47)</f>
        <v>0</v>
      </c>
      <c r="F47" s="30">
        <f>IF(FIRE0401_raw!F47="..","..",FIRE0401_raw!F47)</f>
        <v>0</v>
      </c>
      <c r="G47" s="30">
        <f>IF(FIRE0401_raw!G47="..","..",FIRE0401_raw!G47)</f>
        <v>0</v>
      </c>
      <c r="H47" s="30">
        <f>IF(FIRE0401_raw!H47="..","..",FIRE0401_raw!H47)</f>
        <v>0</v>
      </c>
      <c r="I47" s="30">
        <f>IF(FIRE0401_raw!I47="..","..",FIRE0401_raw!I47)</f>
        <v>0</v>
      </c>
      <c r="K47" s="141"/>
      <c r="L47" s="141"/>
      <c r="M47" s="141"/>
      <c r="N47" s="141"/>
      <c r="O47" s="141"/>
    </row>
    <row r="48" spans="1:16" x14ac:dyDescent="0.25">
      <c r="A48" s="58"/>
      <c r="B48" s="15"/>
      <c r="C48" s="15"/>
      <c r="D48" s="14"/>
      <c r="E48" s="14"/>
      <c r="F48" s="14"/>
      <c r="G48" s="14"/>
      <c r="H48" s="15"/>
      <c r="I48" s="14"/>
      <c r="K48" s="141"/>
      <c r="L48" s="141"/>
      <c r="M48" s="141"/>
      <c r="N48" s="141"/>
      <c r="O48" s="141"/>
    </row>
    <row r="49" spans="1:21" ht="37.9" customHeight="1" x14ac:dyDescent="0.25">
      <c r="A49" s="177" t="s">
        <v>264</v>
      </c>
      <c r="B49" s="177"/>
      <c r="C49" s="177"/>
      <c r="D49" s="177"/>
      <c r="E49" s="177"/>
      <c r="F49" s="177"/>
      <c r="G49" s="177"/>
      <c r="H49" s="177"/>
      <c r="I49" s="177"/>
      <c r="J49" s="140"/>
    </row>
    <row r="50" spans="1:21" ht="30" customHeight="1" x14ac:dyDescent="0.25">
      <c r="A50" s="170" t="s">
        <v>291</v>
      </c>
      <c r="B50" s="170"/>
      <c r="C50" s="170"/>
      <c r="D50" s="170"/>
      <c r="E50" s="170"/>
      <c r="F50" s="170"/>
      <c r="G50" s="170"/>
      <c r="H50" s="170"/>
      <c r="I50" s="170"/>
      <c r="J50" s="139"/>
    </row>
    <row r="51" spans="1:21" ht="31.9" customHeight="1" x14ac:dyDescent="0.25">
      <c r="A51" s="172" t="s">
        <v>294</v>
      </c>
      <c r="B51" s="172"/>
      <c r="C51" s="172"/>
      <c r="D51" s="172"/>
      <c r="E51" s="172"/>
      <c r="F51" s="172"/>
      <c r="G51" s="172"/>
      <c r="H51" s="172"/>
      <c r="I51" s="172"/>
      <c r="J51" s="152"/>
      <c r="K51" s="152"/>
      <c r="L51" s="152"/>
      <c r="M51" s="152"/>
      <c r="N51" s="152"/>
      <c r="O51" s="152"/>
      <c r="P51" s="152"/>
      <c r="Q51" s="152"/>
      <c r="R51" s="152"/>
      <c r="S51" s="152"/>
      <c r="T51" s="152"/>
      <c r="U51" s="162"/>
    </row>
    <row r="52" spans="1:21" ht="30" customHeight="1" x14ac:dyDescent="0.25">
      <c r="A52" s="173" t="s">
        <v>292</v>
      </c>
      <c r="B52" s="173"/>
      <c r="C52" s="173"/>
      <c r="D52" s="173"/>
      <c r="E52" s="173"/>
      <c r="F52" s="173"/>
      <c r="G52" s="173"/>
      <c r="H52" s="173"/>
      <c r="I52" s="173"/>
      <c r="J52" s="163"/>
      <c r="K52" s="163"/>
      <c r="L52" s="163"/>
      <c r="M52" s="163"/>
      <c r="N52" s="163"/>
      <c r="O52" s="163"/>
      <c r="P52" s="163"/>
      <c r="Q52" s="163"/>
      <c r="R52" s="163"/>
      <c r="S52" s="163"/>
      <c r="T52" s="163"/>
      <c r="U52" s="162"/>
    </row>
    <row r="53" spans="1:21" ht="32.450000000000003" customHeight="1" x14ac:dyDescent="0.25">
      <c r="A53" s="173" t="s">
        <v>293</v>
      </c>
      <c r="B53" s="173"/>
      <c r="C53" s="173"/>
      <c r="D53" s="173"/>
      <c r="E53" s="173"/>
      <c r="F53" s="173"/>
      <c r="G53" s="173"/>
      <c r="H53" s="173"/>
      <c r="I53" s="173"/>
      <c r="J53" s="163"/>
      <c r="K53" s="163"/>
      <c r="L53" s="163"/>
      <c r="M53" s="163"/>
      <c r="N53" s="163"/>
      <c r="O53" s="163"/>
      <c r="P53" s="163"/>
      <c r="Q53" s="163"/>
      <c r="R53" s="163"/>
      <c r="S53" s="163"/>
      <c r="T53" s="163"/>
      <c r="U53" s="162"/>
    </row>
    <row r="54" spans="1:21" x14ac:dyDescent="0.25">
      <c r="A54" s="1" t="s">
        <v>278</v>
      </c>
    </row>
    <row r="55" spans="1:21" x14ac:dyDescent="0.25">
      <c r="A55" s="1" t="s">
        <v>43</v>
      </c>
    </row>
    <row r="56" spans="1:21" s="32" customFormat="1" x14ac:dyDescent="0.25">
      <c r="A56" s="1" t="s">
        <v>44</v>
      </c>
      <c r="B56" s="1"/>
      <c r="C56" s="1"/>
      <c r="D56" s="1"/>
      <c r="E56" s="1"/>
      <c r="F56" s="1"/>
      <c r="G56" s="1"/>
      <c r="H56" s="1"/>
      <c r="I56" s="1"/>
      <c r="J56" s="1"/>
      <c r="K56" s="49"/>
      <c r="L56" s="49"/>
      <c r="M56" s="49"/>
      <c r="N56" s="49"/>
      <c r="O56" s="49"/>
      <c r="Q56" s="1"/>
      <c r="R56" s="1"/>
    </row>
    <row r="57" spans="1:21" x14ac:dyDescent="0.25">
      <c r="A57" s="1" t="s">
        <v>45</v>
      </c>
      <c r="J57" s="49"/>
    </row>
    <row r="58" spans="1:21" ht="29.25" customHeight="1" x14ac:dyDescent="0.25">
      <c r="A58" s="171" t="s">
        <v>279</v>
      </c>
      <c r="B58" s="171"/>
      <c r="C58" s="171"/>
      <c r="D58" s="171"/>
      <c r="E58" s="171"/>
      <c r="F58" s="171"/>
      <c r="G58" s="171"/>
      <c r="H58" s="171"/>
      <c r="I58" s="171"/>
    </row>
    <row r="59" spans="1:21" x14ac:dyDescent="0.25">
      <c r="K59" s="49"/>
      <c r="L59" s="49"/>
      <c r="M59" s="49"/>
      <c r="N59" s="49"/>
      <c r="O59" s="49"/>
    </row>
    <row r="60" spans="1:21" x14ac:dyDescent="0.25">
      <c r="A60" s="7" t="s">
        <v>46</v>
      </c>
      <c r="J60" s="49"/>
    </row>
    <row r="61" spans="1:21" ht="76.5" customHeight="1" x14ac:dyDescent="0.25">
      <c r="A61" s="171" t="s">
        <v>170</v>
      </c>
      <c r="B61" s="171"/>
      <c r="C61" s="171"/>
      <c r="D61" s="171"/>
      <c r="E61" s="171"/>
      <c r="F61" s="171"/>
      <c r="G61" s="171"/>
      <c r="H61" s="171"/>
      <c r="I61" s="171"/>
    </row>
    <row r="63" spans="1:21" x14ac:dyDescent="0.25">
      <c r="A63" s="7" t="s">
        <v>260</v>
      </c>
    </row>
    <row r="64" spans="1:21" x14ac:dyDescent="0.25">
      <c r="A64" s="171" t="s">
        <v>261</v>
      </c>
      <c r="B64" s="171"/>
      <c r="C64" s="171"/>
      <c r="D64" s="171"/>
      <c r="E64" s="171"/>
      <c r="F64" s="171"/>
      <c r="G64" s="171"/>
      <c r="H64" s="171"/>
      <c r="I64" s="171"/>
    </row>
    <row r="65" spans="1:18" x14ac:dyDescent="0.25">
      <c r="K65" s="49"/>
      <c r="L65" s="49"/>
      <c r="M65" s="49"/>
      <c r="N65" s="49"/>
      <c r="O65" s="49"/>
    </row>
    <row r="66" spans="1:18" x14ac:dyDescent="0.25">
      <c r="A66" s="7" t="s">
        <v>47</v>
      </c>
      <c r="J66" s="49"/>
    </row>
    <row r="67" spans="1:18" ht="44.25" customHeight="1" x14ac:dyDescent="0.25">
      <c r="A67" s="171" t="s">
        <v>48</v>
      </c>
      <c r="B67" s="171"/>
      <c r="C67" s="171"/>
      <c r="D67" s="171"/>
      <c r="E67" s="171"/>
      <c r="F67" s="171"/>
      <c r="G67" s="171"/>
      <c r="H67" s="171"/>
      <c r="I67" s="171"/>
    </row>
    <row r="69" spans="1:18" x14ac:dyDescent="0.25">
      <c r="A69" s="53" t="s">
        <v>288</v>
      </c>
    </row>
    <row r="71" spans="1:18" x14ac:dyDescent="0.25">
      <c r="A71" s="1" t="s">
        <v>49</v>
      </c>
    </row>
    <row r="72" spans="1:18" x14ac:dyDescent="0.25">
      <c r="A72" s="169" t="s">
        <v>167</v>
      </c>
      <c r="B72" s="169"/>
      <c r="C72" s="169"/>
      <c r="D72" s="169"/>
      <c r="E72" s="169"/>
    </row>
    <row r="74" spans="1:18" x14ac:dyDescent="0.25">
      <c r="A74" s="1" t="s">
        <v>50</v>
      </c>
      <c r="K74" s="18"/>
      <c r="L74" s="18"/>
      <c r="M74" s="18"/>
      <c r="N74" s="18"/>
      <c r="O74" s="18"/>
    </row>
    <row r="75" spans="1:18" x14ac:dyDescent="0.25">
      <c r="J75" s="18"/>
      <c r="K75" s="18"/>
      <c r="L75" s="18"/>
      <c r="M75" s="18"/>
      <c r="N75" s="18"/>
      <c r="O75" s="18"/>
    </row>
    <row r="76" spans="1:18" x14ac:dyDescent="0.25">
      <c r="A76" s="1" t="s">
        <v>51</v>
      </c>
      <c r="F76" s="167" t="s">
        <v>289</v>
      </c>
      <c r="G76" s="167"/>
      <c r="H76" s="167"/>
      <c r="I76" s="167"/>
      <c r="J76" s="18"/>
    </row>
    <row r="77" spans="1:18" x14ac:dyDescent="0.25">
      <c r="A77" t="s">
        <v>164</v>
      </c>
      <c r="B77" s="168" t="s">
        <v>295</v>
      </c>
      <c r="C77" s="168"/>
      <c r="D77" s="168"/>
      <c r="I77" s="18" t="s">
        <v>290</v>
      </c>
      <c r="Q77" s="1" t="s">
        <v>0</v>
      </c>
      <c r="R77" s="1" t="s">
        <v>148</v>
      </c>
    </row>
    <row r="78" spans="1:18" x14ac:dyDescent="0.25">
      <c r="Q78" s="1" t="s">
        <v>133</v>
      </c>
      <c r="R78" s="1" t="s">
        <v>132</v>
      </c>
    </row>
    <row r="79" spans="1:18" x14ac:dyDescent="0.25">
      <c r="Q79" s="1" t="s">
        <v>101</v>
      </c>
      <c r="R79" s="1" t="s">
        <v>100</v>
      </c>
    </row>
    <row r="80" spans="1:18" x14ac:dyDescent="0.25">
      <c r="Q80" s="1" t="s">
        <v>146</v>
      </c>
      <c r="R80" s="1" t="s">
        <v>130</v>
      </c>
    </row>
    <row r="81" spans="3:18" x14ac:dyDescent="0.25">
      <c r="Q81" s="1" t="s">
        <v>115</v>
      </c>
      <c r="R81" s="1" t="s">
        <v>114</v>
      </c>
    </row>
    <row r="82" spans="3:18" x14ac:dyDescent="0.25">
      <c r="C82" s="134"/>
      <c r="D82" s="134"/>
      <c r="E82" s="134"/>
      <c r="F82" s="134"/>
      <c r="G82" s="134"/>
      <c r="Q82" s="1" t="s">
        <v>103</v>
      </c>
      <c r="R82" s="1" t="s">
        <v>102</v>
      </c>
    </row>
    <row r="83" spans="3:18" x14ac:dyDescent="0.25">
      <c r="Q83" s="1" t="s">
        <v>65</v>
      </c>
      <c r="R83" s="1" t="s">
        <v>64</v>
      </c>
    </row>
    <row r="84" spans="3:18" x14ac:dyDescent="0.25">
      <c r="Q84" s="1" t="s">
        <v>55</v>
      </c>
      <c r="R84" s="1" t="s">
        <v>54</v>
      </c>
    </row>
    <row r="85" spans="3:18" x14ac:dyDescent="0.25">
      <c r="Q85" s="1" t="s">
        <v>135</v>
      </c>
      <c r="R85" s="1" t="s">
        <v>134</v>
      </c>
    </row>
    <row r="86" spans="3:18" x14ac:dyDescent="0.25">
      <c r="Q86" s="1" t="s">
        <v>63</v>
      </c>
      <c r="R86" s="1" t="s">
        <v>62</v>
      </c>
    </row>
    <row r="87" spans="3:18" x14ac:dyDescent="0.25">
      <c r="Q87" s="1" t="s">
        <v>83</v>
      </c>
      <c r="R87" s="1" t="s">
        <v>82</v>
      </c>
    </row>
    <row r="88" spans="3:18" x14ac:dyDescent="0.25">
      <c r="Q88" s="1" t="s">
        <v>149</v>
      </c>
      <c r="R88" s="1" t="s">
        <v>141</v>
      </c>
    </row>
    <row r="89" spans="3:18" x14ac:dyDescent="0.25">
      <c r="Q89" s="1" t="s">
        <v>209</v>
      </c>
      <c r="R89" s="1" t="s">
        <v>208</v>
      </c>
    </row>
    <row r="90" spans="3:18" x14ac:dyDescent="0.25">
      <c r="Q90" s="1" t="s">
        <v>57</v>
      </c>
      <c r="R90" s="1" t="s">
        <v>56</v>
      </c>
    </row>
    <row r="91" spans="3:18" x14ac:dyDescent="0.25">
      <c r="Q91" s="1" t="s">
        <v>117</v>
      </c>
      <c r="R91" s="1" t="s">
        <v>116</v>
      </c>
    </row>
    <row r="92" spans="3:18" x14ac:dyDescent="0.25">
      <c r="Q92" s="1" t="s">
        <v>105</v>
      </c>
      <c r="R92" s="1" t="s">
        <v>104</v>
      </c>
    </row>
    <row r="93" spans="3:18" x14ac:dyDescent="0.25">
      <c r="Q93" s="1" t="s">
        <v>137</v>
      </c>
      <c r="R93" s="1" t="s">
        <v>136</v>
      </c>
    </row>
    <row r="94" spans="3:18" x14ac:dyDescent="0.25">
      <c r="Q94" s="1" t="s">
        <v>147</v>
      </c>
      <c r="R94" s="1" t="s">
        <v>150</v>
      </c>
    </row>
    <row r="95" spans="3:18" x14ac:dyDescent="0.25">
      <c r="Q95" s="1" t="s">
        <v>67</v>
      </c>
      <c r="R95" s="1" t="s">
        <v>66</v>
      </c>
    </row>
    <row r="96" spans="3:18" x14ac:dyDescent="0.25">
      <c r="Q96" s="1" t="s">
        <v>119</v>
      </c>
      <c r="R96" s="1" t="s">
        <v>118</v>
      </c>
    </row>
    <row r="97" spans="17:18" x14ac:dyDescent="0.25">
      <c r="Q97" s="1" t="s">
        <v>151</v>
      </c>
      <c r="R97" s="1" t="s">
        <v>90</v>
      </c>
    </row>
    <row r="98" spans="17:18" x14ac:dyDescent="0.25">
      <c r="Q98" s="1" t="s">
        <v>107</v>
      </c>
      <c r="R98" s="1" t="s">
        <v>106</v>
      </c>
    </row>
    <row r="99" spans="17:18" x14ac:dyDescent="0.25">
      <c r="Q99" s="1" t="s">
        <v>73</v>
      </c>
      <c r="R99" s="1" t="s">
        <v>72</v>
      </c>
    </row>
    <row r="100" spans="17:18" x14ac:dyDescent="0.25">
      <c r="Q100" s="1" t="s">
        <v>125</v>
      </c>
      <c r="R100" s="1" t="s">
        <v>124</v>
      </c>
    </row>
    <row r="101" spans="17:18" x14ac:dyDescent="0.25">
      <c r="Q101" s="1" t="s">
        <v>152</v>
      </c>
      <c r="R101" s="1" t="s">
        <v>138</v>
      </c>
    </row>
    <row r="102" spans="17:18" x14ac:dyDescent="0.25">
      <c r="Q102" s="1" t="s">
        <v>121</v>
      </c>
      <c r="R102" s="1" t="s">
        <v>120</v>
      </c>
    </row>
    <row r="103" spans="17:18" x14ac:dyDescent="0.25">
      <c r="Q103" s="1" t="s">
        <v>69</v>
      </c>
      <c r="R103" s="1" t="s">
        <v>68</v>
      </c>
    </row>
    <row r="104" spans="17:18" x14ac:dyDescent="0.25">
      <c r="Q104" s="1" t="s">
        <v>87</v>
      </c>
      <c r="R104" s="1" t="s">
        <v>86</v>
      </c>
    </row>
    <row r="105" spans="17:18" x14ac:dyDescent="0.25">
      <c r="Q105" s="1" t="s">
        <v>81</v>
      </c>
      <c r="R105" s="1" t="s">
        <v>80</v>
      </c>
    </row>
    <row r="106" spans="17:18" x14ac:dyDescent="0.25">
      <c r="Q106" s="1" t="s">
        <v>71</v>
      </c>
      <c r="R106" s="1" t="s">
        <v>70</v>
      </c>
    </row>
    <row r="107" spans="17:18" x14ac:dyDescent="0.25">
      <c r="Q107" s="1" t="s">
        <v>109</v>
      </c>
      <c r="R107" s="1" t="s">
        <v>108</v>
      </c>
    </row>
    <row r="108" spans="17:18" x14ac:dyDescent="0.25">
      <c r="Q108" s="1" t="s">
        <v>75</v>
      </c>
      <c r="R108" s="1" t="s">
        <v>74</v>
      </c>
    </row>
    <row r="109" spans="17:18" x14ac:dyDescent="0.25">
      <c r="Q109" s="1" t="s">
        <v>85</v>
      </c>
      <c r="R109" s="1" t="s">
        <v>84</v>
      </c>
    </row>
    <row r="110" spans="17:18" x14ac:dyDescent="0.25">
      <c r="Q110" s="1" t="s">
        <v>59</v>
      </c>
      <c r="R110" s="1" t="s">
        <v>58</v>
      </c>
    </row>
    <row r="111" spans="17:18" x14ac:dyDescent="0.25">
      <c r="Q111" s="1" t="s">
        <v>89</v>
      </c>
      <c r="R111" s="1" t="s">
        <v>88</v>
      </c>
    </row>
    <row r="112" spans="17:18" x14ac:dyDescent="0.25">
      <c r="Q112" s="1" t="s">
        <v>129</v>
      </c>
      <c r="R112" s="1" t="s">
        <v>128</v>
      </c>
    </row>
    <row r="113" spans="17:18" x14ac:dyDescent="0.25">
      <c r="Q113" s="1" t="s">
        <v>93</v>
      </c>
      <c r="R113" s="1" t="s">
        <v>92</v>
      </c>
    </row>
    <row r="114" spans="17:18" x14ac:dyDescent="0.25">
      <c r="Q114" s="1" t="s">
        <v>77</v>
      </c>
      <c r="R114" s="1" t="s">
        <v>76</v>
      </c>
    </row>
    <row r="115" spans="17:18" x14ac:dyDescent="0.25">
      <c r="Q115" s="1" t="s">
        <v>99</v>
      </c>
      <c r="R115" s="1" t="s">
        <v>98</v>
      </c>
    </row>
    <row r="116" spans="17:18" x14ac:dyDescent="0.25">
      <c r="Q116" s="1" t="s">
        <v>111</v>
      </c>
      <c r="R116" s="1" t="s">
        <v>110</v>
      </c>
    </row>
    <row r="117" spans="17:18" x14ac:dyDescent="0.25">
      <c r="Q117" s="1" t="s">
        <v>123</v>
      </c>
      <c r="R117" s="1" t="s">
        <v>122</v>
      </c>
    </row>
    <row r="118" spans="17:18" x14ac:dyDescent="0.25">
      <c r="Q118" s="1" t="s">
        <v>153</v>
      </c>
      <c r="R118" s="1" t="s">
        <v>60</v>
      </c>
    </row>
    <row r="119" spans="17:18" x14ac:dyDescent="0.25">
      <c r="Q119" s="1" t="s">
        <v>97</v>
      </c>
      <c r="R119" s="1" t="s">
        <v>96</v>
      </c>
    </row>
    <row r="120" spans="17:18" x14ac:dyDescent="0.25">
      <c r="Q120" s="1" t="s">
        <v>95</v>
      </c>
      <c r="R120" s="1" t="s">
        <v>94</v>
      </c>
    </row>
    <row r="121" spans="17:18" x14ac:dyDescent="0.25">
      <c r="Q121" s="1" t="s">
        <v>127</v>
      </c>
      <c r="R121" s="1" t="s">
        <v>126</v>
      </c>
    </row>
    <row r="122" spans="17:18" x14ac:dyDescent="0.25">
      <c r="Q122" s="1" t="s">
        <v>79</v>
      </c>
      <c r="R122" s="1" t="s">
        <v>78</v>
      </c>
    </row>
  </sheetData>
  <mergeCells count="15">
    <mergeCell ref="A1:I1"/>
    <mergeCell ref="A4:E4"/>
    <mergeCell ref="C6:G6"/>
    <mergeCell ref="A49:I49"/>
    <mergeCell ref="A58:I58"/>
    <mergeCell ref="F76:I76"/>
    <mergeCell ref="B77:D77"/>
    <mergeCell ref="A72:E72"/>
    <mergeCell ref="A50:I50"/>
    <mergeCell ref="A67:I67"/>
    <mergeCell ref="A61:I61"/>
    <mergeCell ref="A64:I64"/>
    <mergeCell ref="A51:I51"/>
    <mergeCell ref="A52:I52"/>
    <mergeCell ref="A53:I53"/>
  </mergeCells>
  <dataValidations count="1">
    <dataValidation type="list" allowBlank="1" showInputMessage="1" showErrorMessage="1" sqref="A4:E4">
      <formula1>$Q$77:$Q$122</formula1>
    </dataValidation>
  </dataValidations>
  <hyperlinks>
    <hyperlink ref="B77" r:id="rId1" display="FireStatistics@homeoffice.gsi.gov.uk"/>
    <hyperlink ref="A72" r:id="rId2"/>
    <hyperlink ref="A50" r:id="rId3" display="https://www.gov.uk/government/uploads/system/uploads/attachment_data/file/704875/fire-statistics-definitions-fire-rescue-incident-dec2017.pdf"/>
    <hyperlink ref="F76:I76" r:id="rId4" display="Last updated: 8 February 2018"/>
    <hyperlink ref="A50:I50" r:id="rId5" display="https://www.gov.uk/government/statistical-data-sets/fire-statistics-guidance"/>
    <hyperlink ref="B77:D77" r:id="rId6" display="FireStatistics@homeoffice.gov.uk"/>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workbookViewId="0">
      <pane ySplit="7" topLeftCell="A8" activePane="bottomLeft" state="frozen"/>
      <selection pane="bottomLeft" activeCell="B1" sqref="B1:J1"/>
    </sheetView>
  </sheetViews>
  <sheetFormatPr defaultColWidth="9.140625" defaultRowHeight="15" x14ac:dyDescent="0.25"/>
  <cols>
    <col min="1" max="1" width="7" style="1" hidden="1" customWidth="1"/>
    <col min="2" max="2" width="22" style="1" customWidth="1"/>
    <col min="3" max="3" width="17.5703125" style="1" customWidth="1"/>
    <col min="4" max="8" width="12.7109375" style="1" customWidth="1"/>
    <col min="9" max="9" width="15" style="1" customWidth="1"/>
    <col min="10" max="10" width="9.5703125" style="1" bestFit="1" customWidth="1"/>
    <col min="11" max="16" width="17.42578125" style="1" customWidth="1"/>
    <col min="17" max="17" width="22.7109375" style="1" hidden="1" customWidth="1"/>
    <col min="18" max="18" width="4.7109375" style="1" hidden="1" customWidth="1"/>
    <col min="19" max="19" width="9.140625" style="1" customWidth="1"/>
    <col min="20" max="20" width="9.140625" style="42" customWidth="1"/>
    <col min="21" max="21" width="9.140625" style="42"/>
    <col min="22" max="16384" width="9.140625" style="1"/>
  </cols>
  <sheetData>
    <row r="1" spans="1:21" ht="37.5" customHeight="1" x14ac:dyDescent="0.25">
      <c r="B1" s="174" t="s">
        <v>165</v>
      </c>
      <c r="C1" s="174"/>
      <c r="D1" s="174"/>
      <c r="E1" s="174"/>
      <c r="F1" s="174"/>
      <c r="G1" s="174"/>
      <c r="H1" s="174"/>
      <c r="I1" s="174"/>
      <c r="J1" s="174"/>
      <c r="K1" s="34"/>
      <c r="L1" s="34"/>
      <c r="M1" s="34"/>
      <c r="N1" s="34"/>
      <c r="O1" s="34"/>
      <c r="P1" s="34"/>
      <c r="Q1" s="34"/>
      <c r="R1" s="34"/>
      <c r="S1" s="34"/>
      <c r="T1" s="41"/>
      <c r="U1" s="41"/>
    </row>
    <row r="2" spans="1:21" x14ac:dyDescent="0.25">
      <c r="B2" s="2"/>
      <c r="C2" s="2"/>
      <c r="D2" s="2"/>
      <c r="E2" s="2"/>
      <c r="F2" s="2"/>
      <c r="G2" s="2"/>
      <c r="H2" s="2"/>
      <c r="I2" s="3"/>
    </row>
    <row r="3" spans="1:21" ht="15" customHeight="1" x14ac:dyDescent="0.25">
      <c r="B3" s="4" t="s">
        <v>275</v>
      </c>
      <c r="D3" s="13"/>
      <c r="E3" s="13"/>
      <c r="F3" s="13"/>
      <c r="G3" s="13"/>
      <c r="H3" s="13"/>
      <c r="I3" s="13"/>
    </row>
    <row r="4" spans="1:21" ht="15" customHeight="1" x14ac:dyDescent="0.25">
      <c r="B4" s="175" t="s">
        <v>0</v>
      </c>
      <c r="C4" s="175"/>
      <c r="D4" s="175"/>
      <c r="E4" s="175"/>
      <c r="F4" s="175"/>
      <c r="G4" s="35"/>
      <c r="H4" s="35"/>
      <c r="I4" s="3" t="str">
        <f>VLOOKUP(B4,Q74:R121,2,FALSE)</f>
        <v>ENG</v>
      </c>
    </row>
    <row r="5" spans="1:21" x14ac:dyDescent="0.25">
      <c r="B5" s="4"/>
      <c r="C5" s="4"/>
      <c r="D5" s="5"/>
      <c r="E5" s="6"/>
      <c r="F5" s="6"/>
      <c r="G5" s="6"/>
      <c r="H5" s="6"/>
    </row>
    <row r="6" spans="1:21" ht="18" thickBot="1" x14ac:dyDescent="0.3">
      <c r="B6" s="7"/>
      <c r="C6" s="8"/>
      <c r="D6" s="176" t="s">
        <v>276</v>
      </c>
      <c r="E6" s="176"/>
      <c r="F6" s="176"/>
      <c r="G6" s="176"/>
      <c r="H6" s="176"/>
    </row>
    <row r="7" spans="1:21" ht="30.75" thickBot="1" x14ac:dyDescent="0.3">
      <c r="B7" s="9" t="s">
        <v>1</v>
      </c>
      <c r="C7" s="10" t="s">
        <v>268</v>
      </c>
      <c r="D7" s="10" t="s">
        <v>3</v>
      </c>
      <c r="E7" s="11" t="s">
        <v>4</v>
      </c>
      <c r="F7" s="11" t="s">
        <v>5</v>
      </c>
      <c r="G7" s="11" t="s">
        <v>6</v>
      </c>
      <c r="H7" s="11" t="s">
        <v>7</v>
      </c>
      <c r="I7" s="12" t="s">
        <v>8</v>
      </c>
      <c r="J7" s="12" t="s">
        <v>277</v>
      </c>
    </row>
    <row r="8" spans="1:21" ht="15" customHeight="1" x14ac:dyDescent="0.25">
      <c r="A8" s="62" t="s">
        <v>212</v>
      </c>
      <c r="B8" s="6" t="s">
        <v>213</v>
      </c>
      <c r="C8" s="60" t="s">
        <v>163</v>
      </c>
      <c r="D8" s="14">
        <f>ROUND('FIRE0401 Quarterly_raw'!D8,0)</f>
        <v>13409</v>
      </c>
      <c r="E8" s="14" t="s">
        <v>163</v>
      </c>
      <c r="F8" s="14" t="s">
        <v>163</v>
      </c>
      <c r="G8" s="14">
        <f>ROUND('FIRE0401 Quarterly_raw'!G8,0)</f>
        <v>7514</v>
      </c>
      <c r="H8" s="14" t="s">
        <v>163</v>
      </c>
      <c r="I8" s="14">
        <f>ROUND('FIRE0401 Quarterly_raw'!I8,0)</f>
        <v>41832</v>
      </c>
      <c r="J8" s="14" t="s">
        <v>163</v>
      </c>
      <c r="S8" s="37"/>
      <c r="T8" s="48"/>
    </row>
    <row r="9" spans="1:21" ht="15" customHeight="1" x14ac:dyDescent="0.25">
      <c r="A9" s="62" t="s">
        <v>214</v>
      </c>
      <c r="B9" s="6" t="s">
        <v>215</v>
      </c>
      <c r="C9" s="60" t="s">
        <v>163</v>
      </c>
      <c r="D9" s="14">
        <f>ROUND('FIRE0401 Quarterly_raw'!D9,0)</f>
        <v>12714</v>
      </c>
      <c r="E9" s="14" t="s">
        <v>163</v>
      </c>
      <c r="F9" s="14" t="s">
        <v>163</v>
      </c>
      <c r="G9" s="14">
        <f>ROUND('FIRE0401 Quarterly_raw'!G9,0)</f>
        <v>7219</v>
      </c>
      <c r="H9" s="14" t="s">
        <v>163</v>
      </c>
      <c r="I9" s="14">
        <f>ROUND('FIRE0401 Quarterly_raw'!I9,0)</f>
        <v>33878</v>
      </c>
      <c r="J9" s="14" t="s">
        <v>163</v>
      </c>
      <c r="S9" s="37"/>
      <c r="T9" s="48"/>
    </row>
    <row r="10" spans="1:21" ht="15" customHeight="1" x14ac:dyDescent="0.25">
      <c r="A10" s="62" t="s">
        <v>216</v>
      </c>
      <c r="B10" s="6" t="s">
        <v>217</v>
      </c>
      <c r="C10" s="60" t="s">
        <v>163</v>
      </c>
      <c r="D10" s="14">
        <f>ROUND('FIRE0401 Quarterly_raw'!D10,0)</f>
        <v>12920</v>
      </c>
      <c r="E10" s="14" t="s">
        <v>163</v>
      </c>
      <c r="F10" s="14" t="s">
        <v>163</v>
      </c>
      <c r="G10" s="14">
        <f>ROUND('FIRE0401 Quarterly_raw'!G10,0)</f>
        <v>7169</v>
      </c>
      <c r="H10" s="14" t="s">
        <v>163</v>
      </c>
      <c r="I10" s="14">
        <f>ROUND('FIRE0401 Quarterly_raw'!I10,0)</f>
        <v>36222</v>
      </c>
      <c r="J10" s="14" t="s">
        <v>163</v>
      </c>
      <c r="S10" s="37"/>
      <c r="T10" s="48"/>
    </row>
    <row r="11" spans="1:21" ht="15" customHeight="1" x14ac:dyDescent="0.25">
      <c r="A11" s="62" t="s">
        <v>218</v>
      </c>
      <c r="B11" s="44" t="s">
        <v>219</v>
      </c>
      <c r="C11" s="63" t="s">
        <v>163</v>
      </c>
      <c r="D11" s="45">
        <f>ROUND('FIRE0401 Quarterly_raw'!D11,0)</f>
        <v>10788</v>
      </c>
      <c r="E11" s="45" t="s">
        <v>163</v>
      </c>
      <c r="F11" s="45" t="s">
        <v>163</v>
      </c>
      <c r="G11" s="45">
        <f>ROUND('FIRE0401 Quarterly_raw'!G11,0)</f>
        <v>6524</v>
      </c>
      <c r="H11" s="45" t="s">
        <v>163</v>
      </c>
      <c r="I11" s="45">
        <f>ROUND('FIRE0401 Quarterly_raw'!I11,0)</f>
        <v>24721</v>
      </c>
      <c r="J11" s="45" t="s">
        <v>163</v>
      </c>
      <c r="S11" s="37"/>
      <c r="T11" s="48"/>
    </row>
    <row r="12" spans="1:21" ht="15" customHeight="1" x14ac:dyDescent="0.25">
      <c r="A12" s="62" t="s">
        <v>220</v>
      </c>
      <c r="B12" s="6" t="s">
        <v>221</v>
      </c>
      <c r="C12" s="60" t="s">
        <v>163</v>
      </c>
      <c r="D12" s="14">
        <f>ROUND('FIRE0401 Quarterly_raw'!D12,0)</f>
        <v>10742</v>
      </c>
      <c r="E12" s="14" t="s">
        <v>163</v>
      </c>
      <c r="F12" s="14" t="s">
        <v>163</v>
      </c>
      <c r="G12" s="14">
        <f>IFERROR(ROUND('FIRE0401 Quarterly_raw'!G12,0),"..")</f>
        <v>5837</v>
      </c>
      <c r="H12" s="14" t="s">
        <v>163</v>
      </c>
      <c r="I12" s="14">
        <f>ROUND('FIRE0401 Quarterly_raw'!I12,0)</f>
        <v>31383</v>
      </c>
      <c r="J12" s="14" t="s">
        <v>163</v>
      </c>
      <c r="S12" s="37"/>
      <c r="T12" s="48"/>
    </row>
    <row r="13" spans="1:21" ht="15" customHeight="1" x14ac:dyDescent="0.25">
      <c r="A13" s="62" t="s">
        <v>222</v>
      </c>
      <c r="B13" s="6" t="s">
        <v>223</v>
      </c>
      <c r="C13" s="60" t="s">
        <v>163</v>
      </c>
      <c r="D13" s="14">
        <f>ROUND('FIRE0401 Quarterly_raw'!D13,0)</f>
        <v>10975</v>
      </c>
      <c r="E13" s="14" t="s">
        <v>163</v>
      </c>
      <c r="F13" s="14" t="s">
        <v>163</v>
      </c>
      <c r="G13" s="14">
        <f>IFERROR(ROUND('FIRE0401 Quarterly_raw'!G13,0),"..")</f>
        <v>6150</v>
      </c>
      <c r="H13" s="14" t="s">
        <v>163</v>
      </c>
      <c r="I13" s="14">
        <f>ROUND('FIRE0401 Quarterly_raw'!I13,0)</f>
        <v>26043</v>
      </c>
      <c r="J13" s="14" t="s">
        <v>163</v>
      </c>
      <c r="S13" s="37"/>
      <c r="T13" s="48"/>
    </row>
    <row r="14" spans="1:21" ht="15" customHeight="1" x14ac:dyDescent="0.25">
      <c r="A14" s="62" t="s">
        <v>224</v>
      </c>
      <c r="B14" s="6" t="s">
        <v>225</v>
      </c>
      <c r="C14" s="60" t="s">
        <v>163</v>
      </c>
      <c r="D14" s="14">
        <f>ROUND('FIRE0401 Quarterly_raw'!D14,0)</f>
        <v>10740</v>
      </c>
      <c r="E14" s="14" t="s">
        <v>163</v>
      </c>
      <c r="F14" s="14" t="s">
        <v>163</v>
      </c>
      <c r="G14" s="14">
        <f>IFERROR(ROUND('FIRE0401 Quarterly_raw'!G14,0),"..")</f>
        <v>6066</v>
      </c>
      <c r="H14" s="14" t="s">
        <v>163</v>
      </c>
      <c r="I14" s="14">
        <f>ROUND('FIRE0401 Quarterly_raw'!I14,0)</f>
        <v>24358</v>
      </c>
      <c r="J14" s="14" t="s">
        <v>163</v>
      </c>
      <c r="S14" s="37"/>
      <c r="T14" s="48"/>
    </row>
    <row r="15" spans="1:21" ht="15" customHeight="1" x14ac:dyDescent="0.25">
      <c r="A15" s="62" t="s">
        <v>226</v>
      </c>
      <c r="B15" s="44" t="s">
        <v>227</v>
      </c>
      <c r="C15" s="63" t="s">
        <v>163</v>
      </c>
      <c r="D15" s="45">
        <f>ROUND('FIRE0401 Quarterly_raw'!D15,0)</f>
        <v>9402</v>
      </c>
      <c r="E15" s="45" t="s">
        <v>163</v>
      </c>
      <c r="F15" s="45" t="s">
        <v>163</v>
      </c>
      <c r="G15" s="45">
        <f>IFERROR(ROUND('FIRE0401 Quarterly_raw'!G15,0),"..")</f>
        <v>5602</v>
      </c>
      <c r="H15" s="45" t="s">
        <v>163</v>
      </c>
      <c r="I15" s="45">
        <f>ROUND('FIRE0401 Quarterly_raw'!I15,0)</f>
        <v>21780</v>
      </c>
      <c r="J15" s="45" t="s">
        <v>163</v>
      </c>
      <c r="S15" s="37"/>
      <c r="T15" s="48"/>
    </row>
    <row r="16" spans="1:21" x14ac:dyDescent="0.25">
      <c r="B16" s="6" t="s">
        <v>176</v>
      </c>
      <c r="C16" s="15">
        <f>SUM(D16+I16+J16)</f>
        <v>41762</v>
      </c>
      <c r="D16" s="15">
        <f>SUM(E16:H16)</f>
        <v>10416</v>
      </c>
      <c r="E16" s="14">
        <f>ROUND('FIRE0401 Quarterly_raw'!E16,0)</f>
        <v>1452</v>
      </c>
      <c r="F16" s="14">
        <f>ROUND('FIRE0401 Quarterly_raw'!F16,0)</f>
        <v>2062</v>
      </c>
      <c r="G16" s="14">
        <f>ROUND('FIRE0401 Quarterly_raw'!G16,0)</f>
        <v>5468</v>
      </c>
      <c r="H16" s="14">
        <f>ROUND('FIRE0401 Quarterly_raw'!H16,0)</f>
        <v>1434</v>
      </c>
      <c r="I16" s="14">
        <f>ROUND('FIRE0401 Quarterly_raw'!I16,0)</f>
        <v>31343</v>
      </c>
      <c r="J16" s="14">
        <f>ROUND('FIRE0401 Quarterly_raw'!J16,0)</f>
        <v>3</v>
      </c>
      <c r="S16" s="37"/>
      <c r="T16" s="48"/>
    </row>
    <row r="17" spans="2:20" x14ac:dyDescent="0.25">
      <c r="B17" s="6" t="s">
        <v>177</v>
      </c>
      <c r="C17" s="15">
        <f t="shared" ref="C17:C45" si="0">SUM(D17+I17+J17)</f>
        <v>35495</v>
      </c>
      <c r="D17" s="15">
        <f t="shared" ref="D17:D45" si="1">SUM(E17:H17)</f>
        <v>9774</v>
      </c>
      <c r="E17" s="14">
        <f>ROUND('FIRE0401 Quarterly_raw'!E17,0)</f>
        <v>1400</v>
      </c>
      <c r="F17" s="14">
        <f>ROUND('FIRE0401 Quarterly_raw'!F17,0)</f>
        <v>1743</v>
      </c>
      <c r="G17" s="14">
        <f>ROUND('FIRE0401 Quarterly_raw'!G17,0)</f>
        <v>4988</v>
      </c>
      <c r="H17" s="14">
        <f>ROUND('FIRE0401 Quarterly_raw'!H17,0)</f>
        <v>1643</v>
      </c>
      <c r="I17" s="14">
        <f>ROUND('FIRE0401 Quarterly_raw'!I17,0)</f>
        <v>25717</v>
      </c>
      <c r="J17" s="14">
        <f>ROUND('FIRE0401 Quarterly_raw'!J17,0)</f>
        <v>4</v>
      </c>
      <c r="S17" s="37"/>
      <c r="T17" s="48"/>
    </row>
    <row r="18" spans="2:20" x14ac:dyDescent="0.25">
      <c r="B18" s="6" t="s">
        <v>178</v>
      </c>
      <c r="C18" s="15">
        <f t="shared" si="0"/>
        <v>26682</v>
      </c>
      <c r="D18" s="15">
        <f t="shared" si="1"/>
        <v>7945</v>
      </c>
      <c r="E18" s="14">
        <f>ROUND('FIRE0401 Quarterly_raw'!E18,0)</f>
        <v>1351</v>
      </c>
      <c r="F18" s="14">
        <f>ROUND('FIRE0401 Quarterly_raw'!F18,0)</f>
        <v>1564</v>
      </c>
      <c r="G18" s="14">
        <f>ROUND('FIRE0401 Quarterly_raw'!G18,0)</f>
        <v>4045</v>
      </c>
      <c r="H18" s="14">
        <f>ROUND('FIRE0401 Quarterly_raw'!H18,0)</f>
        <v>985</v>
      </c>
      <c r="I18" s="14">
        <f>ROUND('FIRE0401 Quarterly_raw'!I18,0)</f>
        <v>18729</v>
      </c>
      <c r="J18" s="14">
        <f>ROUND('FIRE0401 Quarterly_raw'!J18,0)</f>
        <v>8</v>
      </c>
      <c r="S18" s="37"/>
      <c r="T18" s="48"/>
    </row>
    <row r="19" spans="2:20" x14ac:dyDescent="0.25">
      <c r="B19" s="44" t="s">
        <v>175</v>
      </c>
      <c r="C19" s="56">
        <f t="shared" si="0"/>
        <v>21459</v>
      </c>
      <c r="D19" s="56">
        <f t="shared" si="1"/>
        <v>6579</v>
      </c>
      <c r="E19" s="45">
        <f>ROUND('FIRE0401 Quarterly_raw'!E19,0)</f>
        <v>1141</v>
      </c>
      <c r="F19" s="45">
        <f>ROUND('FIRE0401 Quarterly_raw'!F19,0)</f>
        <v>1194</v>
      </c>
      <c r="G19" s="45">
        <f>ROUND('FIRE0401 Quarterly_raw'!G19,0)</f>
        <v>3652</v>
      </c>
      <c r="H19" s="45">
        <f>ROUND('FIRE0401 Quarterly_raw'!H19,0)</f>
        <v>592</v>
      </c>
      <c r="I19" s="45">
        <f>ROUND('FIRE0401 Quarterly_raw'!I19,0)</f>
        <v>14864</v>
      </c>
      <c r="J19" s="45">
        <f>ROUND('FIRE0401 Quarterly_raw'!J19,0)</f>
        <v>16</v>
      </c>
      <c r="S19" s="37"/>
      <c r="T19" s="48"/>
    </row>
    <row r="20" spans="2:20" x14ac:dyDescent="0.25">
      <c r="B20" s="8" t="s">
        <v>203</v>
      </c>
      <c r="C20" s="15">
        <f t="shared" si="0"/>
        <v>42438</v>
      </c>
      <c r="D20" s="15">
        <f t="shared" si="1"/>
        <v>8456</v>
      </c>
      <c r="E20" s="14">
        <f>ROUND('FIRE0401 Quarterly_raw'!E20,0)</f>
        <v>1320</v>
      </c>
      <c r="F20" s="14">
        <f>ROUND('FIRE0401 Quarterly_raw'!F20,0)</f>
        <v>1868</v>
      </c>
      <c r="G20" s="14">
        <f>ROUND('FIRE0401 Quarterly_raw'!G20,0)</f>
        <v>3998</v>
      </c>
      <c r="H20" s="14">
        <f>ROUND('FIRE0401 Quarterly_raw'!H20,0)</f>
        <v>1270</v>
      </c>
      <c r="I20" s="14">
        <f>ROUND('FIRE0401 Quarterly_raw'!I20,0)</f>
        <v>33975</v>
      </c>
      <c r="J20" s="14">
        <f>ROUND('FIRE0401 Quarterly_raw'!J20,0)</f>
        <v>7</v>
      </c>
      <c r="S20" s="37"/>
      <c r="T20" s="48"/>
    </row>
    <row r="21" spans="2:20" x14ac:dyDescent="0.25">
      <c r="B21" s="6" t="s">
        <v>204</v>
      </c>
      <c r="C21" s="15">
        <f t="shared" si="0"/>
        <v>31272</v>
      </c>
      <c r="D21" s="15">
        <f t="shared" si="1"/>
        <v>8038</v>
      </c>
      <c r="E21" s="14">
        <f>ROUND('FIRE0401 Quarterly_raw'!E21,0)</f>
        <v>1226</v>
      </c>
      <c r="F21" s="14">
        <f>ROUND('FIRE0401 Quarterly_raw'!F21,0)</f>
        <v>1604</v>
      </c>
      <c r="G21" s="14">
        <f>ROUND('FIRE0401 Quarterly_raw'!G21,0)</f>
        <v>3954</v>
      </c>
      <c r="H21" s="14">
        <f>ROUND('FIRE0401 Quarterly_raw'!H21,0)</f>
        <v>1254</v>
      </c>
      <c r="I21" s="14">
        <f>ROUND('FIRE0401 Quarterly_raw'!I21,0)</f>
        <v>23230</v>
      </c>
      <c r="J21" s="14">
        <f>ROUND('FIRE0401 Quarterly_raw'!J21,0)</f>
        <v>4</v>
      </c>
      <c r="S21" s="37"/>
      <c r="T21" s="48"/>
    </row>
    <row r="22" spans="2:20" x14ac:dyDescent="0.25">
      <c r="B22" s="8" t="s">
        <v>205</v>
      </c>
      <c r="C22" s="15">
        <f t="shared" si="0"/>
        <v>22237</v>
      </c>
      <c r="D22" s="15">
        <f t="shared" si="1"/>
        <v>6691</v>
      </c>
      <c r="E22" s="14">
        <f>ROUND('FIRE0401 Quarterly_raw'!E22,0)</f>
        <v>1261</v>
      </c>
      <c r="F22" s="14">
        <f>ROUND('FIRE0401 Quarterly_raw'!F22,0)</f>
        <v>1334</v>
      </c>
      <c r="G22" s="14">
        <f>ROUND('FIRE0401 Quarterly_raw'!G22,0)</f>
        <v>3365</v>
      </c>
      <c r="H22" s="14">
        <f>ROUND('FIRE0401 Quarterly_raw'!H22,0)</f>
        <v>731</v>
      </c>
      <c r="I22" s="14">
        <f>ROUND('FIRE0401 Quarterly_raw'!I22,0)</f>
        <v>15541</v>
      </c>
      <c r="J22" s="14">
        <f>ROUND('FIRE0401 Quarterly_raw'!J22,0)</f>
        <v>5</v>
      </c>
      <c r="S22" s="37"/>
      <c r="T22" s="48"/>
    </row>
    <row r="23" spans="2:20" x14ac:dyDescent="0.25">
      <c r="B23" s="8" t="s">
        <v>206</v>
      </c>
      <c r="C23" s="56">
        <f t="shared" si="0"/>
        <v>20861</v>
      </c>
      <c r="D23" s="56">
        <f t="shared" si="1"/>
        <v>6282</v>
      </c>
      <c r="E23" s="45">
        <f>ROUND('FIRE0401 Quarterly_raw'!E23,0)</f>
        <v>1084</v>
      </c>
      <c r="F23" s="45">
        <f>ROUND('FIRE0401 Quarterly_raw'!F23,0)</f>
        <v>1259</v>
      </c>
      <c r="G23" s="45">
        <f>ROUND('FIRE0401 Quarterly_raw'!G23,0)</f>
        <v>3317</v>
      </c>
      <c r="H23" s="45">
        <f>ROUND('FIRE0401 Quarterly_raw'!H23,0)</f>
        <v>622</v>
      </c>
      <c r="I23" s="45">
        <f>ROUND('FIRE0401 Quarterly_raw'!I23,0)</f>
        <v>14574</v>
      </c>
      <c r="J23" s="45">
        <f>ROUND('FIRE0401 Quarterly_raw'!J23,0)</f>
        <v>5</v>
      </c>
      <c r="S23" s="37"/>
      <c r="T23" s="48"/>
    </row>
    <row r="24" spans="2:20" x14ac:dyDescent="0.25">
      <c r="B24" s="43" t="s">
        <v>180</v>
      </c>
      <c r="C24" s="15">
        <f t="shared" si="0"/>
        <v>37552</v>
      </c>
      <c r="D24" s="15">
        <f t="shared" si="1"/>
        <v>7586</v>
      </c>
      <c r="E24" s="14">
        <f>ROUND('FIRE0401 Quarterly_raw'!E24,0)</f>
        <v>1229</v>
      </c>
      <c r="F24" s="14">
        <f>ROUND('FIRE0401 Quarterly_raw'!F24,0)</f>
        <v>1806</v>
      </c>
      <c r="G24" s="14">
        <f>ROUND('FIRE0401 Quarterly_raw'!G24,0)</f>
        <v>3232</v>
      </c>
      <c r="H24" s="14">
        <f>ROUND('FIRE0401 Quarterly_raw'!H24,0)</f>
        <v>1319</v>
      </c>
      <c r="I24" s="14">
        <f>ROUND('FIRE0401 Quarterly_raw'!I24,0)</f>
        <v>29966</v>
      </c>
      <c r="J24" s="14">
        <f>ROUND('FIRE0401 Quarterly_raw'!J24,0)</f>
        <v>0</v>
      </c>
      <c r="S24" s="37"/>
      <c r="T24" s="48"/>
    </row>
    <row r="25" spans="2:20" x14ac:dyDescent="0.25">
      <c r="B25" s="6" t="s">
        <v>181</v>
      </c>
      <c r="C25" s="15">
        <f t="shared" si="0"/>
        <v>33560</v>
      </c>
      <c r="D25" s="15">
        <f t="shared" si="1"/>
        <v>7586</v>
      </c>
      <c r="E25" s="14">
        <f>ROUND('FIRE0401 Quarterly_raw'!E25,0)</f>
        <v>1244</v>
      </c>
      <c r="F25" s="14">
        <f>ROUND('FIRE0401 Quarterly_raw'!F25,0)</f>
        <v>1739</v>
      </c>
      <c r="G25" s="14">
        <f>ROUND('FIRE0401 Quarterly_raw'!G25,0)</f>
        <v>3329</v>
      </c>
      <c r="H25" s="14">
        <f>ROUND('FIRE0401 Quarterly_raw'!H25,0)</f>
        <v>1274</v>
      </c>
      <c r="I25" s="14">
        <f>ROUND('FIRE0401 Quarterly_raw'!I25,0)</f>
        <v>25969</v>
      </c>
      <c r="J25" s="14">
        <f>ROUND('FIRE0401 Quarterly_raw'!J25,0)</f>
        <v>5</v>
      </c>
      <c r="S25" s="37"/>
      <c r="T25" s="48"/>
    </row>
    <row r="26" spans="2:20" x14ac:dyDescent="0.25">
      <c r="B26" s="6" t="s">
        <v>182</v>
      </c>
      <c r="C26" s="15">
        <f t="shared" si="0"/>
        <v>23641</v>
      </c>
      <c r="D26" s="15">
        <f t="shared" si="1"/>
        <v>6176</v>
      </c>
      <c r="E26" s="14">
        <f>ROUND('FIRE0401 Quarterly_raw'!E26,0)</f>
        <v>1153</v>
      </c>
      <c r="F26" s="14">
        <f>ROUND('FIRE0401 Quarterly_raw'!F26,0)</f>
        <v>1372</v>
      </c>
      <c r="G26" s="14">
        <f>ROUND('FIRE0401 Quarterly_raw'!G26,0)</f>
        <v>2777</v>
      </c>
      <c r="H26" s="14">
        <f>ROUND('FIRE0401 Quarterly_raw'!H26,0)</f>
        <v>874</v>
      </c>
      <c r="I26" s="14">
        <f>ROUND('FIRE0401 Quarterly_raw'!I26,0)</f>
        <v>17460</v>
      </c>
      <c r="J26" s="14">
        <f>ROUND('FIRE0401 Quarterly_raw'!J26,0)</f>
        <v>5</v>
      </c>
      <c r="S26" s="37"/>
      <c r="T26" s="48"/>
    </row>
    <row r="27" spans="2:20" x14ac:dyDescent="0.25">
      <c r="B27" s="44" t="s">
        <v>179</v>
      </c>
      <c r="C27" s="56">
        <f t="shared" si="0"/>
        <v>20786</v>
      </c>
      <c r="D27" s="56">
        <f t="shared" si="1"/>
        <v>5380</v>
      </c>
      <c r="E27" s="45">
        <f>ROUND('FIRE0401 Quarterly_raw'!E27,0)</f>
        <v>986</v>
      </c>
      <c r="F27" s="45">
        <f>ROUND('FIRE0401 Quarterly_raw'!F27,0)</f>
        <v>1199</v>
      </c>
      <c r="G27" s="45">
        <f>ROUND('FIRE0401 Quarterly_raw'!G27,0)</f>
        <v>2571</v>
      </c>
      <c r="H27" s="45">
        <f>ROUND('FIRE0401 Quarterly_raw'!H27,0)</f>
        <v>624</v>
      </c>
      <c r="I27" s="45">
        <f>ROUND('FIRE0401 Quarterly_raw'!I27,0)</f>
        <v>15400</v>
      </c>
      <c r="J27" s="45">
        <f>ROUND('FIRE0401 Quarterly_raw'!J27,0)</f>
        <v>6</v>
      </c>
      <c r="S27" s="37"/>
      <c r="T27" s="48"/>
    </row>
    <row r="28" spans="2:20" x14ac:dyDescent="0.25">
      <c r="B28" s="6" t="s">
        <v>184</v>
      </c>
      <c r="C28" s="15">
        <f t="shared" si="0"/>
        <v>19049</v>
      </c>
      <c r="D28" s="15">
        <f t="shared" si="1"/>
        <v>5028</v>
      </c>
      <c r="E28" s="14">
        <f>ROUND('FIRE0401 Quarterly_raw'!E28,0)</f>
        <v>967</v>
      </c>
      <c r="F28" s="14">
        <f>ROUND('FIRE0401 Quarterly_raw'!F28,0)</f>
        <v>1248</v>
      </c>
      <c r="G28" s="14">
        <f>ROUND('FIRE0401 Quarterly_raw'!G28,0)</f>
        <v>2243</v>
      </c>
      <c r="H28" s="14">
        <f>ROUND('FIRE0401 Quarterly_raw'!H28,0)</f>
        <v>570</v>
      </c>
      <c r="I28" s="14">
        <f>ROUND('FIRE0401 Quarterly_raw'!I28,0)</f>
        <v>14020</v>
      </c>
      <c r="J28" s="14">
        <f>ROUND('FIRE0401 Quarterly_raw'!J28,0)</f>
        <v>1</v>
      </c>
      <c r="S28" s="37"/>
      <c r="T28" s="48"/>
    </row>
    <row r="29" spans="2:20" x14ac:dyDescent="0.25">
      <c r="B29" s="6" t="s">
        <v>185</v>
      </c>
      <c r="C29" s="15">
        <f t="shared" si="0"/>
        <v>19541</v>
      </c>
      <c r="D29" s="15">
        <f t="shared" si="1"/>
        <v>5489</v>
      </c>
      <c r="E29" s="14">
        <f>ROUND('FIRE0401 Quarterly_raw'!E29,0)</f>
        <v>938</v>
      </c>
      <c r="F29" s="14">
        <f>ROUND('FIRE0401 Quarterly_raw'!F29,0)</f>
        <v>1120</v>
      </c>
      <c r="G29" s="14">
        <f>ROUND('FIRE0401 Quarterly_raw'!G29,0)</f>
        <v>2498</v>
      </c>
      <c r="H29" s="14">
        <f>ROUND('FIRE0401 Quarterly_raw'!H29,0)</f>
        <v>933</v>
      </c>
      <c r="I29" s="14">
        <f>ROUND('FIRE0401 Quarterly_raw'!I29,0)</f>
        <v>14048</v>
      </c>
      <c r="J29" s="14">
        <f>ROUND('FIRE0401 Quarterly_raw'!J29,0)</f>
        <v>4</v>
      </c>
      <c r="S29" s="37"/>
      <c r="T29" s="48"/>
    </row>
    <row r="30" spans="2:20" x14ac:dyDescent="0.25">
      <c r="B30" s="6" t="s">
        <v>186</v>
      </c>
      <c r="C30" s="15">
        <f t="shared" si="0"/>
        <v>16644</v>
      </c>
      <c r="D30" s="15">
        <f t="shared" si="1"/>
        <v>4942</v>
      </c>
      <c r="E30" s="14">
        <f>ROUND('FIRE0401 Quarterly_raw'!E30,0)</f>
        <v>953</v>
      </c>
      <c r="F30" s="14">
        <f>ROUND('FIRE0401 Quarterly_raw'!F30,0)</f>
        <v>1035</v>
      </c>
      <c r="G30" s="14">
        <f>ROUND('FIRE0401 Quarterly_raw'!G30,0)</f>
        <v>2408</v>
      </c>
      <c r="H30" s="14">
        <f>ROUND('FIRE0401 Quarterly_raw'!H30,0)</f>
        <v>546</v>
      </c>
      <c r="I30" s="14">
        <f>ROUND('FIRE0401 Quarterly_raw'!I30,0)</f>
        <v>11696</v>
      </c>
      <c r="J30" s="14">
        <f>ROUND('FIRE0401 Quarterly_raw'!J30,0)</f>
        <v>6</v>
      </c>
      <c r="S30" s="37"/>
      <c r="T30" s="48"/>
    </row>
    <row r="31" spans="2:20" x14ac:dyDescent="0.25">
      <c r="B31" s="44" t="s">
        <v>183</v>
      </c>
      <c r="C31" s="56">
        <f t="shared" si="0"/>
        <v>13525</v>
      </c>
      <c r="D31" s="56">
        <f t="shared" si="1"/>
        <v>3972</v>
      </c>
      <c r="E31" s="45">
        <f>ROUND('FIRE0401 Quarterly_raw'!E31,0)</f>
        <v>768</v>
      </c>
      <c r="F31" s="45">
        <f>ROUND('FIRE0401 Quarterly_raw'!F31,0)</f>
        <v>874</v>
      </c>
      <c r="G31" s="45">
        <f>ROUND('FIRE0401 Quarterly_raw'!G31,0)</f>
        <v>1950</v>
      </c>
      <c r="H31" s="45">
        <f>ROUND('FIRE0401 Quarterly_raw'!H31,0)</f>
        <v>380</v>
      </c>
      <c r="I31" s="45">
        <f>ROUND('FIRE0401 Quarterly_raw'!I31,0)</f>
        <v>9545</v>
      </c>
      <c r="J31" s="45">
        <f>ROUND('FIRE0401 Quarterly_raw'!J31,0)</f>
        <v>8</v>
      </c>
      <c r="S31" s="37"/>
      <c r="T31" s="48"/>
    </row>
    <row r="32" spans="2:20" x14ac:dyDescent="0.25">
      <c r="B32" s="6" t="s">
        <v>188</v>
      </c>
      <c r="C32" s="15">
        <f t="shared" si="0"/>
        <v>25679</v>
      </c>
      <c r="D32" s="15">
        <f t="shared" si="1"/>
        <v>5075</v>
      </c>
      <c r="E32" s="14">
        <f>ROUND('FIRE0401 Quarterly_raw'!E32,0)</f>
        <v>929</v>
      </c>
      <c r="F32" s="14">
        <f>ROUND('FIRE0401 Quarterly_raw'!F32,0)</f>
        <v>1281</v>
      </c>
      <c r="G32" s="14">
        <f>ROUND('FIRE0401 Quarterly_raw'!G32,0)</f>
        <v>2154</v>
      </c>
      <c r="H32" s="14">
        <f>ROUND('FIRE0401 Quarterly_raw'!H32,0)</f>
        <v>711</v>
      </c>
      <c r="I32" s="14">
        <f>ROUND('FIRE0401 Quarterly_raw'!I32,0)</f>
        <v>20596</v>
      </c>
      <c r="J32" s="14">
        <f>ROUND('FIRE0401 Quarterly_raw'!J32,0)</f>
        <v>8</v>
      </c>
      <c r="S32" s="37"/>
      <c r="T32" s="48"/>
    </row>
    <row r="33" spans="2:26" x14ac:dyDescent="0.25">
      <c r="B33" s="6" t="s">
        <v>189</v>
      </c>
      <c r="C33" s="15">
        <f t="shared" si="0"/>
        <v>24903</v>
      </c>
      <c r="D33" s="15">
        <f t="shared" si="1"/>
        <v>5150</v>
      </c>
      <c r="E33" s="14">
        <f>ROUND('FIRE0401 Quarterly_raw'!E33,0)</f>
        <v>869</v>
      </c>
      <c r="F33" s="14">
        <f>ROUND('FIRE0401 Quarterly_raw'!F33,0)</f>
        <v>1099</v>
      </c>
      <c r="G33" s="14">
        <f>ROUND('FIRE0401 Quarterly_raw'!G33,0)</f>
        <v>2257</v>
      </c>
      <c r="H33" s="14">
        <f>ROUND('FIRE0401 Quarterly_raw'!H33,0)</f>
        <v>925</v>
      </c>
      <c r="I33" s="14">
        <f>ROUND('FIRE0401 Quarterly_raw'!I33,0)</f>
        <v>19750</v>
      </c>
      <c r="J33" s="14">
        <f>ROUND('FIRE0401 Quarterly_raw'!J33,0)</f>
        <v>3</v>
      </c>
      <c r="S33" s="37"/>
      <c r="T33" s="48"/>
    </row>
    <row r="34" spans="2:26" x14ac:dyDescent="0.25">
      <c r="B34" s="6" t="s">
        <v>190</v>
      </c>
      <c r="C34" s="15">
        <f t="shared" si="0"/>
        <v>15027</v>
      </c>
      <c r="D34" s="15">
        <f t="shared" si="1"/>
        <v>4069</v>
      </c>
      <c r="E34" s="14">
        <f>ROUND('FIRE0401 Quarterly_raw'!E34,0)</f>
        <v>777</v>
      </c>
      <c r="F34" s="14">
        <f>ROUND('FIRE0401 Quarterly_raw'!F34,0)</f>
        <v>876</v>
      </c>
      <c r="G34" s="14">
        <f>ROUND('FIRE0401 Quarterly_raw'!G34,0)</f>
        <v>1983</v>
      </c>
      <c r="H34" s="14">
        <f>ROUND('FIRE0401 Quarterly_raw'!H34,0)</f>
        <v>433</v>
      </c>
      <c r="I34" s="14">
        <f>ROUND('FIRE0401 Quarterly_raw'!I34,0)</f>
        <v>10945</v>
      </c>
      <c r="J34" s="14">
        <f>ROUND('FIRE0401 Quarterly_raw'!J34,0)</f>
        <v>13</v>
      </c>
      <c r="S34" s="37"/>
      <c r="T34" s="48"/>
    </row>
    <row r="35" spans="2:26" x14ac:dyDescent="0.25">
      <c r="B35" s="44" t="s">
        <v>187</v>
      </c>
      <c r="C35" s="56">
        <f t="shared" si="0"/>
        <v>12061</v>
      </c>
      <c r="D35" s="56">
        <f t="shared" si="1"/>
        <v>3640</v>
      </c>
      <c r="E35" s="45">
        <f>ROUND('FIRE0401 Quarterly_raw'!E35,0)</f>
        <v>722</v>
      </c>
      <c r="F35" s="45">
        <f>ROUND('FIRE0401 Quarterly_raw'!F35,0)</f>
        <v>783</v>
      </c>
      <c r="G35" s="45">
        <f>ROUND('FIRE0401 Quarterly_raw'!G35,0)</f>
        <v>1797</v>
      </c>
      <c r="H35" s="45">
        <f>ROUND('FIRE0401 Quarterly_raw'!H35,0)</f>
        <v>338</v>
      </c>
      <c r="I35" s="45">
        <f>ROUND('FIRE0401 Quarterly_raw'!I35,0)</f>
        <v>8407</v>
      </c>
      <c r="J35" s="45">
        <f>ROUND('FIRE0401 Quarterly_raw'!J35,0)</f>
        <v>14</v>
      </c>
      <c r="S35" s="37"/>
      <c r="T35" s="48"/>
    </row>
    <row r="36" spans="2:26" ht="15" customHeight="1" x14ac:dyDescent="0.25">
      <c r="B36" s="6" t="s">
        <v>192</v>
      </c>
      <c r="C36" s="15">
        <f t="shared" si="0"/>
        <v>19024</v>
      </c>
      <c r="D36" s="15">
        <f t="shared" si="1"/>
        <v>4451</v>
      </c>
      <c r="E36" s="14">
        <f>ROUND('FIRE0401 Quarterly_raw'!E36,0)</f>
        <v>741</v>
      </c>
      <c r="F36" s="14">
        <f>ROUND('FIRE0401 Quarterly_raw'!F36,0)</f>
        <v>1102</v>
      </c>
      <c r="G36" s="14">
        <f>ROUND('FIRE0401 Quarterly_raw'!G36,0)</f>
        <v>1984</v>
      </c>
      <c r="H36" s="14">
        <f>ROUND('FIRE0401 Quarterly_raw'!H36,0)</f>
        <v>624</v>
      </c>
      <c r="I36" s="14">
        <f>ROUND('FIRE0401 Quarterly_raw'!I36,0)</f>
        <v>14570</v>
      </c>
      <c r="J36" s="14">
        <f>ROUND('FIRE0401 Quarterly_raw'!J36,0)</f>
        <v>3</v>
      </c>
      <c r="S36" s="37"/>
      <c r="T36" s="48"/>
      <c r="V36" s="40"/>
      <c r="W36" s="40"/>
      <c r="X36" s="40"/>
      <c r="Y36" s="39"/>
    </row>
    <row r="37" spans="2:26" x14ac:dyDescent="0.25">
      <c r="B37" s="6" t="s">
        <v>193</v>
      </c>
      <c r="C37" s="15">
        <f t="shared" si="0"/>
        <v>21633</v>
      </c>
      <c r="D37" s="15">
        <f t="shared" si="1"/>
        <v>5006</v>
      </c>
      <c r="E37" s="14">
        <f>ROUND('FIRE0401 Quarterly_raw'!E37,0)</f>
        <v>772</v>
      </c>
      <c r="F37" s="14">
        <f>ROUND('FIRE0401 Quarterly_raw'!F37,0)</f>
        <v>1028</v>
      </c>
      <c r="G37" s="14">
        <f>ROUND('FIRE0401 Quarterly_raw'!G37,0)</f>
        <v>2256</v>
      </c>
      <c r="H37" s="14">
        <f>ROUND('FIRE0401 Quarterly_raw'!H37,0)</f>
        <v>950</v>
      </c>
      <c r="I37" s="14">
        <f>ROUND('FIRE0401 Quarterly_raw'!I37,0)</f>
        <v>16625</v>
      </c>
      <c r="J37" s="14">
        <f>ROUND('FIRE0401 Quarterly_raw'!J37,0)</f>
        <v>2</v>
      </c>
      <c r="S37" s="37"/>
      <c r="T37" s="48"/>
      <c r="V37" s="40"/>
      <c r="W37" s="40"/>
      <c r="X37" s="40"/>
      <c r="Y37" s="39"/>
      <c r="Z37" s="38"/>
    </row>
    <row r="38" spans="2:26" x14ac:dyDescent="0.25">
      <c r="B38" s="6" t="s">
        <v>194</v>
      </c>
      <c r="C38" s="15">
        <f t="shared" si="0"/>
        <v>14622</v>
      </c>
      <c r="D38" s="15">
        <f t="shared" si="1"/>
        <v>4070</v>
      </c>
      <c r="E38" s="14">
        <f>ROUND('FIRE0401 Quarterly_raw'!E38,0)</f>
        <v>784</v>
      </c>
      <c r="F38" s="14">
        <f>ROUND('FIRE0401 Quarterly_raw'!F38,0)</f>
        <v>817</v>
      </c>
      <c r="G38" s="14">
        <f>ROUND('FIRE0401 Quarterly_raw'!G38,0)</f>
        <v>2065</v>
      </c>
      <c r="H38" s="14">
        <f>ROUND('FIRE0401 Quarterly_raw'!H38,0)</f>
        <v>404</v>
      </c>
      <c r="I38" s="14">
        <f>ROUND('FIRE0401 Quarterly_raw'!I38,0)</f>
        <v>10542</v>
      </c>
      <c r="J38" s="14">
        <f>ROUND('FIRE0401 Quarterly_raw'!J38,0)</f>
        <v>10</v>
      </c>
      <c r="S38" s="37"/>
      <c r="T38" s="48"/>
      <c r="V38" s="40"/>
      <c r="W38" s="40"/>
      <c r="X38" s="40"/>
      <c r="Y38" s="39"/>
      <c r="Z38" s="38"/>
    </row>
    <row r="39" spans="2:26" x14ac:dyDescent="0.25">
      <c r="B39" s="44" t="s">
        <v>191</v>
      </c>
      <c r="C39" s="56">
        <f t="shared" si="0"/>
        <v>13241</v>
      </c>
      <c r="D39" s="56">
        <f t="shared" si="1"/>
        <v>3838</v>
      </c>
      <c r="E39" s="45">
        <f>ROUND('FIRE0401 Quarterly_raw'!E39,0)</f>
        <v>716</v>
      </c>
      <c r="F39" s="45">
        <f>ROUND('FIRE0401 Quarterly_raw'!F39,0)</f>
        <v>882</v>
      </c>
      <c r="G39" s="45">
        <f>ROUND('FIRE0401 Quarterly_raw'!G39,0)</f>
        <v>1898</v>
      </c>
      <c r="H39" s="45">
        <f>ROUND('FIRE0401 Quarterly_raw'!H39,0)</f>
        <v>342</v>
      </c>
      <c r="I39" s="45">
        <f>ROUND('FIRE0401 Quarterly_raw'!I39,0)</f>
        <v>9396</v>
      </c>
      <c r="J39" s="45">
        <f>ROUND('FIRE0401 Quarterly_raw'!J39,0)</f>
        <v>7</v>
      </c>
      <c r="S39" s="37"/>
      <c r="T39" s="48"/>
      <c r="V39" s="40"/>
      <c r="W39" s="40"/>
      <c r="X39" s="40"/>
      <c r="Y39" s="39"/>
      <c r="Z39" s="38"/>
    </row>
    <row r="40" spans="2:26" x14ac:dyDescent="0.25">
      <c r="B40" s="6" t="s">
        <v>196</v>
      </c>
      <c r="C40" s="15">
        <f t="shared" si="0"/>
        <v>22800</v>
      </c>
      <c r="D40" s="15">
        <f t="shared" si="1"/>
        <v>4851</v>
      </c>
      <c r="E40" s="14">
        <f>ROUND('FIRE0401 Quarterly_raw'!E40,0)</f>
        <v>810</v>
      </c>
      <c r="F40" s="14">
        <f>ROUND('FIRE0401 Quarterly_raw'!F40,0)</f>
        <v>1227</v>
      </c>
      <c r="G40" s="14">
        <f>ROUND('FIRE0401 Quarterly_raw'!G40,0)</f>
        <v>2095</v>
      </c>
      <c r="H40" s="14">
        <f>ROUND('FIRE0401 Quarterly_raw'!H40,0)</f>
        <v>719</v>
      </c>
      <c r="I40" s="14">
        <f>ROUND('FIRE0401 Quarterly_raw'!I40,0)</f>
        <v>17942</v>
      </c>
      <c r="J40" s="14">
        <f>ROUND('FIRE0401 Quarterly_raw'!J40,0)</f>
        <v>7</v>
      </c>
      <c r="S40" s="37"/>
      <c r="T40" s="48"/>
      <c r="V40" s="38"/>
      <c r="W40" s="38"/>
      <c r="X40" s="38"/>
      <c r="Y40" s="38"/>
      <c r="Z40" s="38"/>
    </row>
    <row r="41" spans="2:26" x14ac:dyDescent="0.25">
      <c r="B41" s="6" t="s">
        <v>197</v>
      </c>
      <c r="C41" s="15">
        <f t="shared" si="0"/>
        <v>21229</v>
      </c>
      <c r="D41" s="15">
        <f t="shared" si="1"/>
        <v>5263</v>
      </c>
      <c r="E41" s="14">
        <f>ROUND('FIRE0401 Quarterly_raw'!E41,0)</f>
        <v>786</v>
      </c>
      <c r="F41" s="14">
        <f>ROUND('FIRE0401 Quarterly_raw'!F41,0)</f>
        <v>1175</v>
      </c>
      <c r="G41" s="14">
        <f>ROUND('FIRE0401 Quarterly_raw'!G41,0)</f>
        <v>2392</v>
      </c>
      <c r="H41" s="14">
        <f>ROUND('FIRE0401 Quarterly_raw'!H41,0)</f>
        <v>910</v>
      </c>
      <c r="I41" s="14">
        <f>ROUND('FIRE0401 Quarterly_raw'!I41,0)</f>
        <v>15964</v>
      </c>
      <c r="J41" s="14">
        <f>ROUND('FIRE0401 Quarterly_raw'!J41,0)</f>
        <v>2</v>
      </c>
      <c r="S41" s="37"/>
      <c r="T41" s="48"/>
      <c r="V41" s="38"/>
      <c r="W41" s="38"/>
      <c r="X41" s="38"/>
      <c r="Y41" s="38"/>
      <c r="Z41" s="38"/>
    </row>
    <row r="42" spans="2:26" x14ac:dyDescent="0.25">
      <c r="B42" s="8" t="s">
        <v>198</v>
      </c>
      <c r="C42" s="15">
        <f t="shared" si="0"/>
        <v>15972</v>
      </c>
      <c r="D42" s="15">
        <f t="shared" si="1"/>
        <v>4846</v>
      </c>
      <c r="E42" s="14">
        <f>ROUND('FIRE0401 Quarterly_raw'!E42,0)</f>
        <v>748</v>
      </c>
      <c r="F42" s="14">
        <f>ROUND('FIRE0401 Quarterly_raw'!F42,0)</f>
        <v>1022</v>
      </c>
      <c r="G42" s="14">
        <f>ROUND('FIRE0401 Quarterly_raw'!G42,0)</f>
        <v>2588</v>
      </c>
      <c r="H42" s="14">
        <f>ROUND('FIRE0401 Quarterly_raw'!H42,0)</f>
        <v>488</v>
      </c>
      <c r="I42" s="14">
        <f>ROUND('FIRE0401 Quarterly_raw'!I42,0)</f>
        <v>11122</v>
      </c>
      <c r="J42" s="14">
        <f>ROUND('FIRE0401 Quarterly_raw'!J42,0)</f>
        <v>4</v>
      </c>
      <c r="S42" s="37"/>
      <c r="T42" s="48"/>
      <c r="V42" s="38"/>
      <c r="W42" s="38"/>
      <c r="X42" s="38"/>
      <c r="Y42" s="38"/>
      <c r="Z42" s="38"/>
    </row>
    <row r="43" spans="2:26" x14ac:dyDescent="0.25">
      <c r="B43" s="46" t="s">
        <v>195</v>
      </c>
      <c r="C43" s="56">
        <f t="shared" si="0"/>
        <v>13668</v>
      </c>
      <c r="D43" s="56">
        <f t="shared" si="1"/>
        <v>4410</v>
      </c>
      <c r="E43" s="45">
        <f>ROUND('FIRE0401 Quarterly_raw'!E43,0)</f>
        <v>672</v>
      </c>
      <c r="F43" s="45">
        <f>ROUND('FIRE0401 Quarterly_raw'!F43,0)</f>
        <v>1015</v>
      </c>
      <c r="G43" s="45">
        <f>ROUND('FIRE0401 Quarterly_raw'!G43,0)</f>
        <v>2359</v>
      </c>
      <c r="H43" s="45">
        <f>ROUND('FIRE0401 Quarterly_raw'!H43,0)</f>
        <v>364</v>
      </c>
      <c r="I43" s="45">
        <f>ROUND('FIRE0401 Quarterly_raw'!I43,0)</f>
        <v>9250</v>
      </c>
      <c r="J43" s="45">
        <f>ROUND('FIRE0401 Quarterly_raw'!J43,0)</f>
        <v>8</v>
      </c>
      <c r="S43" s="37"/>
      <c r="T43" s="48"/>
      <c r="V43" s="38"/>
      <c r="W43" s="38"/>
      <c r="X43" s="38"/>
      <c r="Y43" s="38"/>
      <c r="Z43" s="38"/>
    </row>
    <row r="44" spans="2:26" x14ac:dyDescent="0.25">
      <c r="B44" s="6" t="s">
        <v>200</v>
      </c>
      <c r="C44" s="15">
        <f t="shared" si="0"/>
        <v>19080</v>
      </c>
      <c r="D44" s="15">
        <f t="shared" si="1"/>
        <v>5213</v>
      </c>
      <c r="E44" s="14">
        <f>ROUND('FIRE0401 Quarterly_raw'!E44,0)</f>
        <v>760</v>
      </c>
      <c r="F44" s="14">
        <f>ROUND('FIRE0401 Quarterly_raw'!F44,0)</f>
        <v>1183</v>
      </c>
      <c r="G44" s="14">
        <f>ROUND('FIRE0401 Quarterly_raw'!G44,0)</f>
        <v>2644</v>
      </c>
      <c r="H44" s="14">
        <f>ROUND('FIRE0401 Quarterly_raw'!H44,0)</f>
        <v>626</v>
      </c>
      <c r="I44" s="14">
        <f>ROUND('FIRE0401 Quarterly_raw'!I44,0)</f>
        <v>13863</v>
      </c>
      <c r="J44" s="14">
        <f>ROUND('FIRE0401 Quarterly_raw'!J44,0)</f>
        <v>4</v>
      </c>
      <c r="S44" s="37"/>
      <c r="T44" s="48"/>
      <c r="V44" s="38"/>
      <c r="W44" s="38"/>
      <c r="X44" s="38"/>
      <c r="Y44" s="38"/>
      <c r="Z44" s="38"/>
    </row>
    <row r="45" spans="2:26" x14ac:dyDescent="0.25">
      <c r="B45" s="8" t="s">
        <v>201</v>
      </c>
      <c r="C45" s="15">
        <f t="shared" si="0"/>
        <v>22630</v>
      </c>
      <c r="D45" s="15">
        <f t="shared" si="1"/>
        <v>6200</v>
      </c>
      <c r="E45" s="14">
        <f>ROUND('FIRE0401 Quarterly_raw'!E45,0)</f>
        <v>764</v>
      </c>
      <c r="F45" s="14">
        <f>ROUND('FIRE0401 Quarterly_raw'!F45,0)</f>
        <v>1179</v>
      </c>
      <c r="G45" s="14">
        <f>ROUND('FIRE0401 Quarterly_raw'!G45,0)</f>
        <v>3289</v>
      </c>
      <c r="H45" s="14">
        <f>ROUND('FIRE0401 Quarterly_raw'!H45,0)</f>
        <v>968</v>
      </c>
      <c r="I45" s="14">
        <f>ROUND('FIRE0401 Quarterly_raw'!I45,0)</f>
        <v>16428</v>
      </c>
      <c r="J45" s="14">
        <f>ROUND('FIRE0401 Quarterly_raw'!J45,0)</f>
        <v>2</v>
      </c>
      <c r="S45" s="37"/>
      <c r="T45" s="48"/>
    </row>
    <row r="46" spans="2:26" x14ac:dyDescent="0.25">
      <c r="B46" s="8" t="s">
        <v>202</v>
      </c>
      <c r="C46" s="15">
        <f t="shared" ref="C46:C47" si="2">SUM(D46+I46+J46)</f>
        <v>19890</v>
      </c>
      <c r="D46" s="15">
        <f t="shared" ref="D46:D47" si="3">SUM(E46:H46)</f>
        <v>5811</v>
      </c>
      <c r="E46" s="14">
        <f>ROUND('FIRE0401 Quarterly_raw'!E46,0)</f>
        <v>857</v>
      </c>
      <c r="F46" s="14">
        <f>ROUND('FIRE0401 Quarterly_raw'!F46,0)</f>
        <v>1221</v>
      </c>
      <c r="G46" s="14">
        <f>ROUND('FIRE0401 Quarterly_raw'!G46,0)</f>
        <v>3165</v>
      </c>
      <c r="H46" s="14">
        <f>ROUND('FIRE0401 Quarterly_raw'!H46,0)</f>
        <v>568</v>
      </c>
      <c r="I46" s="14">
        <f>ROUND('FIRE0401 Quarterly_raw'!I46,0)</f>
        <v>14073</v>
      </c>
      <c r="J46" s="14">
        <f>ROUND('FIRE0401 Quarterly_raw'!J46,0)</f>
        <v>6</v>
      </c>
      <c r="S46" s="37"/>
      <c r="T46" s="48"/>
    </row>
    <row r="47" spans="2:26" x14ac:dyDescent="0.25">
      <c r="B47" s="147" t="s">
        <v>199</v>
      </c>
      <c r="C47" s="56">
        <f t="shared" si="2"/>
        <v>14551</v>
      </c>
      <c r="D47" s="56">
        <f t="shared" si="3"/>
        <v>4834</v>
      </c>
      <c r="E47" s="45">
        <f>ROUND('FIRE0401 Quarterly_raw'!E47,0)</f>
        <v>725</v>
      </c>
      <c r="F47" s="45">
        <f>ROUND('FIRE0401 Quarterly_raw'!F47,0)</f>
        <v>994</v>
      </c>
      <c r="G47" s="45">
        <f>ROUND('FIRE0401 Quarterly_raw'!G47,0)</f>
        <v>2723</v>
      </c>
      <c r="H47" s="45">
        <f>ROUND('FIRE0401 Quarterly_raw'!H47,0)</f>
        <v>392</v>
      </c>
      <c r="I47" s="45">
        <f>ROUND('FIRE0401 Quarterly_raw'!I47,0)</f>
        <v>9713</v>
      </c>
      <c r="J47" s="45">
        <f>ROUND('FIRE0401 Quarterly_raw'!J47,0)</f>
        <v>4</v>
      </c>
      <c r="S47" s="37"/>
      <c r="T47" s="48"/>
    </row>
    <row r="48" spans="2:26" s="32" customFormat="1" x14ac:dyDescent="0.25">
      <c r="B48" s="150" t="s">
        <v>265</v>
      </c>
      <c r="C48" s="148">
        <f t="shared" ref="C48" si="4">SUM(D48+I48+J48)</f>
        <v>27987</v>
      </c>
      <c r="D48" s="148">
        <f t="shared" ref="D48" si="5">SUM(E48:H48)</f>
        <v>6387</v>
      </c>
      <c r="E48" s="149">
        <f>ROUND('FIRE0401 Quarterly_raw'!E48,0)</f>
        <v>831</v>
      </c>
      <c r="F48" s="149">
        <f>ROUND('FIRE0401 Quarterly_raw'!F48,0)</f>
        <v>1457</v>
      </c>
      <c r="G48" s="149">
        <f>ROUND('FIRE0401 Quarterly_raw'!G48,0)</f>
        <v>3160</v>
      </c>
      <c r="H48" s="149">
        <f>ROUND('FIRE0401 Quarterly_raw'!H48,0)</f>
        <v>939</v>
      </c>
      <c r="I48" s="149">
        <f>ROUND('FIRE0401 Quarterly_raw'!I48,0)</f>
        <v>21596</v>
      </c>
      <c r="J48" s="149">
        <f>ROUND('FIRE0401 Quarterly_raw'!J48,0)</f>
        <v>4</v>
      </c>
      <c r="K48" s="1"/>
      <c r="L48" s="1"/>
      <c r="M48" s="1"/>
      <c r="N48" s="1"/>
      <c r="O48" s="1"/>
      <c r="P48" s="1"/>
      <c r="Q48" s="1"/>
      <c r="R48" s="1"/>
      <c r="S48" s="37"/>
      <c r="T48" s="48"/>
      <c r="U48" s="42"/>
      <c r="V48" s="1"/>
      <c r="W48" s="1"/>
      <c r="X48" s="1"/>
      <c r="Y48" s="1"/>
    </row>
    <row r="49" spans="1:25" s="32" customFormat="1" x14ac:dyDescent="0.25">
      <c r="B49" s="38" t="s">
        <v>274</v>
      </c>
      <c r="C49" s="15">
        <f t="shared" ref="C49" si="6">SUM(D49+I49+J49)</f>
        <v>21148</v>
      </c>
      <c r="D49" s="15">
        <f t="shared" ref="D49" si="7">SUM(E49:H49)</f>
        <v>5760</v>
      </c>
      <c r="E49" s="14">
        <f>ROUND('FIRE0401 Quarterly_raw'!E49,0)</f>
        <v>805</v>
      </c>
      <c r="F49" s="14">
        <f>ROUND('FIRE0401 Quarterly_raw'!F49,0)</f>
        <v>1134</v>
      </c>
      <c r="G49" s="14">
        <f>ROUND('FIRE0401 Quarterly_raw'!G49,0)</f>
        <v>2953</v>
      </c>
      <c r="H49" s="14">
        <f>ROUND('FIRE0401 Quarterly_raw'!H49,0)</f>
        <v>868</v>
      </c>
      <c r="I49" s="14">
        <f>ROUND('FIRE0401 Quarterly_raw'!I49,0)</f>
        <v>15385</v>
      </c>
      <c r="J49" s="14">
        <f>ROUND('FIRE0401 Quarterly_raw'!J49,0)</f>
        <v>3</v>
      </c>
      <c r="K49" s="1"/>
      <c r="L49" s="1"/>
      <c r="M49" s="1"/>
      <c r="N49" s="1"/>
      <c r="O49" s="1"/>
      <c r="P49" s="1"/>
      <c r="Q49" s="1"/>
      <c r="R49" s="1"/>
      <c r="S49" s="37"/>
      <c r="T49" s="48"/>
      <c r="U49" s="42"/>
      <c r="V49" s="1"/>
      <c r="W49" s="1"/>
      <c r="X49" s="1"/>
      <c r="Y49" s="1"/>
    </row>
    <row r="50" spans="1:25" s="32" customFormat="1" x14ac:dyDescent="0.25">
      <c r="B50" s="38" t="s">
        <v>282</v>
      </c>
      <c r="C50" s="15">
        <f t="shared" ref="C50" si="8">SUM(D50+I50+J50)</f>
        <v>19571</v>
      </c>
      <c r="D50" s="15">
        <f t="shared" ref="D50" si="9">SUM(E50:H50)</f>
        <v>5254</v>
      </c>
      <c r="E50" s="14">
        <f>ROUND('FIRE0401 Quarterly_raw'!E50,0)</f>
        <v>889</v>
      </c>
      <c r="F50" s="14">
        <f>ROUND('FIRE0401 Quarterly_raw'!F50,0)</f>
        <v>1037</v>
      </c>
      <c r="G50" s="14">
        <f>ROUND('FIRE0401 Quarterly_raw'!G50,0)</f>
        <v>2748</v>
      </c>
      <c r="H50" s="14">
        <f>ROUND('FIRE0401 Quarterly_raw'!H50,0)</f>
        <v>580</v>
      </c>
      <c r="I50" s="14">
        <f>ROUND('FIRE0401 Quarterly_raw'!I50,0)</f>
        <v>14307</v>
      </c>
      <c r="J50" s="14">
        <f>ROUND('FIRE0401 Quarterly_raw'!J50,0)</f>
        <v>10</v>
      </c>
      <c r="K50" s="1"/>
      <c r="L50" s="1"/>
      <c r="M50" s="1"/>
      <c r="N50" s="1"/>
      <c r="O50" s="1"/>
      <c r="P50" s="1"/>
      <c r="Q50" s="1"/>
      <c r="R50" s="1"/>
      <c r="S50" s="37"/>
      <c r="T50" s="48"/>
      <c r="U50" s="42"/>
      <c r="V50" s="1"/>
      <c r="W50" s="1"/>
      <c r="X50" s="1"/>
      <c r="Y50" s="1"/>
    </row>
    <row r="51" spans="1:25" s="32" customFormat="1" ht="15.75" thickBot="1" x14ac:dyDescent="0.3">
      <c r="B51" s="151" t="s">
        <v>285</v>
      </c>
      <c r="C51" s="31">
        <f t="shared" ref="C51" si="10">SUM(D51+I51+J51)</f>
        <v>12052</v>
      </c>
      <c r="D51" s="31">
        <f t="shared" ref="D51" si="11">SUM(E51:H51)</f>
        <v>4064</v>
      </c>
      <c r="E51" s="30">
        <f>ROUND('FIRE0401 Quarterly_raw'!E51,0)</f>
        <v>694</v>
      </c>
      <c r="F51" s="30">
        <f>ROUND('FIRE0401 Quarterly_raw'!F51,0)</f>
        <v>808</v>
      </c>
      <c r="G51" s="30">
        <f>ROUND('FIRE0401 Quarterly_raw'!G51,0)</f>
        <v>2296</v>
      </c>
      <c r="H51" s="30">
        <f>ROUND('FIRE0401 Quarterly_raw'!H51,0)</f>
        <v>266</v>
      </c>
      <c r="I51" s="30">
        <f>ROUND('FIRE0401 Quarterly_raw'!I51,0)</f>
        <v>7974</v>
      </c>
      <c r="J51" s="30">
        <f>ROUND('FIRE0401 Quarterly_raw'!J51,0)</f>
        <v>14</v>
      </c>
      <c r="K51" s="1"/>
      <c r="L51" s="1"/>
      <c r="M51" s="1"/>
      <c r="N51" s="1"/>
      <c r="O51" s="1"/>
      <c r="P51" s="1"/>
      <c r="Q51" s="1"/>
      <c r="R51" s="1"/>
      <c r="S51" s="37"/>
      <c r="T51" s="48"/>
      <c r="U51" s="42"/>
      <c r="V51" s="1"/>
      <c r="W51" s="1"/>
      <c r="X51" s="1"/>
      <c r="Y51" s="1"/>
    </row>
    <row r="52" spans="1:25" s="32" customFormat="1" x14ac:dyDescent="0.25">
      <c r="B52" s="141"/>
      <c r="C52" s="143"/>
      <c r="D52" s="143"/>
      <c r="E52" s="143"/>
      <c r="F52" s="143"/>
      <c r="G52" s="143"/>
      <c r="H52" s="143"/>
      <c r="I52" s="143"/>
      <c r="J52" s="14"/>
      <c r="K52" s="1"/>
      <c r="L52" s="1"/>
      <c r="M52" s="1"/>
      <c r="N52" s="1"/>
      <c r="O52" s="1"/>
      <c r="P52" s="1"/>
      <c r="Q52" s="1"/>
      <c r="R52" s="1"/>
      <c r="S52" s="37"/>
      <c r="T52" s="48"/>
      <c r="U52" s="42"/>
      <c r="V52" s="1"/>
      <c r="W52" s="1"/>
      <c r="X52" s="1"/>
      <c r="Y52" s="1"/>
    </row>
    <row r="53" spans="1:25" s="32" customFormat="1" ht="44.25" customHeight="1" x14ac:dyDescent="0.25">
      <c r="B53" s="177" t="s">
        <v>264</v>
      </c>
      <c r="C53" s="177"/>
      <c r="D53" s="177"/>
      <c r="E53" s="177"/>
      <c r="F53" s="177"/>
      <c r="G53" s="177"/>
      <c r="H53" s="177"/>
      <c r="I53" s="177"/>
      <c r="J53" s="177"/>
      <c r="K53" s="1"/>
      <c r="L53" s="1"/>
      <c r="M53" s="1"/>
      <c r="N53" s="1"/>
      <c r="O53" s="1"/>
      <c r="P53" s="1"/>
      <c r="Q53" s="1"/>
      <c r="R53" s="1"/>
      <c r="S53" s="37"/>
      <c r="T53" s="48"/>
      <c r="U53" s="42"/>
      <c r="V53" s="1"/>
      <c r="W53" s="1"/>
      <c r="X53" s="1"/>
      <c r="Y53" s="1"/>
    </row>
    <row r="54" spans="1:25" s="156" customFormat="1" ht="30" customHeight="1" x14ac:dyDescent="0.25">
      <c r="B54" s="170" t="s">
        <v>291</v>
      </c>
      <c r="C54" s="170"/>
      <c r="D54" s="170"/>
      <c r="E54" s="170"/>
      <c r="F54" s="170"/>
      <c r="G54" s="170"/>
      <c r="H54" s="170"/>
      <c r="I54" s="170"/>
      <c r="J54" s="170"/>
      <c r="K54" s="152"/>
      <c r="L54" s="152"/>
      <c r="M54" s="152"/>
      <c r="N54" s="152"/>
      <c r="O54" s="152"/>
      <c r="P54" s="152"/>
      <c r="Q54" s="152"/>
      <c r="R54" s="152"/>
      <c r="S54" s="153"/>
      <c r="T54" s="154"/>
      <c r="U54" s="155"/>
      <c r="V54" s="152"/>
      <c r="W54" s="152"/>
      <c r="X54" s="152"/>
      <c r="Y54" s="152"/>
    </row>
    <row r="55" spans="1:25" ht="31.9" customHeight="1" x14ac:dyDescent="0.25">
      <c r="A55" s="179" t="s">
        <v>294</v>
      </c>
      <c r="B55" s="179"/>
      <c r="C55" s="179"/>
      <c r="D55" s="179"/>
      <c r="E55" s="179"/>
      <c r="F55" s="179"/>
      <c r="G55" s="179"/>
      <c r="H55" s="179"/>
      <c r="I55" s="179"/>
      <c r="J55" s="179"/>
      <c r="K55" s="179"/>
      <c r="L55" s="179"/>
      <c r="M55" s="179"/>
      <c r="N55" s="179"/>
      <c r="O55" s="179"/>
      <c r="P55" s="179"/>
      <c r="Q55" s="179"/>
      <c r="R55" s="179"/>
      <c r="S55" s="179"/>
      <c r="T55" s="179"/>
      <c r="U55" s="162"/>
    </row>
    <row r="56" spans="1:25" x14ac:dyDescent="0.25">
      <c r="A56" s="173" t="s">
        <v>292</v>
      </c>
      <c r="B56" s="173"/>
      <c r="C56" s="173"/>
      <c r="D56" s="173"/>
      <c r="E56" s="173"/>
      <c r="F56" s="173"/>
      <c r="G56" s="173"/>
      <c r="H56" s="173"/>
      <c r="I56" s="173"/>
      <c r="J56" s="173"/>
      <c r="K56" s="173"/>
      <c r="L56" s="173"/>
      <c r="M56" s="173"/>
      <c r="N56" s="173"/>
      <c r="O56" s="173"/>
      <c r="P56" s="173"/>
      <c r="Q56" s="173"/>
      <c r="R56" s="173"/>
      <c r="S56" s="173"/>
      <c r="T56" s="173"/>
      <c r="U56" s="162"/>
    </row>
    <row r="57" spans="1:25" x14ac:dyDescent="0.25">
      <c r="A57" s="173" t="s">
        <v>293</v>
      </c>
      <c r="B57" s="173"/>
      <c r="C57" s="173"/>
      <c r="D57" s="173"/>
      <c r="E57" s="173"/>
      <c r="F57" s="173"/>
      <c r="G57" s="173"/>
      <c r="H57" s="173"/>
      <c r="I57" s="173"/>
      <c r="J57" s="173"/>
      <c r="K57" s="173"/>
      <c r="L57" s="173"/>
      <c r="M57" s="173"/>
      <c r="N57" s="173"/>
      <c r="O57" s="173"/>
      <c r="P57" s="173"/>
      <c r="Q57" s="173"/>
      <c r="R57" s="173"/>
      <c r="S57" s="173"/>
      <c r="T57" s="173"/>
      <c r="U57" s="162"/>
    </row>
    <row r="58" spans="1:25" s="32" customFormat="1" x14ac:dyDescent="0.25">
      <c r="B58" s="1" t="s">
        <v>278</v>
      </c>
      <c r="C58" s="146"/>
      <c r="D58" s="146"/>
      <c r="E58" s="146"/>
      <c r="F58" s="146"/>
      <c r="G58" s="146"/>
      <c r="H58" s="146"/>
      <c r="I58" s="146"/>
      <c r="J58" s="146"/>
      <c r="K58" s="1"/>
      <c r="L58" s="1"/>
      <c r="M58" s="1"/>
      <c r="N58" s="1"/>
      <c r="O58" s="1"/>
      <c r="P58" s="1"/>
      <c r="Q58" s="1"/>
      <c r="R58" s="1"/>
      <c r="S58" s="37"/>
      <c r="T58" s="48"/>
      <c r="U58" s="42"/>
      <c r="V58" s="1"/>
      <c r="W58" s="1"/>
      <c r="X58" s="1"/>
      <c r="Y58" s="1"/>
    </row>
    <row r="59" spans="1:25" s="32" customFormat="1" x14ac:dyDescent="0.25">
      <c r="B59" s="1" t="s">
        <v>43</v>
      </c>
      <c r="C59" s="146"/>
      <c r="D59" s="146"/>
      <c r="E59" s="146"/>
      <c r="F59" s="146"/>
      <c r="G59" s="146"/>
      <c r="H59" s="146"/>
      <c r="I59" s="146"/>
      <c r="J59" s="146"/>
      <c r="K59" s="1"/>
      <c r="L59" s="1"/>
      <c r="M59" s="1"/>
      <c r="N59" s="1"/>
      <c r="O59" s="1"/>
      <c r="P59" s="1"/>
      <c r="Q59" s="1"/>
      <c r="R59" s="1"/>
      <c r="S59" s="37"/>
      <c r="T59" s="48"/>
      <c r="U59" s="42"/>
      <c r="V59" s="1"/>
      <c r="W59" s="1"/>
      <c r="X59" s="1"/>
      <c r="Y59" s="1"/>
    </row>
    <row r="60" spans="1:25" s="32" customFormat="1" x14ac:dyDescent="0.25">
      <c r="B60" s="1" t="s">
        <v>44</v>
      </c>
      <c r="C60" s="146"/>
      <c r="D60" s="146"/>
      <c r="E60" s="146"/>
      <c r="F60" s="146"/>
      <c r="G60" s="146"/>
      <c r="H60" s="146"/>
      <c r="I60" s="146"/>
      <c r="J60" s="146"/>
      <c r="K60" s="1"/>
      <c r="L60" s="1"/>
      <c r="M60" s="1"/>
      <c r="N60" s="1"/>
      <c r="O60" s="1"/>
      <c r="P60" s="1"/>
      <c r="Q60" s="1"/>
      <c r="R60" s="1"/>
      <c r="S60" s="37"/>
      <c r="T60" s="48"/>
      <c r="U60" s="42"/>
      <c r="V60" s="1"/>
      <c r="W60" s="1"/>
      <c r="X60" s="1"/>
      <c r="Y60" s="1"/>
    </row>
    <row r="61" spans="1:25" s="32" customFormat="1" x14ac:dyDescent="0.25">
      <c r="B61" s="1" t="s">
        <v>45</v>
      </c>
      <c r="C61" s="146"/>
      <c r="D61" s="146"/>
      <c r="E61" s="146"/>
      <c r="F61" s="146"/>
      <c r="G61" s="146"/>
      <c r="H61" s="146"/>
      <c r="I61" s="146"/>
      <c r="J61" s="146"/>
      <c r="K61" s="1"/>
      <c r="L61" s="1"/>
      <c r="M61" s="1"/>
      <c r="N61" s="1"/>
      <c r="O61" s="1"/>
      <c r="P61" s="1"/>
      <c r="Q61" s="1"/>
      <c r="R61" s="1"/>
      <c r="S61" s="37"/>
      <c r="T61" s="48"/>
      <c r="U61" s="42"/>
      <c r="V61" s="1"/>
      <c r="W61" s="1"/>
      <c r="X61" s="1"/>
      <c r="Y61" s="1"/>
    </row>
    <row r="62" spans="1:25" s="32" customFormat="1" ht="34.5" customHeight="1" x14ac:dyDescent="0.25">
      <c r="B62" s="178" t="s">
        <v>279</v>
      </c>
      <c r="C62" s="178"/>
      <c r="D62" s="178"/>
      <c r="E62" s="178"/>
      <c r="F62" s="178"/>
      <c r="G62" s="178"/>
      <c r="H62" s="178"/>
      <c r="I62" s="178"/>
      <c r="J62" s="178"/>
      <c r="K62" s="1"/>
      <c r="L62" s="1"/>
      <c r="M62" s="1"/>
      <c r="N62" s="1"/>
      <c r="O62" s="1"/>
      <c r="P62" s="1"/>
      <c r="Q62" s="1"/>
      <c r="R62" s="1"/>
      <c r="S62" s="37"/>
      <c r="T62" s="48"/>
      <c r="U62" s="42"/>
      <c r="V62" s="1"/>
      <c r="W62" s="1"/>
      <c r="X62" s="1"/>
      <c r="Y62" s="1"/>
    </row>
    <row r="63" spans="1:25" x14ac:dyDescent="0.25">
      <c r="B63" s="138"/>
      <c r="C63" s="139"/>
      <c r="D63" s="139"/>
      <c r="E63" s="139"/>
      <c r="F63" s="139"/>
      <c r="G63" s="139"/>
      <c r="H63" s="139"/>
      <c r="I63" s="139"/>
      <c r="J63" s="139"/>
      <c r="S63" s="37"/>
      <c r="T63" s="48"/>
    </row>
    <row r="64" spans="1:25" x14ac:dyDescent="0.25">
      <c r="B64" s="7" t="s">
        <v>46</v>
      </c>
      <c r="J64" s="14"/>
      <c r="S64" s="37"/>
      <c r="T64" s="48"/>
    </row>
    <row r="65" spans="2:25" ht="74.25" customHeight="1" x14ac:dyDescent="0.25">
      <c r="B65" s="171" t="s">
        <v>170</v>
      </c>
      <c r="C65" s="171"/>
      <c r="D65" s="171"/>
      <c r="E65" s="171"/>
      <c r="F65" s="171"/>
      <c r="G65" s="171"/>
      <c r="H65" s="171"/>
      <c r="I65" s="171"/>
      <c r="J65" s="171"/>
      <c r="S65" s="37"/>
      <c r="T65" s="48"/>
    </row>
    <row r="66" spans="2:25" x14ac:dyDescent="0.25">
      <c r="J66" s="14"/>
      <c r="S66" s="37"/>
      <c r="T66" s="48"/>
      <c r="V66" s="32"/>
      <c r="W66" s="32"/>
      <c r="X66" s="32"/>
      <c r="Y66" s="32"/>
    </row>
    <row r="67" spans="2:25" x14ac:dyDescent="0.25">
      <c r="B67" s="7" t="s">
        <v>47</v>
      </c>
      <c r="J67" s="14"/>
      <c r="S67" s="37"/>
      <c r="T67" s="48"/>
    </row>
    <row r="68" spans="2:25" ht="48" customHeight="1" x14ac:dyDescent="0.25">
      <c r="B68" s="171" t="s">
        <v>48</v>
      </c>
      <c r="C68" s="171"/>
      <c r="D68" s="171"/>
      <c r="E68" s="171"/>
      <c r="F68" s="171"/>
      <c r="G68" s="171"/>
      <c r="H68" s="171"/>
      <c r="I68" s="171"/>
      <c r="J68" s="171"/>
      <c r="S68" s="37"/>
      <c r="T68" s="48"/>
    </row>
    <row r="69" spans="2:25" x14ac:dyDescent="0.25">
      <c r="J69" s="14"/>
      <c r="S69" s="37"/>
      <c r="T69" s="48"/>
    </row>
    <row r="70" spans="2:25" x14ac:dyDescent="0.25">
      <c r="B70" s="53" t="s">
        <v>288</v>
      </c>
      <c r="J70" s="14"/>
      <c r="S70" s="37"/>
      <c r="T70" s="48"/>
    </row>
    <row r="71" spans="2:25" x14ac:dyDescent="0.25">
      <c r="J71" s="14"/>
      <c r="S71" s="37"/>
      <c r="T71" s="48"/>
    </row>
    <row r="72" spans="2:25" x14ac:dyDescent="0.25">
      <c r="B72" s="1" t="s">
        <v>49</v>
      </c>
      <c r="J72" s="14"/>
    </row>
    <row r="73" spans="2:25" x14ac:dyDescent="0.25">
      <c r="B73" s="169" t="s">
        <v>167</v>
      </c>
      <c r="C73" s="169"/>
      <c r="D73" s="169"/>
      <c r="E73" s="169"/>
      <c r="J73" s="14"/>
    </row>
    <row r="74" spans="2:25" x14ac:dyDescent="0.25">
      <c r="J74" s="14"/>
      <c r="Q74" s="1" t="s">
        <v>0</v>
      </c>
      <c r="R74" s="1" t="s">
        <v>148</v>
      </c>
    </row>
    <row r="75" spans="2:25" x14ac:dyDescent="0.25">
      <c r="B75" s="1" t="s">
        <v>50</v>
      </c>
      <c r="J75" s="14"/>
      <c r="Q75" s="1" t="s">
        <v>133</v>
      </c>
      <c r="R75" s="1" t="s">
        <v>132</v>
      </c>
    </row>
    <row r="76" spans="2:25" x14ac:dyDescent="0.25">
      <c r="Q76" s="1" t="s">
        <v>101</v>
      </c>
      <c r="R76" s="1" t="s">
        <v>100</v>
      </c>
    </row>
    <row r="77" spans="2:25" x14ac:dyDescent="0.25">
      <c r="B77" s="1" t="s">
        <v>51</v>
      </c>
      <c r="G77" s="167" t="s">
        <v>289</v>
      </c>
      <c r="H77" s="167"/>
      <c r="I77" s="167"/>
      <c r="J77" s="167"/>
      <c r="Q77" s="1" t="s">
        <v>146</v>
      </c>
      <c r="R77" s="1" t="s">
        <v>130</v>
      </c>
    </row>
    <row r="78" spans="2:25" x14ac:dyDescent="0.25">
      <c r="B78" t="s">
        <v>164</v>
      </c>
      <c r="C78" s="168" t="s">
        <v>295</v>
      </c>
      <c r="D78" s="168"/>
      <c r="E78" s="168"/>
      <c r="J78" s="18" t="s">
        <v>290</v>
      </c>
      <c r="Q78" s="1" t="s">
        <v>115</v>
      </c>
      <c r="R78" s="1" t="s">
        <v>114</v>
      </c>
    </row>
    <row r="79" spans="2:25" x14ac:dyDescent="0.25">
      <c r="J79" s="14"/>
      <c r="Q79" s="1" t="s">
        <v>103</v>
      </c>
      <c r="R79" s="1" t="s">
        <v>102</v>
      </c>
    </row>
    <row r="80" spans="2:25" x14ac:dyDescent="0.25">
      <c r="J80" s="14"/>
      <c r="Q80" s="1" t="s">
        <v>65</v>
      </c>
      <c r="R80" s="1" t="s">
        <v>64</v>
      </c>
    </row>
    <row r="81" spans="2:18" x14ac:dyDescent="0.25">
      <c r="Q81" s="1" t="s">
        <v>55</v>
      </c>
      <c r="R81" s="1" t="s">
        <v>54</v>
      </c>
    </row>
    <row r="82" spans="2:18" x14ac:dyDescent="0.25">
      <c r="B82"/>
      <c r="C82" s="19"/>
      <c r="Q82" s="1" t="s">
        <v>135</v>
      </c>
      <c r="R82" s="1" t="s">
        <v>134</v>
      </c>
    </row>
    <row r="83" spans="2:18" x14ac:dyDescent="0.25">
      <c r="Q83" s="1" t="s">
        <v>63</v>
      </c>
      <c r="R83" s="1" t="s">
        <v>62</v>
      </c>
    </row>
    <row r="84" spans="2:18" x14ac:dyDescent="0.25">
      <c r="Q84" s="1" t="s">
        <v>83</v>
      </c>
      <c r="R84" s="1" t="s">
        <v>82</v>
      </c>
    </row>
    <row r="85" spans="2:18" x14ac:dyDescent="0.25">
      <c r="Q85" s="1" t="s">
        <v>149</v>
      </c>
      <c r="R85" s="1" t="s">
        <v>141</v>
      </c>
    </row>
    <row r="86" spans="2:18" x14ac:dyDescent="0.25">
      <c r="Q86" s="1" t="s">
        <v>209</v>
      </c>
      <c r="R86" s="1" t="s">
        <v>208</v>
      </c>
    </row>
    <row r="87" spans="2:18" x14ac:dyDescent="0.25">
      <c r="Q87" s="1" t="s">
        <v>57</v>
      </c>
      <c r="R87" s="1" t="s">
        <v>56</v>
      </c>
    </row>
    <row r="88" spans="2:18" x14ac:dyDescent="0.25">
      <c r="Q88" s="1" t="s">
        <v>117</v>
      </c>
      <c r="R88" s="1" t="s">
        <v>116</v>
      </c>
    </row>
    <row r="89" spans="2:18" x14ac:dyDescent="0.25">
      <c r="Q89" s="1" t="s">
        <v>105</v>
      </c>
      <c r="R89" s="1" t="s">
        <v>104</v>
      </c>
    </row>
    <row r="90" spans="2:18" x14ac:dyDescent="0.25">
      <c r="Q90" s="1" t="s">
        <v>137</v>
      </c>
      <c r="R90" s="1" t="s">
        <v>136</v>
      </c>
    </row>
    <row r="91" spans="2:18" x14ac:dyDescent="0.25">
      <c r="Q91" s="1" t="s">
        <v>147</v>
      </c>
      <c r="R91" s="1" t="s">
        <v>150</v>
      </c>
    </row>
    <row r="92" spans="2:18" x14ac:dyDescent="0.25">
      <c r="Q92" s="1" t="s">
        <v>67</v>
      </c>
      <c r="R92" s="1" t="s">
        <v>66</v>
      </c>
    </row>
    <row r="93" spans="2:18" x14ac:dyDescent="0.25">
      <c r="Q93" s="1" t="s">
        <v>119</v>
      </c>
      <c r="R93" s="1" t="s">
        <v>118</v>
      </c>
    </row>
    <row r="94" spans="2:18" x14ac:dyDescent="0.25">
      <c r="Q94" s="1" t="s">
        <v>151</v>
      </c>
      <c r="R94" s="1" t="s">
        <v>90</v>
      </c>
    </row>
    <row r="95" spans="2:18" x14ac:dyDescent="0.25">
      <c r="Q95" s="1" t="s">
        <v>107</v>
      </c>
      <c r="R95" s="1" t="s">
        <v>106</v>
      </c>
    </row>
    <row r="96" spans="2:18" x14ac:dyDescent="0.25">
      <c r="Q96" s="1" t="s">
        <v>73</v>
      </c>
      <c r="R96" s="1" t="s">
        <v>72</v>
      </c>
    </row>
    <row r="97" spans="17:18" x14ac:dyDescent="0.25">
      <c r="Q97" s="1" t="s">
        <v>125</v>
      </c>
      <c r="R97" s="1" t="s">
        <v>124</v>
      </c>
    </row>
    <row r="98" spans="17:18" x14ac:dyDescent="0.25">
      <c r="Q98" s="1" t="s">
        <v>152</v>
      </c>
      <c r="R98" s="1" t="s">
        <v>138</v>
      </c>
    </row>
    <row r="99" spans="17:18" x14ac:dyDescent="0.25">
      <c r="Q99" s="1" t="s">
        <v>121</v>
      </c>
      <c r="R99" s="1" t="s">
        <v>120</v>
      </c>
    </row>
    <row r="100" spans="17:18" x14ac:dyDescent="0.25">
      <c r="Q100" s="1" t="s">
        <v>69</v>
      </c>
      <c r="R100" s="1" t="s">
        <v>68</v>
      </c>
    </row>
    <row r="101" spans="17:18" x14ac:dyDescent="0.25">
      <c r="Q101" s="1" t="s">
        <v>87</v>
      </c>
      <c r="R101" s="1" t="s">
        <v>86</v>
      </c>
    </row>
    <row r="102" spans="17:18" x14ac:dyDescent="0.25">
      <c r="Q102" s="1" t="s">
        <v>81</v>
      </c>
      <c r="R102" s="1" t="s">
        <v>80</v>
      </c>
    </row>
    <row r="103" spans="17:18" x14ac:dyDescent="0.25">
      <c r="Q103" s="1" t="s">
        <v>71</v>
      </c>
      <c r="R103" s="1" t="s">
        <v>70</v>
      </c>
    </row>
    <row r="104" spans="17:18" x14ac:dyDescent="0.25">
      <c r="Q104" s="1" t="s">
        <v>109</v>
      </c>
      <c r="R104" s="1" t="s">
        <v>108</v>
      </c>
    </row>
    <row r="105" spans="17:18" x14ac:dyDescent="0.25">
      <c r="Q105" s="1" t="s">
        <v>75</v>
      </c>
      <c r="R105" s="1" t="s">
        <v>74</v>
      </c>
    </row>
    <row r="106" spans="17:18" x14ac:dyDescent="0.25">
      <c r="Q106" s="1" t="s">
        <v>85</v>
      </c>
      <c r="R106" s="1" t="s">
        <v>84</v>
      </c>
    </row>
    <row r="107" spans="17:18" x14ac:dyDescent="0.25">
      <c r="Q107" s="1" t="s">
        <v>59</v>
      </c>
      <c r="R107" s="1" t="s">
        <v>58</v>
      </c>
    </row>
    <row r="108" spans="17:18" x14ac:dyDescent="0.25">
      <c r="Q108" s="1" t="s">
        <v>89</v>
      </c>
      <c r="R108" s="1" t="s">
        <v>88</v>
      </c>
    </row>
    <row r="109" spans="17:18" x14ac:dyDescent="0.25">
      <c r="Q109" s="1" t="s">
        <v>129</v>
      </c>
      <c r="R109" s="1" t="s">
        <v>128</v>
      </c>
    </row>
    <row r="110" spans="17:18" x14ac:dyDescent="0.25">
      <c r="Q110" s="1" t="s">
        <v>93</v>
      </c>
      <c r="R110" s="1" t="s">
        <v>92</v>
      </c>
    </row>
    <row r="111" spans="17:18" x14ac:dyDescent="0.25">
      <c r="Q111" s="1" t="s">
        <v>77</v>
      </c>
      <c r="R111" s="1" t="s">
        <v>76</v>
      </c>
    </row>
    <row r="112" spans="17:18" x14ac:dyDescent="0.25">
      <c r="Q112" s="1" t="s">
        <v>99</v>
      </c>
      <c r="R112" s="1" t="s">
        <v>98</v>
      </c>
    </row>
    <row r="113" spans="17:18" x14ac:dyDescent="0.25">
      <c r="Q113" s="1" t="s">
        <v>111</v>
      </c>
      <c r="R113" s="1" t="s">
        <v>110</v>
      </c>
    </row>
    <row r="114" spans="17:18" x14ac:dyDescent="0.25">
      <c r="Q114" s="1" t="s">
        <v>123</v>
      </c>
      <c r="R114" s="1" t="s">
        <v>122</v>
      </c>
    </row>
    <row r="115" spans="17:18" x14ac:dyDescent="0.25">
      <c r="Q115" s="1" t="s">
        <v>153</v>
      </c>
      <c r="R115" s="1" t="s">
        <v>60</v>
      </c>
    </row>
    <row r="116" spans="17:18" x14ac:dyDescent="0.25">
      <c r="Q116" s="1" t="s">
        <v>97</v>
      </c>
      <c r="R116" s="1" t="s">
        <v>96</v>
      </c>
    </row>
    <row r="117" spans="17:18" x14ac:dyDescent="0.25">
      <c r="Q117" s="1" t="s">
        <v>95</v>
      </c>
      <c r="R117" s="1" t="s">
        <v>94</v>
      </c>
    </row>
    <row r="118" spans="17:18" x14ac:dyDescent="0.25">
      <c r="Q118" s="1" t="s">
        <v>127</v>
      </c>
      <c r="R118" s="1" t="s">
        <v>126</v>
      </c>
    </row>
    <row r="119" spans="17:18" x14ac:dyDescent="0.25">
      <c r="Q119" s="1" t="s">
        <v>79</v>
      </c>
      <c r="R119" s="1" t="s">
        <v>78</v>
      </c>
    </row>
    <row r="120" spans="17:18" x14ac:dyDescent="0.25">
      <c r="Q120" s="1" t="s">
        <v>127</v>
      </c>
      <c r="R120" s="1" t="s">
        <v>126</v>
      </c>
    </row>
    <row r="121" spans="17:18" x14ac:dyDescent="0.25">
      <c r="Q121" s="1" t="s">
        <v>79</v>
      </c>
      <c r="R121" s="1" t="s">
        <v>78</v>
      </c>
    </row>
  </sheetData>
  <mergeCells count="14">
    <mergeCell ref="C78:E78"/>
    <mergeCell ref="B73:E73"/>
    <mergeCell ref="G77:J77"/>
    <mergeCell ref="B1:J1"/>
    <mergeCell ref="B53:J53"/>
    <mergeCell ref="B65:J65"/>
    <mergeCell ref="B68:J68"/>
    <mergeCell ref="B4:F4"/>
    <mergeCell ref="D6:H6"/>
    <mergeCell ref="B54:J54"/>
    <mergeCell ref="B62:J62"/>
    <mergeCell ref="A55:T55"/>
    <mergeCell ref="A56:T56"/>
    <mergeCell ref="A57:T57"/>
  </mergeCells>
  <dataValidations count="1">
    <dataValidation type="list" allowBlank="1" showInputMessage="1" showErrorMessage="1" sqref="B4:F4">
      <formula1>$Q$74:$Q$121</formula1>
    </dataValidation>
  </dataValidations>
  <hyperlinks>
    <hyperlink ref="C78" r:id="rId1" display="FireStatistics@homeoffice.gsi.gov.uk"/>
    <hyperlink ref="B73" r:id="rId2"/>
    <hyperlink ref="B54" r:id="rId3" display="https://www.gov.uk/government/uploads/system/uploads/attachment_data/file/704875/fire-statistics-definitions-fire-rescue-incident-dec2017.pdf"/>
    <hyperlink ref="G77:J77" r:id="rId4" display="Last updated: 8 February 2018"/>
    <hyperlink ref="B54:J54" r:id="rId5" display="https://www.gov.uk/government/statistical-data-sets/fire-statistics-guidance"/>
    <hyperlink ref="C78:E78" r:id="rId6" display="FireStatistics@homeoffice.gov.uk"/>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workbookViewId="0">
      <pane ySplit="7" topLeftCell="A41" activePane="bottomLeft" state="frozen"/>
      <selection activeCell="E36" sqref="E36"/>
      <selection pane="bottomLeft" activeCell="A47" sqref="A47"/>
    </sheetView>
  </sheetViews>
  <sheetFormatPr defaultColWidth="9.140625" defaultRowHeight="15" x14ac:dyDescent="0.25"/>
  <cols>
    <col min="1" max="1" width="26.7109375" style="1" bestFit="1" customWidth="1"/>
    <col min="2" max="9" width="12.7109375" style="1" customWidth="1"/>
    <col min="10" max="10" width="14.28515625" style="1" customWidth="1"/>
    <col min="11" max="11" width="22.7109375" style="1" hidden="1" customWidth="1"/>
    <col min="12" max="12" width="4.7109375" style="1" hidden="1" customWidth="1"/>
    <col min="13" max="13" width="11.140625" style="1" bestFit="1" customWidth="1"/>
    <col min="14" max="16384" width="9.140625" style="1"/>
  </cols>
  <sheetData>
    <row r="1" spans="1:15" ht="37.5" customHeight="1" x14ac:dyDescent="0.25">
      <c r="A1" s="174" t="s">
        <v>165</v>
      </c>
      <c r="B1" s="174"/>
      <c r="C1" s="174"/>
      <c r="D1" s="174"/>
      <c r="E1" s="174"/>
      <c r="F1" s="174"/>
      <c r="G1" s="174"/>
      <c r="H1" s="174"/>
      <c r="I1" s="174"/>
      <c r="J1" s="34"/>
      <c r="K1" s="34"/>
      <c r="L1" s="34"/>
      <c r="M1" s="34"/>
      <c r="N1" s="34"/>
      <c r="O1" s="34"/>
    </row>
    <row r="2" spans="1:15" x14ac:dyDescent="0.25">
      <c r="A2" s="2"/>
      <c r="B2" s="2"/>
      <c r="C2" s="2"/>
      <c r="D2" s="2"/>
      <c r="E2" s="2"/>
      <c r="F2" s="2"/>
      <c r="G2" s="2"/>
      <c r="H2" s="3"/>
      <c r="I2" s="3"/>
    </row>
    <row r="3" spans="1:15" x14ac:dyDescent="0.25">
      <c r="A3" s="4"/>
      <c r="C3" s="13"/>
      <c r="D3" s="13"/>
      <c r="E3" s="13"/>
      <c r="F3" s="13"/>
      <c r="G3" s="13"/>
      <c r="H3" s="13"/>
      <c r="I3" s="13"/>
    </row>
    <row r="4" spans="1:15" x14ac:dyDescent="0.25">
      <c r="A4" s="175" t="str">
        <f>FIRE0401!A4</f>
        <v>England</v>
      </c>
      <c r="B4" s="175"/>
      <c r="C4" s="175"/>
      <c r="D4" s="175"/>
      <c r="E4" s="175"/>
      <c r="F4" s="35"/>
      <c r="G4" s="35"/>
      <c r="H4" s="35"/>
      <c r="I4" s="54" t="str">
        <f>VLOOKUP(A4,K48:L93,2,FALSE)</f>
        <v>ENG</v>
      </c>
    </row>
    <row r="5" spans="1:15" x14ac:dyDescent="0.25">
      <c r="A5" s="4"/>
      <c r="B5" s="4"/>
      <c r="C5" s="5"/>
      <c r="D5" s="6"/>
      <c r="E5" s="6"/>
      <c r="F5" s="6"/>
      <c r="G5" s="6"/>
    </row>
    <row r="6" spans="1:15" ht="18" thickBot="1" x14ac:dyDescent="0.3">
      <c r="A6" s="7"/>
      <c r="B6" s="8"/>
      <c r="C6" s="176" t="s">
        <v>168</v>
      </c>
      <c r="D6" s="176"/>
      <c r="E6" s="176"/>
      <c r="F6" s="176"/>
      <c r="G6" s="176"/>
    </row>
    <row r="7" spans="1:15" ht="30.75" thickBot="1" x14ac:dyDescent="0.3">
      <c r="A7" s="9"/>
      <c r="B7" s="10" t="s">
        <v>2</v>
      </c>
      <c r="C7" s="10" t="s">
        <v>3</v>
      </c>
      <c r="D7" s="11" t="s">
        <v>4</v>
      </c>
      <c r="E7" s="11" t="s">
        <v>5</v>
      </c>
      <c r="F7" s="11" t="s">
        <v>6</v>
      </c>
      <c r="G7" s="11" t="s">
        <v>7</v>
      </c>
      <c r="H7" s="12" t="s">
        <v>8</v>
      </c>
      <c r="I7" s="12" t="s">
        <v>158</v>
      </c>
      <c r="J7" s="13"/>
    </row>
    <row r="8" spans="1:15" x14ac:dyDescent="0.25">
      <c r="A8" s="158" t="s">
        <v>9</v>
      </c>
      <c r="B8" s="15" t="s">
        <v>163</v>
      </c>
      <c r="C8" s="15">
        <f>IF($A$4="England",IF('raw backdata'!C68="..","..",ROUND('raw backdata'!C68,0)),"..")</f>
        <v>18702</v>
      </c>
      <c r="D8" s="14">
        <f>IF($A$4="England",IF('raw backdata'!D68="..","..",ROUND('raw backdata'!D68,0)),"..")</f>
        <v>3640</v>
      </c>
      <c r="E8" s="14" t="s">
        <v>163</v>
      </c>
      <c r="F8" s="14">
        <f>IF($A$4="England",IF('raw backdata'!F68="..","..",ROUND('raw backdata'!F68,0)),"..")</f>
        <v>6692</v>
      </c>
      <c r="G8" s="14" t="s">
        <v>163</v>
      </c>
      <c r="H8" s="14" t="s">
        <v>163</v>
      </c>
      <c r="I8" s="33" t="s">
        <v>163</v>
      </c>
      <c r="J8" s="13"/>
    </row>
    <row r="9" spans="1:15" x14ac:dyDescent="0.25">
      <c r="A9" s="158" t="s">
        <v>10</v>
      </c>
      <c r="B9" s="15" t="s">
        <v>163</v>
      </c>
      <c r="C9" s="15">
        <f>IF($A$4="England",IF('raw backdata'!C69="..","..",ROUND('raw backdata'!C69,0)),"..")</f>
        <v>21308</v>
      </c>
      <c r="D9" s="14">
        <f>IF($A$4="England",IF('raw backdata'!D69="..","..",ROUND('raw backdata'!D69,0)),"..")</f>
        <v>3882</v>
      </c>
      <c r="E9" s="14" t="s">
        <v>163</v>
      </c>
      <c r="F9" s="14">
        <f>IF($A$4="England",IF('raw backdata'!F69="..","..",ROUND('raw backdata'!F69,0)),"..")</f>
        <v>8283</v>
      </c>
      <c r="G9" s="14" t="s">
        <v>163</v>
      </c>
      <c r="H9" s="14" t="s">
        <v>163</v>
      </c>
      <c r="I9" s="33" t="s">
        <v>163</v>
      </c>
      <c r="J9" s="13"/>
    </row>
    <row r="10" spans="1:15" x14ac:dyDescent="0.25">
      <c r="A10" s="158" t="s">
        <v>11</v>
      </c>
      <c r="B10" s="15" t="s">
        <v>163</v>
      </c>
      <c r="C10" s="15">
        <f>IF($A$4="England",IF('raw backdata'!C70="..","..",ROUND('raw backdata'!C70,0)),"..")</f>
        <v>23875</v>
      </c>
      <c r="D10" s="14">
        <f>IF($A$4="England",IF('raw backdata'!D70="..","..",ROUND('raw backdata'!D70,0)),"..")</f>
        <v>4365</v>
      </c>
      <c r="E10" s="14" t="s">
        <v>163</v>
      </c>
      <c r="F10" s="14">
        <f>IF($A$4="England",IF('raw backdata'!F70="..","..",ROUND('raw backdata'!F70,0)),"..")</f>
        <v>9241</v>
      </c>
      <c r="G10" s="14" t="s">
        <v>163</v>
      </c>
      <c r="H10" s="14" t="s">
        <v>163</v>
      </c>
      <c r="I10" s="33" t="s">
        <v>163</v>
      </c>
      <c r="J10" s="13"/>
    </row>
    <row r="11" spans="1:15" x14ac:dyDescent="0.25">
      <c r="A11" s="158" t="s">
        <v>12</v>
      </c>
      <c r="B11" s="15" t="s">
        <v>163</v>
      </c>
      <c r="C11" s="15">
        <f>IF($A$4="England",IF('raw backdata'!C71="..","..",ROUND('raw backdata'!C71,0)),"..")</f>
        <v>27098</v>
      </c>
      <c r="D11" s="14">
        <f>IF($A$4="England",IF('raw backdata'!D71="..","..",ROUND('raw backdata'!D71,0)),"..")</f>
        <v>5000</v>
      </c>
      <c r="E11" s="14" t="s">
        <v>163</v>
      </c>
      <c r="F11" s="14">
        <f>IF($A$4="England",IF('raw backdata'!F71="..","..",ROUND('raw backdata'!F71,0)),"..")</f>
        <v>10053</v>
      </c>
      <c r="G11" s="14" t="s">
        <v>163</v>
      </c>
      <c r="H11" s="14" t="s">
        <v>163</v>
      </c>
      <c r="I11" s="33" t="s">
        <v>163</v>
      </c>
      <c r="J11" s="13"/>
    </row>
    <row r="12" spans="1:15" x14ac:dyDescent="0.25">
      <c r="A12" s="158" t="s">
        <v>13</v>
      </c>
      <c r="B12" s="15" t="s">
        <v>163</v>
      </c>
      <c r="C12" s="15">
        <f>IF($A$4="England",IF('raw backdata'!C72="..","..",ROUND('raw backdata'!C72,0)),"..")</f>
        <v>29244</v>
      </c>
      <c r="D12" s="14">
        <f>IF($A$4="England",IF('raw backdata'!D72="..","..",ROUND('raw backdata'!D72,0)),"..")</f>
        <v>5718</v>
      </c>
      <c r="E12" s="14" t="s">
        <v>163</v>
      </c>
      <c r="F12" s="14">
        <f>IF($A$4="England",IF('raw backdata'!F72="..","..",ROUND('raw backdata'!F72,0)),"..")</f>
        <v>11149</v>
      </c>
      <c r="G12" s="14" t="s">
        <v>163</v>
      </c>
      <c r="H12" s="14" t="s">
        <v>163</v>
      </c>
      <c r="I12" s="33" t="s">
        <v>163</v>
      </c>
      <c r="J12" s="13"/>
    </row>
    <row r="13" spans="1:15" x14ac:dyDescent="0.25">
      <c r="A13" s="158" t="s">
        <v>14</v>
      </c>
      <c r="B13" s="15" t="s">
        <v>163</v>
      </c>
      <c r="C13" s="15">
        <f>IF($A$4="England",IF('raw backdata'!C73="..","..",ROUND('raw backdata'!C73,0)),"..")</f>
        <v>30141</v>
      </c>
      <c r="D13" s="14">
        <f>IF($A$4="England",IF('raw backdata'!D73="..","..",ROUND('raw backdata'!D73,0)),"..")</f>
        <v>5650</v>
      </c>
      <c r="E13" s="14" t="s">
        <v>163</v>
      </c>
      <c r="F13" s="14">
        <f>IF($A$4="England",IF('raw backdata'!F73="..","..",ROUND('raw backdata'!F73,0)),"..")</f>
        <v>12329</v>
      </c>
      <c r="G13" s="14" t="s">
        <v>163</v>
      </c>
      <c r="H13" s="14" t="s">
        <v>163</v>
      </c>
      <c r="I13" s="33" t="s">
        <v>163</v>
      </c>
      <c r="J13" s="13"/>
    </row>
    <row r="14" spans="1:15" x14ac:dyDescent="0.25">
      <c r="A14" s="158" t="s">
        <v>15</v>
      </c>
      <c r="B14" s="15" t="s">
        <v>163</v>
      </c>
      <c r="C14" s="15">
        <f>IF($A$4="England",IF('raw backdata'!C74="..","..",ROUND('raw backdata'!C74,0)),"..")</f>
        <v>30477</v>
      </c>
      <c r="D14" s="14">
        <f>IF($A$4="England",IF('raw backdata'!D74="..","..",ROUND('raw backdata'!D74,0)),"..")</f>
        <v>6040</v>
      </c>
      <c r="E14" s="14" t="s">
        <v>163</v>
      </c>
      <c r="F14" s="14">
        <f>IF($A$4="England",IF('raw backdata'!F74="..","..",ROUND('raw backdata'!F74,0)),"..")</f>
        <v>12606</v>
      </c>
      <c r="G14" s="14" t="s">
        <v>163</v>
      </c>
      <c r="H14" s="14" t="s">
        <v>163</v>
      </c>
      <c r="I14" s="33" t="s">
        <v>163</v>
      </c>
      <c r="J14" s="13"/>
    </row>
    <row r="15" spans="1:15" x14ac:dyDescent="0.25">
      <c r="A15" s="158" t="s">
        <v>16</v>
      </c>
      <c r="B15" s="15" t="s">
        <v>163</v>
      </c>
      <c r="C15" s="15">
        <f>IF($A$4="England",IF('raw backdata'!C75="..","..",ROUND('raw backdata'!C75,0)),"..")</f>
        <v>31846</v>
      </c>
      <c r="D15" s="14">
        <f>IF($A$4="England",IF('raw backdata'!D75="..","..",ROUND('raw backdata'!D75,0)),"..")</f>
        <v>6200</v>
      </c>
      <c r="E15" s="14" t="s">
        <v>163</v>
      </c>
      <c r="F15" s="14">
        <f>IF($A$4="England",IF('raw backdata'!F75="..","..",ROUND('raw backdata'!F75,0)),"..")</f>
        <v>12991</v>
      </c>
      <c r="G15" s="14" t="s">
        <v>163</v>
      </c>
      <c r="H15" s="14" t="s">
        <v>163</v>
      </c>
      <c r="I15" s="33" t="s">
        <v>163</v>
      </c>
      <c r="J15" s="13"/>
    </row>
    <row r="16" spans="1:15" x14ac:dyDescent="0.25">
      <c r="A16" s="158" t="s">
        <v>17</v>
      </c>
      <c r="B16" s="15" t="s">
        <v>163</v>
      </c>
      <c r="C16" s="15">
        <f>IF($A$4="England",IF('raw backdata'!C76="..","..",ROUND('raw backdata'!C76,0)),"..")</f>
        <v>38088</v>
      </c>
      <c r="D16" s="14">
        <f>IF($A$4="England",IF('raw backdata'!D76="..","..",ROUND('raw backdata'!D76,0)),"..")</f>
        <v>7151</v>
      </c>
      <c r="E16" s="14" t="s">
        <v>163</v>
      </c>
      <c r="F16" s="14">
        <f>IF($A$4="England",IF('raw backdata'!F76="..","..",ROUND('raw backdata'!F76,0)),"..")</f>
        <v>15959</v>
      </c>
      <c r="G16" s="14" t="s">
        <v>163</v>
      </c>
      <c r="H16" s="14" t="s">
        <v>163</v>
      </c>
      <c r="I16" s="33" t="s">
        <v>163</v>
      </c>
      <c r="J16" s="13"/>
    </row>
    <row r="17" spans="1:10" x14ac:dyDescent="0.25">
      <c r="A17" s="158" t="s">
        <v>18</v>
      </c>
      <c r="B17" s="15" t="s">
        <v>163</v>
      </c>
      <c r="C17" s="15">
        <f>IF($A$4="England",IF('raw backdata'!C77="..","..",ROUND('raw backdata'!C77,0)),"..")</f>
        <v>46245</v>
      </c>
      <c r="D17" s="14">
        <f>IF($A$4="England",IF('raw backdata'!D77="..","..",ROUND('raw backdata'!D77,0)),"..")</f>
        <v>7176</v>
      </c>
      <c r="E17" s="14" t="s">
        <v>163</v>
      </c>
      <c r="F17" s="14">
        <f>IF($A$4="England",IF('raw backdata'!F77="..","..",ROUND('raw backdata'!F77,0)),"..")</f>
        <v>23895</v>
      </c>
      <c r="G17" s="14" t="s">
        <v>163</v>
      </c>
      <c r="H17" s="14" t="s">
        <v>163</v>
      </c>
      <c r="I17" s="33" t="s">
        <v>163</v>
      </c>
      <c r="J17" s="13"/>
    </row>
    <row r="18" spans="1:10" x14ac:dyDescent="0.25">
      <c r="A18" s="158" t="s">
        <v>19</v>
      </c>
      <c r="B18" s="15" t="s">
        <v>163</v>
      </c>
      <c r="C18" s="15">
        <f>IF($A$4="England",IF('raw backdata'!C78="..","..",ROUND('raw backdata'!C78,0)),"..")</f>
        <v>61091</v>
      </c>
      <c r="D18" s="14">
        <f>IF($A$4="England",IF('raw backdata'!D78="..","..",ROUND('raw backdata'!D78,0)),"..")</f>
        <v>7617</v>
      </c>
      <c r="E18" s="14" t="s">
        <v>163</v>
      </c>
      <c r="F18" s="14">
        <f>IF($A$4="England",IF('raw backdata'!F78="..","..",ROUND('raw backdata'!F78,0)),"..")</f>
        <v>36565</v>
      </c>
      <c r="G18" s="14" t="s">
        <v>163</v>
      </c>
      <c r="H18" s="14" t="s">
        <v>163</v>
      </c>
      <c r="I18" s="33" t="s">
        <v>163</v>
      </c>
      <c r="J18" s="13"/>
    </row>
    <row r="19" spans="1:10" x14ac:dyDescent="0.25">
      <c r="A19" s="158" t="s">
        <v>20</v>
      </c>
      <c r="B19" s="15" t="s">
        <v>163</v>
      </c>
      <c r="C19" s="15">
        <f>IF($A$4="England",IF('raw backdata'!C79="..","..",ROUND('raw backdata'!C79,0)),"..")</f>
        <v>67758</v>
      </c>
      <c r="D19" s="14">
        <f>IF($A$4="England",IF('raw backdata'!D79="..","..",ROUND('raw backdata'!D79,0)),"..")</f>
        <v>8279</v>
      </c>
      <c r="E19" s="14" t="s">
        <v>163</v>
      </c>
      <c r="F19" s="14">
        <f>IF($A$4="England",IF('raw backdata'!F79="..","..",ROUND('raw backdata'!F79,0)),"..")</f>
        <v>41804</v>
      </c>
      <c r="G19" s="14" t="s">
        <v>163</v>
      </c>
      <c r="H19" s="14" t="s">
        <v>163</v>
      </c>
      <c r="I19" s="33" t="s">
        <v>163</v>
      </c>
      <c r="J19" s="13"/>
    </row>
    <row r="20" spans="1:10" x14ac:dyDescent="0.25">
      <c r="A20" s="158" t="s">
        <v>21</v>
      </c>
      <c r="B20" s="15" t="s">
        <v>163</v>
      </c>
      <c r="C20" s="15">
        <f>IF($A$4="England",IF('raw backdata'!C80="..","..",ROUND('raw backdata'!C80,0)),"..")</f>
        <v>66678</v>
      </c>
      <c r="D20" s="14">
        <f>IF($A$4="England",IF('raw backdata'!D80="..","..",ROUND('raw backdata'!D80,0)),"..")</f>
        <v>8937</v>
      </c>
      <c r="E20" s="14" t="s">
        <v>163</v>
      </c>
      <c r="F20" s="14">
        <f>IF($A$4="England",IF('raw backdata'!F80="..","..",ROUND('raw backdata'!F80,0)),"..")</f>
        <v>38022</v>
      </c>
      <c r="G20" s="14" t="s">
        <v>163</v>
      </c>
      <c r="H20" s="14" t="s">
        <v>163</v>
      </c>
      <c r="I20" s="33" t="s">
        <v>163</v>
      </c>
      <c r="J20" s="13"/>
    </row>
    <row r="21" spans="1:10" x14ac:dyDescent="0.25">
      <c r="A21" s="158" t="s">
        <v>22</v>
      </c>
      <c r="B21" s="15" t="s">
        <v>163</v>
      </c>
      <c r="C21" s="15">
        <f>IF($A$4="England",IF('raw backdata'!C81="..","..",ROUND('raw backdata'!C81,0)),"..")</f>
        <v>68099</v>
      </c>
      <c r="D21" s="14">
        <f>IF($A$4="England",IF('raw backdata'!D81="..","..",ROUND('raw backdata'!D81,0)),"..")</f>
        <v>11012</v>
      </c>
      <c r="E21" s="14" t="s">
        <v>163</v>
      </c>
      <c r="F21" s="14">
        <f>IF($A$4="England",IF('raw backdata'!F81="..","..",ROUND('raw backdata'!F81,0)),"..")</f>
        <v>32170</v>
      </c>
      <c r="G21" s="14" t="s">
        <v>163</v>
      </c>
      <c r="H21" s="14" t="s">
        <v>163</v>
      </c>
      <c r="I21" s="33" t="s">
        <v>163</v>
      </c>
      <c r="J21" s="13"/>
    </row>
    <row r="22" spans="1:10" x14ac:dyDescent="0.25">
      <c r="A22" s="158" t="s">
        <v>23</v>
      </c>
      <c r="B22" s="15" t="s">
        <v>163</v>
      </c>
      <c r="C22" s="15">
        <f>IF($A$4="England",IF('raw backdata'!C82="..","..",ROUND('raw backdata'!C82,0)),"..")</f>
        <v>72942</v>
      </c>
      <c r="D22" s="14">
        <f>IF($A$4="England",IF('raw backdata'!D82="..","..",ROUND('raw backdata'!D82,0)),"..")</f>
        <v>11049</v>
      </c>
      <c r="E22" s="14" t="s">
        <v>163</v>
      </c>
      <c r="F22" s="14">
        <f>IF($A$4="England",IF('raw backdata'!F82="..","..",ROUND('raw backdata'!F82,0)),"..")</f>
        <v>36986</v>
      </c>
      <c r="G22" s="14" t="s">
        <v>163</v>
      </c>
      <c r="H22" s="14" t="s">
        <v>163</v>
      </c>
      <c r="I22" s="33" t="s">
        <v>163</v>
      </c>
      <c r="J22" s="13"/>
    </row>
    <row r="23" spans="1:10" x14ac:dyDescent="0.25">
      <c r="A23" s="158" t="s">
        <v>24</v>
      </c>
      <c r="B23" s="15" t="s">
        <v>163</v>
      </c>
      <c r="C23" s="15">
        <f>IF($A$4="England",IF('raw backdata'!C83="..","..",ROUND('raw backdata'!C83,0)),"..")</f>
        <v>72040</v>
      </c>
      <c r="D23" s="14">
        <f>IF($A$4="England",IF('raw backdata'!D83="..","..",ROUND('raw backdata'!D83,0)),"..")</f>
        <v>11216</v>
      </c>
      <c r="E23" s="14" t="s">
        <v>163</v>
      </c>
      <c r="F23" s="14">
        <f>IF($A$4="England",IF('raw backdata'!F83="..","..",ROUND('raw backdata'!F83,0)),"..")</f>
        <v>36454</v>
      </c>
      <c r="G23" s="14" t="s">
        <v>163</v>
      </c>
      <c r="H23" s="14" t="s">
        <v>163</v>
      </c>
      <c r="I23" s="33" t="s">
        <v>163</v>
      </c>
      <c r="J23" s="13"/>
    </row>
    <row r="24" spans="1:10" x14ac:dyDescent="0.25">
      <c r="A24" s="158" t="s">
        <v>25</v>
      </c>
      <c r="B24" s="15" t="s">
        <v>163</v>
      </c>
      <c r="C24" s="15">
        <f>IF($A$4="England",IF('raw backdata'!C84="..","..",ROUND('raw backdata'!C84,0)),"..")</f>
        <v>68399</v>
      </c>
      <c r="D24" s="14">
        <f>IF($A$4="England",IF('raw backdata'!D84="..","..",ROUND('raw backdata'!D84,0)),"..")</f>
        <v>10891</v>
      </c>
      <c r="E24" s="14" t="s">
        <v>163</v>
      </c>
      <c r="F24" s="14">
        <f>IF($A$4="England",IF('raw backdata'!F84="..","..",ROUND('raw backdata'!F84,0)),"..")</f>
        <v>36045</v>
      </c>
      <c r="G24" s="14" t="s">
        <v>163</v>
      </c>
      <c r="H24" s="14" t="s">
        <v>163</v>
      </c>
      <c r="I24" s="33" t="s">
        <v>163</v>
      </c>
      <c r="J24" s="13"/>
    </row>
    <row r="25" spans="1:10" x14ac:dyDescent="0.25">
      <c r="A25" s="158" t="s">
        <v>26</v>
      </c>
      <c r="B25" s="15" t="s">
        <v>163</v>
      </c>
      <c r="C25" s="15">
        <f>IF($A$4="England",IF('raw backdata'!C85="..","..",ROUND('raw backdata'!C85,0)),"..")</f>
        <v>72358</v>
      </c>
      <c r="D25" s="14">
        <f>IF($A$4="England",IF('raw backdata'!D85="..","..",ROUND('raw backdata'!D85,0)),"..")</f>
        <v>10210</v>
      </c>
      <c r="E25" s="14" t="s">
        <v>163</v>
      </c>
      <c r="F25" s="14">
        <f>IF($A$4="England",IF('raw backdata'!F85="..","..",ROUND('raw backdata'!F85,0)),"..")</f>
        <v>42631</v>
      </c>
      <c r="G25" s="14" t="s">
        <v>163</v>
      </c>
      <c r="H25" s="14" t="s">
        <v>163</v>
      </c>
      <c r="I25" s="33" t="s">
        <v>163</v>
      </c>
      <c r="J25" s="13"/>
    </row>
    <row r="26" spans="1:10" x14ac:dyDescent="0.25">
      <c r="A26" s="158" t="s">
        <v>27</v>
      </c>
      <c r="B26" s="15">
        <f>IF($A$4="England",IF('raw backdata'!B86="..","..",'raw backdata'!B86),"..")</f>
        <v>218217</v>
      </c>
      <c r="C26" s="15">
        <f>IF($A$4="England",IF('raw backdata'!C86="..","..",'raw backdata'!C86),"..")</f>
        <v>87457</v>
      </c>
      <c r="D26" s="14">
        <f>IF($A$4="England",IF('raw backdata'!D86="..","..",'raw backdata'!D86),"..")</f>
        <v>10930</v>
      </c>
      <c r="E26" s="14">
        <f>IF($A$4="England",IF('raw backdata'!E86="..","..",'raw backdata'!E86),"..")</f>
        <v>15059</v>
      </c>
      <c r="F26" s="14">
        <f>IF($A$4="England",IF('raw backdata'!F86="..","..",'raw backdata'!F86),"..")</f>
        <v>54499</v>
      </c>
      <c r="G26" s="14">
        <f>IF($A$4="England",IF('raw backdata'!G86="..","..",'raw backdata'!G86),"..")</f>
        <v>6970</v>
      </c>
      <c r="H26" s="15">
        <f>IF($A$4="England",IF('raw backdata'!H86="..","..",'raw backdata'!H86),"..")</f>
        <v>130760</v>
      </c>
      <c r="I26" s="33" t="s">
        <v>163</v>
      </c>
      <c r="J26" s="13"/>
    </row>
    <row r="27" spans="1:10" x14ac:dyDescent="0.25">
      <c r="A27" s="158" t="s">
        <v>28</v>
      </c>
      <c r="B27" s="15">
        <f>IF($A$4="England",IF('raw backdata'!B87="..","..",'raw backdata'!B87),"..")</f>
        <v>224880</v>
      </c>
      <c r="C27" s="15">
        <f>IF($A$4="England",IF('raw backdata'!C87="..","..",'raw backdata'!C87),"..")</f>
        <v>90652</v>
      </c>
      <c r="D27" s="14">
        <f>IF($A$4="England",IF('raw backdata'!D87="..","..",'raw backdata'!D87),"..")</f>
        <v>10646</v>
      </c>
      <c r="E27" s="14">
        <f>IF($A$4="England",IF('raw backdata'!E87="..","..",'raw backdata'!E87),"..")</f>
        <v>14320</v>
      </c>
      <c r="F27" s="14">
        <f>IF($A$4="England",IF('raw backdata'!F87="..","..",'raw backdata'!F87),"..")</f>
        <v>59057</v>
      </c>
      <c r="G27" s="14">
        <f>IF($A$4="England",IF('raw backdata'!G87="..","..",'raw backdata'!G87),"..")</f>
        <v>6630</v>
      </c>
      <c r="H27" s="15">
        <f>IF($A$4="England",IF('raw backdata'!H87="..","..",'raw backdata'!H87),"..")</f>
        <v>134228</v>
      </c>
      <c r="I27" s="33" t="s">
        <v>163</v>
      </c>
      <c r="J27" s="13"/>
    </row>
    <row r="28" spans="1:10" x14ac:dyDescent="0.25">
      <c r="A28" s="158" t="s">
        <v>29</v>
      </c>
      <c r="B28" s="16">
        <f>HLOOKUP($A$4,'raw backdata'!$50:$58,2,FALSE)</f>
        <v>289338</v>
      </c>
      <c r="C28" s="16">
        <f>HLOOKUP($A$4,'raw backdata'!$2:$10,2,FALSE)</f>
        <v>104468</v>
      </c>
      <c r="D28" s="17">
        <f>HLOOKUP($A$4,'raw backdata'!$38:$46,2,FALSE)</f>
        <v>11681</v>
      </c>
      <c r="E28" s="14">
        <f>IF($A$4="England",IF('raw backdata'!E88="..","..",'raw backdata'!E88),"..")</f>
        <v>16483</v>
      </c>
      <c r="F28" s="17">
        <f>HLOOKUP($A$4,'raw backdata'!$14:$22,2,FALSE)</f>
        <v>68634</v>
      </c>
      <c r="G28" s="14">
        <f>IF($A$4="England",IF('raw backdata'!G88="..","..",'raw backdata'!G88),"..")</f>
        <v>7669</v>
      </c>
      <c r="H28" s="16">
        <f>HLOOKUP($A$4,'raw backdata'!$26:$34,2,FALSE)</f>
        <v>184870</v>
      </c>
      <c r="I28" s="33" t="s">
        <v>163</v>
      </c>
    </row>
    <row r="29" spans="1:10" x14ac:dyDescent="0.25">
      <c r="A29" s="158" t="s">
        <v>30</v>
      </c>
      <c r="B29" s="16">
        <f>HLOOKUP($A$4,'raw backdata'!$50:$58,3,FALSE)</f>
        <v>284963</v>
      </c>
      <c r="C29" s="16">
        <f>HLOOKUP($A$4,'raw backdata'!$2:$10,3,FALSE)</f>
        <v>96078</v>
      </c>
      <c r="D29" s="17">
        <f>HLOOKUP($A$4,'raw backdata'!$38:$46,3,FALSE)</f>
        <v>10247</v>
      </c>
      <c r="E29" s="14">
        <f>IF($A$4="England",IF('raw backdata'!E89="..","..",'raw backdata'!E89),"..")</f>
        <v>14002</v>
      </c>
      <c r="F29" s="17">
        <f>HLOOKUP($A$4,'raw backdata'!$14:$22,3,FALSE)</f>
        <v>64291</v>
      </c>
      <c r="G29" s="14">
        <f>IF($A$4="England",IF('raw backdata'!G89="..","..",'raw backdata'!G89),"..")</f>
        <v>7539</v>
      </c>
      <c r="H29" s="16">
        <f>HLOOKUP($A$4,'raw backdata'!$26:$34,3,FALSE)</f>
        <v>188885</v>
      </c>
      <c r="I29" s="33" t="s">
        <v>163</v>
      </c>
    </row>
    <row r="30" spans="1:10" x14ac:dyDescent="0.25">
      <c r="A30" s="159" t="s">
        <v>31</v>
      </c>
      <c r="B30" s="16">
        <f>HLOOKUP($A$4,'raw backdata'!$50:$58,4,FALSE)</f>
        <v>327676</v>
      </c>
      <c r="C30" s="16">
        <f>HLOOKUP($A$4,'raw backdata'!$2:$10,4,FALSE)</f>
        <v>93214</v>
      </c>
      <c r="D30" s="17">
        <f>HLOOKUP($A$4,'raw backdata'!$38:$46,4,FALSE)</f>
        <v>10801</v>
      </c>
      <c r="E30" s="14">
        <f>IF($A$4="England",IF('raw backdata'!E90="..","..",'raw backdata'!E90),"..")</f>
        <v>15729</v>
      </c>
      <c r="F30" s="17">
        <f>HLOOKUP($A$4,'raw backdata'!$14:$22,4,FALSE)</f>
        <v>58738</v>
      </c>
      <c r="G30" s="14">
        <f>IF($A$4="England",IF('raw backdata'!G90="..","..",'raw backdata'!G90),"..")</f>
        <v>7946</v>
      </c>
      <c r="H30" s="16">
        <f>HLOOKUP($A$4,'raw backdata'!$26:$34,4,FALSE)</f>
        <v>234462</v>
      </c>
      <c r="I30" s="33" t="s">
        <v>163</v>
      </c>
    </row>
    <row r="31" spans="1:10" x14ac:dyDescent="0.25">
      <c r="A31" s="159" t="s">
        <v>32</v>
      </c>
      <c r="B31" s="16">
        <f>HLOOKUP($A$4,'raw backdata'!$50:$58,5,FALSE)</f>
        <v>224580</v>
      </c>
      <c r="C31" s="16">
        <f>HLOOKUP($A$4,'raw backdata'!$2:$10,5,FALSE)</f>
        <v>73127</v>
      </c>
      <c r="D31" s="17">
        <f>HLOOKUP($A$4,'raw backdata'!$38:$46,5,FALSE)</f>
        <v>9146</v>
      </c>
      <c r="E31" s="14">
        <f>IF($A$4="England",IF('raw backdata'!E91="..","..",'raw backdata'!E91),"..")</f>
        <v>12653</v>
      </c>
      <c r="F31" s="17">
        <f>HLOOKUP($A$4,'raw backdata'!$14:$22,5,FALSE)</f>
        <v>44534</v>
      </c>
      <c r="G31" s="14">
        <f>IF($A$4="England",IF('raw backdata'!G91="..","..",'raw backdata'!G91),"..")</f>
        <v>6794</v>
      </c>
      <c r="H31" s="16">
        <f>HLOOKUP($A$4,'raw backdata'!$26:$34,5,FALSE)</f>
        <v>151453</v>
      </c>
      <c r="I31" s="33" t="s">
        <v>163</v>
      </c>
    </row>
    <row r="32" spans="1:10" x14ac:dyDescent="0.25">
      <c r="A32" s="159" t="s">
        <v>33</v>
      </c>
      <c r="B32" s="16">
        <f>HLOOKUP($A$4,'raw backdata'!$50:$58,6,FALSE)</f>
        <v>217760</v>
      </c>
      <c r="C32" s="16">
        <f>HLOOKUP($A$4,'raw backdata'!$2:$10,6,FALSE)</f>
        <v>64438</v>
      </c>
      <c r="D32" s="17">
        <f>HLOOKUP($A$4,'raw backdata'!$38:$46,6,FALSE)</f>
        <v>7941</v>
      </c>
      <c r="E32" s="14">
        <f>IF($A$4="England",IF('raw backdata'!E92="..","..",'raw backdata'!E92),"..")</f>
        <v>11340</v>
      </c>
      <c r="F32" s="17">
        <f>HLOOKUP($A$4,'raw backdata'!$14:$22,6,FALSE)</f>
        <v>38998</v>
      </c>
      <c r="G32" s="14">
        <f>IF($A$4="England",IF('raw backdata'!G92="..","..",'raw backdata'!G92),"..")</f>
        <v>6159</v>
      </c>
      <c r="H32" s="16">
        <f>HLOOKUP($A$4,'raw backdata'!$26:$34,6,FALSE)</f>
        <v>153322</v>
      </c>
      <c r="I32" s="33" t="s">
        <v>163</v>
      </c>
    </row>
    <row r="33" spans="1:14" x14ac:dyDescent="0.25">
      <c r="A33" s="159" t="s">
        <v>34</v>
      </c>
      <c r="B33" s="16">
        <f>HLOOKUP($A$4,'raw backdata'!$50:$58,7,FALSE)</f>
        <v>216239</v>
      </c>
      <c r="C33" s="16">
        <f>HLOOKUP($A$4,'raw backdata'!$2:$10,7,FALSE)</f>
        <v>57715</v>
      </c>
      <c r="D33" s="17">
        <f>HLOOKUP($A$4,'raw backdata'!$38:$46,7,FALSE)</f>
        <v>7762</v>
      </c>
      <c r="E33" s="14">
        <f>IF($A$4="England",IF('raw backdata'!E93="..","..",'raw backdata'!E93),"..")</f>
        <v>10536</v>
      </c>
      <c r="F33" s="17">
        <f>HLOOKUP($A$4,'raw backdata'!$14:$22,7,FALSE)</f>
        <v>33294</v>
      </c>
      <c r="G33" s="14">
        <f>IF($A$4="England",IF('raw backdata'!G93="..","..",'raw backdata'!G93),"..")</f>
        <v>6122</v>
      </c>
      <c r="H33" s="16">
        <f>HLOOKUP($A$4,'raw backdata'!$26:$34,7,FALSE)</f>
        <v>158524</v>
      </c>
      <c r="I33" s="33" t="s">
        <v>163</v>
      </c>
    </row>
    <row r="34" spans="1:14" x14ac:dyDescent="0.25">
      <c r="A34" s="159" t="s">
        <v>35</v>
      </c>
      <c r="B34" s="16">
        <f>HLOOKUP($A$4,'raw backdata'!$50:$58,8,FALSE)</f>
        <v>186483</v>
      </c>
      <c r="C34" s="16">
        <f>HLOOKUP($A$4,'raw backdata'!$2:$10,8,FALSE)</f>
        <v>49830</v>
      </c>
      <c r="D34" s="17">
        <f>HLOOKUP($A$4,'raw backdata'!$38:$46,8,FALSE)</f>
        <v>7078</v>
      </c>
      <c r="E34" s="14">
        <f>IF($A$4="England",IF('raw backdata'!E94="..","..",'raw backdata'!E94),"..")</f>
        <v>9374</v>
      </c>
      <c r="F34" s="17">
        <f>HLOOKUP($A$4,'raw backdata'!$14:$22,8,FALSE)</f>
        <v>28426</v>
      </c>
      <c r="G34" s="14">
        <f>IF($A$4="England",IF('raw backdata'!G94="..","..",'raw backdata'!G94),"..")</f>
        <v>4953</v>
      </c>
      <c r="H34" s="16">
        <f>HLOOKUP($A$4,'raw backdata'!$26:$34,8,FALSE)</f>
        <v>136653</v>
      </c>
      <c r="I34" s="33" t="s">
        <v>163</v>
      </c>
    </row>
    <row r="35" spans="1:14" x14ac:dyDescent="0.25">
      <c r="A35" s="159" t="s">
        <v>36</v>
      </c>
      <c r="B35" s="16">
        <f>HLOOKUP($A$4,'raw backdata'!$50:$58,9,FALSE)</f>
        <v>145424</v>
      </c>
      <c r="C35" s="16">
        <f>HLOOKUP($A$4,'raw backdata'!$2:$10,9,FALSE)</f>
        <v>41860</v>
      </c>
      <c r="D35" s="17">
        <f>HLOOKUP($A$4,'raw backdata'!$38:$46,9,FALSE)</f>
        <v>6156</v>
      </c>
      <c r="E35" s="14">
        <f>IF($A$4="England",IF('raw backdata'!E95="..","..",'raw backdata'!E95),"..")</f>
        <v>7687</v>
      </c>
      <c r="F35" s="17">
        <f>HLOOKUP($A$4,'raw backdata'!$14:$22,9,FALSE)</f>
        <v>23654</v>
      </c>
      <c r="G35" s="14">
        <f>IF($A$4="England",IF('raw backdata'!G95="..","..",'raw backdata'!G95),"..")</f>
        <v>4362</v>
      </c>
      <c r="H35" s="16">
        <f>HLOOKUP($A$4,'raw backdata'!$26:$34,9,FALSE)</f>
        <v>103564</v>
      </c>
      <c r="I35" s="33" t="s">
        <v>163</v>
      </c>
      <c r="J35" s="37"/>
    </row>
    <row r="36" spans="1:14" x14ac:dyDescent="0.25">
      <c r="A36" s="159" t="s">
        <v>37</v>
      </c>
      <c r="B36" s="15">
        <f>SUM(C36+H36+I36)</f>
        <v>125398</v>
      </c>
      <c r="C36" s="15">
        <f>SUM(D36:G36)</f>
        <v>34714</v>
      </c>
      <c r="D36" s="14">
        <f>SUMPRODUCT((Data!$A$2:'Data'!$A$5000=$A36)*(Data!$D$2:$D$5000=$I$4)*(Data!$F$2:$F$5000))</f>
        <v>5344</v>
      </c>
      <c r="E36" s="14">
        <f>SUMPRODUCT((Data!$H$2:$H$5000=$A36)*(Data!$K$2:$K$5000=$I$4)*(Data!$M$2:$M$5000))</f>
        <v>6563</v>
      </c>
      <c r="F36" s="14">
        <f>SUMPRODUCT((Data!$O$2:$O$5000=$A36)*(Data!$R$2:$R$5000=$I$4)*(Data!$T$2:$T$5000))</f>
        <v>18153</v>
      </c>
      <c r="G36" s="14">
        <f>SUMPRODUCT((Data!$V$2:$V$5000=$A36)*(Data!$Y$2:$Y$5000=$I$4)*(Data!$AA$2:$AA$5000))</f>
        <v>4654</v>
      </c>
      <c r="H36" s="15">
        <f>SUMPRODUCT((Data!$AC$2:$AC$5000=$A36)*(Data!$AF$2:$AF$5000=$I$4)*(Data!$AH$2:$AH$5000))</f>
        <v>90653</v>
      </c>
      <c r="I36" s="14">
        <f>SUMPRODUCT((Data!$AJ$2:$AJ$5000=$A36)*(Data!$AM$2:$AM$5000=$I$4)*(Data!$AO$2:$AO$5000))</f>
        <v>31</v>
      </c>
      <c r="M36" s="37"/>
      <c r="N36" s="37"/>
    </row>
    <row r="37" spans="1:14" x14ac:dyDescent="0.25">
      <c r="A37" s="160" t="s">
        <v>38</v>
      </c>
      <c r="B37" s="15">
        <f t="shared" ref="B37:B42" si="0">SUM(C37+H37+I37)</f>
        <v>116808</v>
      </c>
      <c r="C37" s="15">
        <f t="shared" ref="C37:C42" si="1">SUM(D37:G37)</f>
        <v>29467</v>
      </c>
      <c r="D37" s="14">
        <f>SUMPRODUCT((Data!$A$2:'Data'!$A$5000=$A37)*(Data!$D$2:$D$5000=$I$4)*(Data!$F$2:$F$5000))</f>
        <v>4891</v>
      </c>
      <c r="E37" s="14">
        <f>SUMPRODUCT((Data!$H$2:$H$5000=$A37)*(Data!$K$2:$K$5000=$I$4)*(Data!$M$2:$M$5000))</f>
        <v>6065</v>
      </c>
      <c r="F37" s="14">
        <f>SUMPRODUCT((Data!$O$2:$O$5000=$A37)*(Data!$R$2:$R$5000=$I$4)*(Data!$T$2:$T$5000))</f>
        <v>14634</v>
      </c>
      <c r="G37" s="14">
        <f>SUMPRODUCT((Data!$V$2:$V$5000=$A37)*(Data!$Y$2:$Y$5000=$I$4)*(Data!$AA$2:$AA$5000))</f>
        <v>3877</v>
      </c>
      <c r="H37" s="15">
        <f>SUMPRODUCT((Data!$AC$2:$AC$5000=$A37)*(Data!$AF$2:$AF$5000=$I$4)*(Data!$AH$2:$AH$5000))</f>
        <v>87320</v>
      </c>
      <c r="I37" s="14">
        <f>SUMPRODUCT((Data!$AJ$2:$AJ$5000=$A37)*(Data!$AM$2:$AM$5000=$I$4)*(Data!$AO$2:$AO$5000))</f>
        <v>21</v>
      </c>
      <c r="M37" s="37"/>
      <c r="N37" s="37"/>
    </row>
    <row r="38" spans="1:14" x14ac:dyDescent="0.25">
      <c r="A38" s="160" t="s">
        <v>39</v>
      </c>
      <c r="B38" s="15">
        <f t="shared" si="0"/>
        <v>115539</v>
      </c>
      <c r="C38" s="15">
        <f t="shared" si="1"/>
        <v>26728</v>
      </c>
      <c r="D38" s="14">
        <f>SUMPRODUCT((Data!$A$2:'Data'!$A$5000=$A38)*(Data!$D$2:$D$5000=$I$4)*(Data!$F$2:$F$5000))</f>
        <v>4612</v>
      </c>
      <c r="E38" s="14">
        <f>SUMPRODUCT((Data!$H$2:$H$5000=$A38)*(Data!$K$2:$K$5000=$I$4)*(Data!$M$2:$M$5000))</f>
        <v>6116</v>
      </c>
      <c r="F38" s="14">
        <f>SUMPRODUCT((Data!$O$2:$O$5000=$A38)*(Data!$R$2:$R$5000=$I$4)*(Data!$T$2:$T$5000))</f>
        <v>11909</v>
      </c>
      <c r="G38" s="14">
        <f>SUMPRODUCT((Data!$V$2:$V$5000=$A38)*(Data!$Y$2:$Y$5000=$I$4)*(Data!$AA$2:$AA$5000))</f>
        <v>4091</v>
      </c>
      <c r="H38" s="15">
        <f>SUMPRODUCT((Data!$AC$2:$AC$5000=$A38)*(Data!$AF$2:$AF$5000=$I$4)*(Data!$AH$2:$AH$5000))</f>
        <v>88795</v>
      </c>
      <c r="I38" s="14">
        <f>SUMPRODUCT((Data!$AJ$2:$AJ$5000=$A38)*(Data!$AM$2:$AM$5000=$I$4)*(Data!$AO$2:$AO$5000))</f>
        <v>16</v>
      </c>
      <c r="M38" s="37"/>
      <c r="N38" s="37"/>
    </row>
    <row r="39" spans="1:14" x14ac:dyDescent="0.25">
      <c r="A39" s="160" t="s">
        <v>40</v>
      </c>
      <c r="B39" s="15">
        <f t="shared" si="0"/>
        <v>68759</v>
      </c>
      <c r="C39" s="15">
        <f t="shared" si="1"/>
        <v>19431</v>
      </c>
      <c r="D39" s="14">
        <f>SUMPRODUCT((Data!$A$2:'Data'!$A$5000=$A39)*(Data!$D$2:$D$5000=$I$4)*(Data!$F$2:$F$5000))</f>
        <v>3626</v>
      </c>
      <c r="E39" s="14">
        <f>SUMPRODUCT((Data!$H$2:$H$5000=$A39)*(Data!$K$2:$K$5000=$I$4)*(Data!$M$2:$M$5000))</f>
        <v>4277</v>
      </c>
      <c r="F39" s="14">
        <f>SUMPRODUCT((Data!$O$2:$O$5000=$A39)*(Data!$R$2:$R$5000=$I$4)*(Data!$T$2:$T$5000))</f>
        <v>9099</v>
      </c>
      <c r="G39" s="14">
        <f>SUMPRODUCT((Data!$V$2:$V$5000=$A39)*(Data!$Y$2:$Y$5000=$I$4)*(Data!$AA$2:$AA$5000))</f>
        <v>2429</v>
      </c>
      <c r="H39" s="15">
        <f>SUMPRODUCT((Data!$AC$2:$AC$5000=$A39)*(Data!$AF$2:$AF$5000=$I$4)*(Data!$AH$2:$AH$5000))</f>
        <v>49309</v>
      </c>
      <c r="I39" s="14">
        <f>SUMPRODUCT((Data!$AJ$2:$AJ$5000=$A39)*(Data!$AM$2:$AM$5000=$I$4)*(Data!$AO$2:$AO$5000))</f>
        <v>19</v>
      </c>
      <c r="M39" s="37"/>
      <c r="N39" s="37"/>
    </row>
    <row r="40" spans="1:14" x14ac:dyDescent="0.25">
      <c r="A40" s="160" t="s">
        <v>41</v>
      </c>
      <c r="B40" s="15">
        <f t="shared" si="0"/>
        <v>77670</v>
      </c>
      <c r="C40" s="15">
        <f t="shared" si="1"/>
        <v>17934</v>
      </c>
      <c r="D40" s="14">
        <f>SUMPRODUCT((Data!$A$2:'Data'!$A$5000=$A40)*(Data!$D$2:$D$5000=$I$4)*(Data!$F$2:$F$5000))</f>
        <v>3297</v>
      </c>
      <c r="E40" s="14">
        <f>SUMPRODUCT((Data!$H$2:$H$5000=$A40)*(Data!$K$2:$K$5000=$I$4)*(Data!$M$2:$M$5000))</f>
        <v>4039</v>
      </c>
      <c r="F40" s="14">
        <f>SUMPRODUCT((Data!$O$2:$O$5000=$A40)*(Data!$R$2:$R$5000=$I$4)*(Data!$T$2:$T$5000))</f>
        <v>8191</v>
      </c>
      <c r="G40" s="14">
        <f>SUMPRODUCT((Data!$V$2:$V$5000=$A40)*(Data!$Y$2:$Y$5000=$I$4)*(Data!$AA$2:$AA$5000))</f>
        <v>2407</v>
      </c>
      <c r="H40" s="15">
        <f>SUMPRODUCT((Data!$AC$2:$AC$5000=$A40)*(Data!$AF$2:$AF$5000=$I$4)*(Data!$AH$2:$AH$5000))</f>
        <v>59698</v>
      </c>
      <c r="I40" s="14">
        <f>SUMPRODUCT((Data!$AJ$2:$AJ$5000=$A40)*(Data!$AM$2:$AM$5000=$I$4)*(Data!$AO$2:$AO$5000))</f>
        <v>38</v>
      </c>
      <c r="M40" s="37"/>
      <c r="N40" s="37"/>
    </row>
    <row r="41" spans="1:14" x14ac:dyDescent="0.25">
      <c r="A41" s="160" t="s">
        <v>42</v>
      </c>
      <c r="B41" s="15">
        <f t="shared" si="0"/>
        <v>68520</v>
      </c>
      <c r="C41" s="15">
        <f t="shared" si="1"/>
        <v>17365</v>
      </c>
      <c r="D41" s="14">
        <f>SUMPRODUCT((Data!$A$2:'Data'!$A$5000=$A41)*(Data!$D$2:$D$5000=$I$4)*(Data!$F$2:$F$5000))</f>
        <v>3013</v>
      </c>
      <c r="E41" s="14">
        <f>SUMPRODUCT((Data!$H$2:$H$5000=$A41)*(Data!$K$2:$K$5000=$I$4)*(Data!$M$2:$M$5000))</f>
        <v>3829</v>
      </c>
      <c r="F41" s="14">
        <f>SUMPRODUCT((Data!$O$2:$O$5000=$A41)*(Data!$R$2:$R$5000=$I$4)*(Data!$T$2:$T$5000))</f>
        <v>8203</v>
      </c>
      <c r="G41" s="14">
        <f>SUMPRODUCT((Data!$V$2:$V$5000=$A41)*(Data!$Y$2:$Y$5000=$I$4)*(Data!$AA$2:$AA$5000))</f>
        <v>2320</v>
      </c>
      <c r="H41" s="15">
        <f>SUMPRODUCT((Data!$AC$2:$AC$5000=$A41)*(Data!$AF$2:$AF$5000=$I$4)*(Data!$AH$2:$AH$5000))</f>
        <v>51133</v>
      </c>
      <c r="I41" s="14">
        <f>SUMPRODUCT((Data!$AJ$2:$AJ$5000=$A41)*(Data!$AM$2:$AM$5000=$I$4)*(Data!$AO$2:$AO$5000))</f>
        <v>22</v>
      </c>
      <c r="M41" s="37"/>
      <c r="N41" s="37"/>
    </row>
    <row r="42" spans="1:14" x14ac:dyDescent="0.25">
      <c r="A42" s="161" t="s">
        <v>169</v>
      </c>
      <c r="B42" s="15">
        <f t="shared" si="0"/>
        <v>73669</v>
      </c>
      <c r="C42" s="15">
        <f t="shared" si="1"/>
        <v>19370</v>
      </c>
      <c r="D42" s="14">
        <f>SUMPRODUCT((Data!$A$2:'Data'!$A$5000=$A42)*(Data!$D$2:$D$5000=$I$4)*(Data!$F$2:$F$5000))</f>
        <v>3016</v>
      </c>
      <c r="E42" s="14">
        <f>SUMPRODUCT((Data!$H$2:$H$5000=$A42)*(Data!$K$2:$K$5000=$I$4)*(Data!$M$2:$M$5000))</f>
        <v>4439</v>
      </c>
      <c r="F42" s="14">
        <f>SUMPRODUCT((Data!$O$2:$O$5000=$A42)*(Data!$R$2:$R$5000=$I$4)*(Data!$T$2:$T$5000))</f>
        <v>9434</v>
      </c>
      <c r="G42" s="14">
        <f>SUMPRODUCT((Data!$V$2:$V$5000=$A42)*(Data!$Y$2:$Y$5000=$I$4)*(Data!$AA$2:$AA$5000))</f>
        <v>2481</v>
      </c>
      <c r="H42" s="15">
        <f>SUMPRODUCT((Data!$AC$2:$AC$5000=$A42)*(Data!$AF$2:$AF$5000=$I$4)*(Data!$AH$2:$AH$5000))</f>
        <v>54278</v>
      </c>
      <c r="I42" s="14">
        <f>SUMPRODUCT((Data!$AJ$2:$AJ$5000=$A42)*(Data!$AM$2:$AM$5000=$I$4)*(Data!$AO$2:$AO$5000))</f>
        <v>21</v>
      </c>
      <c r="M42" s="37"/>
      <c r="N42" s="37"/>
    </row>
    <row r="43" spans="1:14" ht="14.25" customHeight="1" x14ac:dyDescent="0.25">
      <c r="A43" s="161" t="s">
        <v>173</v>
      </c>
      <c r="B43" s="15">
        <f t="shared" ref="B43" si="2">SUM(C43+H43+I43)</f>
        <v>76151</v>
      </c>
      <c r="C43" s="15">
        <f t="shared" ref="C43" si="3">SUM(D43:G43)</f>
        <v>22058</v>
      </c>
      <c r="D43" s="14">
        <f>SUMPRODUCT((Data!$A$2:'Data'!$A$5000=$A43)*(Data!$D$2:$D$5000=$I$4)*(Data!$F$2:$F$5000))</f>
        <v>3106</v>
      </c>
      <c r="E43" s="14">
        <f>SUMPRODUCT((Data!$H$2:$H$5000=$A43)*(Data!$K$2:$K$5000=$I$4)*(Data!$M$2:$M$5000))</f>
        <v>4577</v>
      </c>
      <c r="F43" s="14">
        <f>SUMPRODUCT((Data!$O$2:$O$5000=$A43)*(Data!$R$2:$R$5000=$I$4)*(Data!$T$2:$T$5000))</f>
        <v>11821</v>
      </c>
      <c r="G43" s="14">
        <f>SUMPRODUCT((Data!$V$2:$V$5000=$A43)*(Data!$Y$2:$Y$5000=$I$4)*(Data!$AA$2:$AA$5000))</f>
        <v>2554</v>
      </c>
      <c r="H43" s="15">
        <f>SUMPRODUCT((Data!$AC$2:$AC$5000=$A43)*(Data!$AF$2:$AF$5000=$I$4)*(Data!$AH$2:$AH$5000))</f>
        <v>54077</v>
      </c>
      <c r="I43" s="14">
        <f>SUMPRODUCT((Data!$AJ$2:$AJ$5000=$A43)*(Data!$AM$2:$AM$5000=$I$4)*(Data!$AO$2:$AO$5000))</f>
        <v>16</v>
      </c>
      <c r="M43" s="37"/>
      <c r="N43" s="37"/>
    </row>
    <row r="44" spans="1:14" ht="14.25" customHeight="1" thickBot="1" x14ac:dyDescent="0.3">
      <c r="A44" s="157" t="s">
        <v>266</v>
      </c>
      <c r="B44" s="31">
        <f t="shared" ref="B44" si="4">SUM(C44+H44+I44)</f>
        <v>80758</v>
      </c>
      <c r="C44" s="31">
        <f t="shared" ref="C44" si="5">SUM(D44:G44)</f>
        <v>21465</v>
      </c>
      <c r="D44" s="30">
        <f>SUMPRODUCT((Data!$A$2:'Data'!$A$5000=$A44)*(Data!$D$2:$D$5000=$I$4)*(Data!$F$2:$F$5000))</f>
        <v>3219</v>
      </c>
      <c r="E44" s="30">
        <f>SUMPRODUCT((Data!$H$2:$H$5000=$A44)*(Data!$K$2:$K$5000=$I$4)*(Data!$M$2:$M$5000))</f>
        <v>4436</v>
      </c>
      <c r="F44" s="30">
        <f>SUMPRODUCT((Data!$O$2:$O$5000=$A44)*(Data!$R$2:$R$5000=$I$4)*(Data!$T$2:$T$5000))</f>
        <v>11157</v>
      </c>
      <c r="G44" s="30">
        <f>SUMPRODUCT((Data!$V$2:$V$5000=$A44)*(Data!$Y$2:$Y$5000=$I$4)*(Data!$AA$2:$AA$5000))</f>
        <v>2653</v>
      </c>
      <c r="H44" s="31">
        <f>SUMPRODUCT((Data!$AC$2:$AC$5000=$A44)*(Data!$AF$2:$AF$5000=$I$4)*(Data!$AH$2:$AH$5000))</f>
        <v>59262</v>
      </c>
      <c r="I44" s="30">
        <f>SUMPRODUCT((Data!$AJ$2:$AJ$5000=$A44)*(Data!$AM$2:$AM$5000=$I$4)*(Data!$AO$2:$AO$5000))</f>
        <v>31</v>
      </c>
      <c r="M44" s="37"/>
      <c r="N44" s="37"/>
    </row>
    <row r="45" spans="1:14" ht="6" customHeight="1" x14ac:dyDescent="0.25">
      <c r="A45" s="161"/>
      <c r="B45" s="15"/>
      <c r="C45" s="15"/>
      <c r="D45" s="14"/>
      <c r="E45" s="14"/>
      <c r="F45" s="14"/>
      <c r="G45" s="14"/>
      <c r="H45" s="15"/>
      <c r="I45" s="14"/>
      <c r="M45" s="37"/>
      <c r="N45" s="37"/>
    </row>
    <row r="46" spans="1:14" x14ac:dyDescent="0.25">
      <c r="A46" s="142" t="s">
        <v>280</v>
      </c>
      <c r="B46" s="15">
        <f t="shared" ref="B46:B47" si="6">SUM(C46+H46+I46)</f>
        <v>0</v>
      </c>
      <c r="C46" s="15">
        <f t="shared" ref="C46:C47" si="7">SUM(D46:G46)</f>
        <v>0</v>
      </c>
      <c r="D46" s="14">
        <f>SUMPRODUCT((Data!$B$2:'Data'!$B$5000=$A46)*(Data!$D$2:$D$5000=$I$4)*(Data!$F$2:$F$5000))</f>
        <v>0</v>
      </c>
      <c r="E46" s="14">
        <f>SUMPRODUCT((Data!$I$2:$I$5000=$A46)*(Data!$K$2:$K$5000=$I$4)*(Data!$M$2:$M$5000))</f>
        <v>0</v>
      </c>
      <c r="F46" s="14">
        <f>SUMPRODUCT((Data!$P$2:$P$5000=$A46)*(Data!$R$2:$R$5000=$I$4)*(Data!$T$2:$T$5000))</f>
        <v>0</v>
      </c>
      <c r="G46" s="14">
        <f>SUMPRODUCT((Data!$W$2:$W$5000=$A46)*(Data!$Y$2:$Y$5000=$I$4)*(Data!$AA$2:$AA$5000))</f>
        <v>0</v>
      </c>
      <c r="H46" s="15">
        <f>SUMPRODUCT((Data!$AD$2:$AD$5000=$A46)*(Data!$AF$2:$AF$5000=$I$4)*(Data!$AH$2:$AH$5000))</f>
        <v>0</v>
      </c>
      <c r="I46" s="14">
        <f>SUMPRODUCT((Data!$AK$2:$AK$5000=$A46)*(Data!$AM$2:$AM$5000=$I$4)*(Data!$AO$2:$AO$5000))</f>
        <v>0</v>
      </c>
      <c r="M46" s="37"/>
      <c r="N46" s="37"/>
    </row>
    <row r="47" spans="1:14" ht="15.75" thickBot="1" x14ac:dyDescent="0.3">
      <c r="A47" s="144" t="s">
        <v>281</v>
      </c>
      <c r="B47" s="31">
        <f t="shared" si="6"/>
        <v>0</v>
      </c>
      <c r="C47" s="31">
        <f t="shared" si="7"/>
        <v>0</v>
      </c>
      <c r="D47" s="30">
        <f>SUMPRODUCT((Data!$B$2:'Data'!$B$5000=$A47)*(Data!$D$2:$D$5000=$I$4)*(Data!$F$2:$F$5000))</f>
        <v>0</v>
      </c>
      <c r="E47" s="30">
        <f>SUMPRODUCT((Data!$I$2:$I$5000=$A47)*(Data!$K$2:$K$5000=$I$4)*(Data!$M$2:$M$5000))</f>
        <v>0</v>
      </c>
      <c r="F47" s="30">
        <f>SUMPRODUCT((Data!$P$2:$P$5000=$A47)*(Data!$R$2:$R$5000=$I$4)*(Data!$T$2:$T$5000))</f>
        <v>0</v>
      </c>
      <c r="G47" s="30">
        <f>SUMPRODUCT((Data!$W$2:$W$5000=$A47)*(Data!$Y$2:$Y$5000=$I$4)*(Data!$AA$2:$AA$5000))</f>
        <v>0</v>
      </c>
      <c r="H47" s="31">
        <f>SUMPRODUCT((Data!$AD$2:$AD$5000=$A47)*(Data!$AF$2:$AF$5000=$I$4)*(Data!$AH$2:$AH$5000))</f>
        <v>0</v>
      </c>
      <c r="I47" s="30">
        <f>SUMPRODUCT((Data!$AK$2:$AK$5000=$A47)*(Data!$AM$2:$AM$5000=$I$4)*(Data!$AO$2:$AO$5000))</f>
        <v>0</v>
      </c>
      <c r="M47" s="37"/>
      <c r="N47" s="37"/>
    </row>
    <row r="48" spans="1:14" x14ac:dyDescent="0.25">
      <c r="K48" s="1" t="s">
        <v>0</v>
      </c>
      <c r="L48" s="1" t="s">
        <v>148</v>
      </c>
    </row>
    <row r="49" spans="1:12" x14ac:dyDescent="0.25">
      <c r="K49" s="1" t="s">
        <v>133</v>
      </c>
      <c r="L49" s="1" t="s">
        <v>132</v>
      </c>
    </row>
    <row r="50" spans="1:12" x14ac:dyDescent="0.25">
      <c r="K50" s="1" t="s">
        <v>101</v>
      </c>
      <c r="L50" s="1" t="s">
        <v>100</v>
      </c>
    </row>
    <row r="51" spans="1:12" s="32" customFormat="1" x14ac:dyDescent="0.25">
      <c r="A51" s="171"/>
      <c r="B51" s="171"/>
      <c r="C51" s="171"/>
      <c r="D51" s="171"/>
      <c r="E51" s="171"/>
      <c r="F51" s="171"/>
      <c r="G51" s="171"/>
      <c r="H51" s="171"/>
      <c r="I51" s="171"/>
      <c r="K51" s="1" t="s">
        <v>146</v>
      </c>
      <c r="L51" s="1" t="s">
        <v>130</v>
      </c>
    </row>
    <row r="52" spans="1:12" x14ac:dyDescent="0.25">
      <c r="K52" s="1" t="s">
        <v>115</v>
      </c>
      <c r="L52" s="1" t="s">
        <v>114</v>
      </c>
    </row>
    <row r="53" spans="1:12" x14ac:dyDescent="0.25">
      <c r="A53" s="7"/>
      <c r="K53" s="1" t="s">
        <v>103</v>
      </c>
      <c r="L53" s="1" t="s">
        <v>102</v>
      </c>
    </row>
    <row r="54" spans="1:12" x14ac:dyDescent="0.25">
      <c r="A54" s="171"/>
      <c r="B54" s="171"/>
      <c r="C54" s="171"/>
      <c r="D54" s="171"/>
      <c r="E54" s="171"/>
      <c r="F54" s="171"/>
      <c r="G54" s="171"/>
      <c r="H54" s="171"/>
      <c r="I54" s="171"/>
      <c r="K54" s="1" t="s">
        <v>65</v>
      </c>
      <c r="L54" s="1" t="s">
        <v>64</v>
      </c>
    </row>
    <row r="55" spans="1:12" x14ac:dyDescent="0.25">
      <c r="K55" s="1" t="s">
        <v>55</v>
      </c>
      <c r="L55" s="1" t="s">
        <v>54</v>
      </c>
    </row>
    <row r="56" spans="1:12" x14ac:dyDescent="0.25">
      <c r="A56" s="7"/>
      <c r="K56" s="1" t="s">
        <v>135</v>
      </c>
      <c r="L56" s="1" t="s">
        <v>134</v>
      </c>
    </row>
    <row r="57" spans="1:12" x14ac:dyDescent="0.25">
      <c r="A57" s="171"/>
      <c r="B57" s="171"/>
      <c r="C57" s="171"/>
      <c r="D57" s="171"/>
      <c r="E57" s="171"/>
      <c r="F57" s="171"/>
      <c r="G57" s="171"/>
      <c r="H57" s="171"/>
      <c r="I57" s="171"/>
      <c r="K57" s="1" t="s">
        <v>63</v>
      </c>
      <c r="L57" s="1" t="s">
        <v>62</v>
      </c>
    </row>
    <row r="58" spans="1:12" x14ac:dyDescent="0.25">
      <c r="K58" s="1" t="s">
        <v>83</v>
      </c>
      <c r="L58" s="1" t="s">
        <v>82</v>
      </c>
    </row>
    <row r="59" spans="1:12" x14ac:dyDescent="0.25">
      <c r="A59" s="42"/>
      <c r="K59" s="1" t="s">
        <v>149</v>
      </c>
      <c r="L59" s="1" t="s">
        <v>141</v>
      </c>
    </row>
    <row r="60" spans="1:12" x14ac:dyDescent="0.25">
      <c r="K60" s="1" t="s">
        <v>209</v>
      </c>
      <c r="L60" s="1" t="s">
        <v>208</v>
      </c>
    </row>
    <row r="61" spans="1:12" x14ac:dyDescent="0.25">
      <c r="K61" s="1" t="s">
        <v>57</v>
      </c>
      <c r="L61" s="1" t="s">
        <v>56</v>
      </c>
    </row>
    <row r="62" spans="1:12" x14ac:dyDescent="0.25">
      <c r="A62" s="36"/>
      <c r="K62" s="1" t="s">
        <v>117</v>
      </c>
      <c r="L62" s="1" t="s">
        <v>116</v>
      </c>
    </row>
    <row r="63" spans="1:12" x14ac:dyDescent="0.25">
      <c r="K63" s="1" t="s">
        <v>105</v>
      </c>
      <c r="L63" s="1" t="s">
        <v>104</v>
      </c>
    </row>
    <row r="64" spans="1:12" x14ac:dyDescent="0.25">
      <c r="K64" s="1" t="s">
        <v>137</v>
      </c>
      <c r="L64" s="1" t="s">
        <v>136</v>
      </c>
    </row>
    <row r="65" spans="1:12" x14ac:dyDescent="0.25">
      <c r="K65" s="1" t="s">
        <v>147</v>
      </c>
      <c r="L65" s="1" t="s">
        <v>150</v>
      </c>
    </row>
    <row r="66" spans="1:12" x14ac:dyDescent="0.25">
      <c r="I66" s="18"/>
      <c r="K66" s="1" t="s">
        <v>67</v>
      </c>
      <c r="L66" s="1" t="s">
        <v>66</v>
      </c>
    </row>
    <row r="67" spans="1:12" x14ac:dyDescent="0.25">
      <c r="A67"/>
      <c r="B67" s="19"/>
      <c r="I67" s="18"/>
      <c r="K67" s="1" t="s">
        <v>119</v>
      </c>
      <c r="L67" s="1" t="s">
        <v>118</v>
      </c>
    </row>
    <row r="68" spans="1:12" x14ac:dyDescent="0.25">
      <c r="K68" s="1" t="s">
        <v>151</v>
      </c>
      <c r="L68" s="1" t="s">
        <v>90</v>
      </c>
    </row>
    <row r="69" spans="1:12" x14ac:dyDescent="0.25">
      <c r="K69" s="1" t="s">
        <v>107</v>
      </c>
      <c r="L69" s="1" t="s">
        <v>106</v>
      </c>
    </row>
    <row r="70" spans="1:12" x14ac:dyDescent="0.25">
      <c r="K70" s="1" t="s">
        <v>73</v>
      </c>
      <c r="L70" s="1" t="s">
        <v>72</v>
      </c>
    </row>
    <row r="71" spans="1:12" x14ac:dyDescent="0.25">
      <c r="K71" s="1" t="s">
        <v>125</v>
      </c>
      <c r="L71" s="1" t="s">
        <v>124</v>
      </c>
    </row>
    <row r="72" spans="1:12" x14ac:dyDescent="0.25">
      <c r="K72" s="1" t="s">
        <v>152</v>
      </c>
      <c r="L72" s="1" t="s">
        <v>138</v>
      </c>
    </row>
    <row r="73" spans="1:12" x14ac:dyDescent="0.25">
      <c r="K73" s="1" t="s">
        <v>121</v>
      </c>
      <c r="L73" s="1" t="s">
        <v>120</v>
      </c>
    </row>
    <row r="74" spans="1:12" x14ac:dyDescent="0.25">
      <c r="K74" s="1" t="s">
        <v>69</v>
      </c>
      <c r="L74" s="1" t="s">
        <v>68</v>
      </c>
    </row>
    <row r="75" spans="1:12" x14ac:dyDescent="0.25">
      <c r="K75" s="1" t="s">
        <v>87</v>
      </c>
      <c r="L75" s="1" t="s">
        <v>86</v>
      </c>
    </row>
    <row r="76" spans="1:12" x14ac:dyDescent="0.25">
      <c r="K76" s="1" t="s">
        <v>81</v>
      </c>
      <c r="L76" s="1" t="s">
        <v>80</v>
      </c>
    </row>
    <row r="77" spans="1:12" x14ac:dyDescent="0.25">
      <c r="K77" s="1" t="s">
        <v>71</v>
      </c>
      <c r="L77" s="1" t="s">
        <v>70</v>
      </c>
    </row>
    <row r="78" spans="1:12" x14ac:dyDescent="0.25">
      <c r="K78" s="1" t="s">
        <v>109</v>
      </c>
      <c r="L78" s="1" t="s">
        <v>108</v>
      </c>
    </row>
    <row r="79" spans="1:12" x14ac:dyDescent="0.25">
      <c r="K79" s="1" t="s">
        <v>75</v>
      </c>
      <c r="L79" s="1" t="s">
        <v>74</v>
      </c>
    </row>
    <row r="80" spans="1:12" x14ac:dyDescent="0.25">
      <c r="K80" s="1" t="s">
        <v>85</v>
      </c>
      <c r="L80" s="1" t="s">
        <v>84</v>
      </c>
    </row>
    <row r="81" spans="11:12" x14ac:dyDescent="0.25">
      <c r="K81" s="1" t="s">
        <v>59</v>
      </c>
      <c r="L81" s="1" t="s">
        <v>58</v>
      </c>
    </row>
    <row r="82" spans="11:12" x14ac:dyDescent="0.25">
      <c r="K82" s="1" t="s">
        <v>89</v>
      </c>
      <c r="L82" s="1" t="s">
        <v>88</v>
      </c>
    </row>
    <row r="83" spans="11:12" x14ac:dyDescent="0.25">
      <c r="K83" s="1" t="s">
        <v>129</v>
      </c>
      <c r="L83" s="1" t="s">
        <v>128</v>
      </c>
    </row>
    <row r="84" spans="11:12" x14ac:dyDescent="0.25">
      <c r="K84" s="1" t="s">
        <v>93</v>
      </c>
      <c r="L84" s="1" t="s">
        <v>92</v>
      </c>
    </row>
    <row r="85" spans="11:12" x14ac:dyDescent="0.25">
      <c r="K85" s="1" t="s">
        <v>77</v>
      </c>
      <c r="L85" s="1" t="s">
        <v>76</v>
      </c>
    </row>
    <row r="86" spans="11:12" x14ac:dyDescent="0.25">
      <c r="K86" s="1" t="s">
        <v>99</v>
      </c>
      <c r="L86" s="1" t="s">
        <v>98</v>
      </c>
    </row>
    <row r="87" spans="11:12" x14ac:dyDescent="0.25">
      <c r="K87" s="1" t="s">
        <v>111</v>
      </c>
      <c r="L87" s="1" t="s">
        <v>110</v>
      </c>
    </row>
    <row r="88" spans="11:12" x14ac:dyDescent="0.25">
      <c r="K88" s="1" t="s">
        <v>123</v>
      </c>
      <c r="L88" s="1" t="s">
        <v>122</v>
      </c>
    </row>
    <row r="89" spans="11:12" x14ac:dyDescent="0.25">
      <c r="K89" s="1" t="s">
        <v>153</v>
      </c>
      <c r="L89" s="1" t="s">
        <v>60</v>
      </c>
    </row>
    <row r="90" spans="11:12" x14ac:dyDescent="0.25">
      <c r="K90" s="1" t="s">
        <v>97</v>
      </c>
      <c r="L90" s="1" t="s">
        <v>96</v>
      </c>
    </row>
    <row r="91" spans="11:12" x14ac:dyDescent="0.25">
      <c r="K91" s="1" t="s">
        <v>95</v>
      </c>
      <c r="L91" s="1" t="s">
        <v>94</v>
      </c>
    </row>
    <row r="92" spans="11:12" x14ac:dyDescent="0.25">
      <c r="K92" s="1" t="s">
        <v>127</v>
      </c>
      <c r="L92" s="1" t="s">
        <v>126</v>
      </c>
    </row>
    <row r="93" spans="11:12" x14ac:dyDescent="0.25">
      <c r="K93" s="1" t="s">
        <v>79</v>
      </c>
      <c r="L93" s="1" t="s">
        <v>78</v>
      </c>
    </row>
  </sheetData>
  <mergeCells count="6">
    <mergeCell ref="A1:I1"/>
    <mergeCell ref="A54:I54"/>
    <mergeCell ref="A57:I57"/>
    <mergeCell ref="A51:I51"/>
    <mergeCell ref="A4:E4"/>
    <mergeCell ref="C6: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workbookViewId="0">
      <pane ySplit="7" topLeftCell="A44" activePane="bottomLeft" state="frozen"/>
      <selection activeCell="E36" sqref="E36"/>
      <selection pane="bottomLeft" activeCell="C51" sqref="C51"/>
    </sheetView>
  </sheetViews>
  <sheetFormatPr defaultColWidth="9.140625" defaultRowHeight="15" x14ac:dyDescent="0.25"/>
  <cols>
    <col min="1" max="1" width="9.140625" style="1"/>
    <col min="2" max="2" width="22" style="1" customWidth="1"/>
    <col min="3" max="3" width="17.5703125" style="1" customWidth="1"/>
    <col min="4" max="8" width="12.7109375" style="1" customWidth="1"/>
    <col min="9" max="9" width="15" style="1" customWidth="1"/>
    <col min="10" max="10" width="9.5703125" style="1" bestFit="1" customWidth="1"/>
    <col min="11" max="12" width="17.42578125" style="1" customWidth="1"/>
    <col min="13" max="14" width="9.140625" style="1" customWidth="1"/>
    <col min="15" max="15" width="9.140625" style="42" customWidth="1"/>
    <col min="16" max="16" width="9.140625" style="42"/>
    <col min="17" max="16384" width="9.140625" style="1"/>
  </cols>
  <sheetData>
    <row r="1" spans="1:16" ht="37.5" customHeight="1" x14ac:dyDescent="0.25">
      <c r="B1" s="180" t="s">
        <v>259</v>
      </c>
      <c r="C1" s="180"/>
      <c r="D1" s="180"/>
      <c r="E1" s="180"/>
      <c r="F1" s="180"/>
      <c r="G1" s="180"/>
      <c r="H1" s="180"/>
      <c r="I1" s="133"/>
      <c r="J1" s="34"/>
      <c r="K1" s="34"/>
      <c r="L1" s="34"/>
      <c r="M1" s="34"/>
      <c r="N1" s="34"/>
      <c r="O1" s="41"/>
      <c r="P1" s="41"/>
    </row>
    <row r="2" spans="1:16" x14ac:dyDescent="0.25">
      <c r="B2" s="180"/>
      <c r="C2" s="180"/>
      <c r="D2" s="180"/>
      <c r="E2" s="180"/>
      <c r="F2" s="180"/>
      <c r="G2" s="180"/>
      <c r="H2" s="180"/>
      <c r="I2" s="3"/>
    </row>
    <row r="3" spans="1:16" x14ac:dyDescent="0.25">
      <c r="B3" s="4" t="s">
        <v>166</v>
      </c>
      <c r="D3" s="13"/>
      <c r="E3" s="13"/>
      <c r="F3" s="13"/>
      <c r="G3" s="13"/>
      <c r="H3" s="13"/>
      <c r="I3" s="57"/>
      <c r="J3" s="42"/>
    </row>
    <row r="4" spans="1:16" x14ac:dyDescent="0.25">
      <c r="B4" s="175" t="str">
        <f>'FIRE0401 Quarterly'!B4:F4</f>
        <v>England</v>
      </c>
      <c r="C4" s="175"/>
      <c r="D4" s="175"/>
      <c r="E4" s="175"/>
      <c r="F4" s="175"/>
      <c r="G4" s="35"/>
      <c r="H4" s="35"/>
      <c r="I4" s="42" t="str">
        <f>VLOOKUP(B4,L40:M88,2,FALSE)</f>
        <v>ENG</v>
      </c>
      <c r="J4" s="42"/>
    </row>
    <row r="5" spans="1:16" x14ac:dyDescent="0.25">
      <c r="B5" s="4"/>
      <c r="C5" s="4"/>
      <c r="D5" s="5"/>
      <c r="E5" s="6"/>
      <c r="F5" s="6"/>
      <c r="G5" s="6"/>
      <c r="H5" s="6"/>
      <c r="I5" s="42"/>
      <c r="J5" s="42"/>
      <c r="K5" s="42"/>
      <c r="L5" s="42"/>
      <c r="M5" s="42"/>
      <c r="N5" s="42"/>
    </row>
    <row r="6" spans="1:16" ht="18" thickBot="1" x14ac:dyDescent="0.3">
      <c r="B6" s="7"/>
      <c r="C6" s="8"/>
      <c r="D6" s="176" t="s">
        <v>172</v>
      </c>
      <c r="E6" s="176"/>
      <c r="F6" s="176"/>
      <c r="G6" s="176"/>
      <c r="H6" s="176"/>
      <c r="I6" s="42"/>
      <c r="J6" s="42"/>
      <c r="K6" s="42"/>
      <c r="L6" s="42"/>
      <c r="M6" s="42"/>
      <c r="N6" s="42"/>
    </row>
    <row r="7" spans="1:16" ht="30.75" thickBot="1" x14ac:dyDescent="0.3">
      <c r="B7" s="9" t="s">
        <v>1</v>
      </c>
      <c r="C7" s="10" t="s">
        <v>2</v>
      </c>
      <c r="D7" s="10" t="s">
        <v>3</v>
      </c>
      <c r="E7" s="11" t="s">
        <v>4</v>
      </c>
      <c r="F7" s="11" t="s">
        <v>5</v>
      </c>
      <c r="G7" s="11" t="s">
        <v>6</v>
      </c>
      <c r="H7" s="11" t="s">
        <v>7</v>
      </c>
      <c r="I7" s="12" t="s">
        <v>8</v>
      </c>
      <c r="J7" s="12" t="s">
        <v>158</v>
      </c>
      <c r="K7" s="42"/>
      <c r="L7" s="42"/>
      <c r="M7" s="42"/>
    </row>
    <row r="8" spans="1:16" x14ac:dyDescent="0.25">
      <c r="A8" s="62" t="s">
        <v>212</v>
      </c>
      <c r="B8" s="6" t="s">
        <v>213</v>
      </c>
      <c r="C8" s="60"/>
      <c r="D8" s="99">
        <f>VLOOKUP($B$4,'Table 5a'!$A$6:$U$55,2,FALSE)</f>
        <v>13409</v>
      </c>
      <c r="E8" s="99"/>
      <c r="F8" s="99"/>
      <c r="G8" s="99">
        <f>VLOOKUP($B$4,'Table 5b'!$A$6:$U$55,2,FALSE)</f>
        <v>7514</v>
      </c>
      <c r="H8" s="99"/>
      <c r="I8" s="99">
        <f>VLOOKUP($B$4,'Table 5d'!$A$6:$U$55,2,FALSE)</f>
        <v>41832</v>
      </c>
      <c r="J8" s="51"/>
      <c r="K8" s="42"/>
      <c r="L8" s="42"/>
      <c r="M8" s="42"/>
      <c r="N8" s="37"/>
      <c r="O8" s="48"/>
    </row>
    <row r="9" spans="1:16" x14ac:dyDescent="0.25">
      <c r="A9" s="62" t="s">
        <v>214</v>
      </c>
      <c r="B9" s="6" t="s">
        <v>215</v>
      </c>
      <c r="C9" s="60"/>
      <c r="D9" s="99">
        <f>VLOOKUP($B$4,'Table 5a'!$A$6:$U$55,3,FALSE)</f>
        <v>12714</v>
      </c>
      <c r="E9" s="61"/>
      <c r="F9" s="61"/>
      <c r="G9" s="99">
        <f>VLOOKUP($B$4,'Table 5b'!$A$6:$U$55,3,FALSE)</f>
        <v>7219</v>
      </c>
      <c r="H9" s="61"/>
      <c r="I9" s="99">
        <f>VLOOKUP($B$4,'Table 5d'!$A$6:$U$55,3,FALSE)</f>
        <v>33878</v>
      </c>
      <c r="J9" s="51"/>
      <c r="K9" s="42"/>
      <c r="L9" s="42"/>
      <c r="M9" s="42"/>
      <c r="N9" s="37"/>
      <c r="O9" s="48"/>
    </row>
    <row r="10" spans="1:16" x14ac:dyDescent="0.25">
      <c r="A10" s="62" t="s">
        <v>216</v>
      </c>
      <c r="B10" s="6" t="s">
        <v>217</v>
      </c>
      <c r="C10" s="60"/>
      <c r="D10" s="99">
        <f>VLOOKUP($B$4,'Table 5a'!$A$6:$U$55,4,FALSE)</f>
        <v>12920</v>
      </c>
      <c r="E10" s="61"/>
      <c r="F10" s="61"/>
      <c r="G10" s="99">
        <f>VLOOKUP($B$4,'Table 5b'!$A$6:$U$55,4,FALSE)</f>
        <v>7169</v>
      </c>
      <c r="H10" s="61"/>
      <c r="I10" s="99">
        <f>VLOOKUP($B$4,'Table 5d'!$A$6:$U$55,4,FALSE)</f>
        <v>36222</v>
      </c>
      <c r="J10" s="51"/>
      <c r="K10" s="42"/>
      <c r="L10" s="42"/>
      <c r="M10" s="42"/>
      <c r="N10" s="37"/>
      <c r="O10" s="48"/>
    </row>
    <row r="11" spans="1:16" x14ac:dyDescent="0.25">
      <c r="A11" s="62" t="s">
        <v>218</v>
      </c>
      <c r="B11" s="44" t="s">
        <v>219</v>
      </c>
      <c r="C11" s="63"/>
      <c r="D11" s="100">
        <f>VLOOKUP($B$4,'Table 5a'!$A$6:$U$55,5,FALSE)</f>
        <v>10788</v>
      </c>
      <c r="E11" s="64"/>
      <c r="F11" s="64"/>
      <c r="G11" s="100">
        <f>VLOOKUP($B$4,'Table 5b'!$A$6:$U$55,5,FALSE)</f>
        <v>6524</v>
      </c>
      <c r="H11" s="64"/>
      <c r="I11" s="100">
        <f>VLOOKUP($B$4,'Table 5d'!$A$6:$U$55,5,FALSE)</f>
        <v>24721</v>
      </c>
      <c r="J11" s="65"/>
      <c r="K11" s="42"/>
      <c r="L11" s="42"/>
      <c r="M11" s="42"/>
      <c r="N11" s="37"/>
      <c r="O11" s="48"/>
    </row>
    <row r="12" spans="1:16" x14ac:dyDescent="0.25">
      <c r="A12" s="62" t="s">
        <v>220</v>
      </c>
      <c r="B12" s="6" t="s">
        <v>221</v>
      </c>
      <c r="C12" s="60"/>
      <c r="D12" s="99">
        <f>VLOOKUP($B$4,'Table 5a'!$A$6:$U$55,6,FALSE)</f>
        <v>10742</v>
      </c>
      <c r="E12" s="61"/>
      <c r="F12" s="61"/>
      <c r="G12" s="99">
        <f>VLOOKUP($B$4,'Table 5b'!$A$6:$U$55,6,FALSE)</f>
        <v>5837</v>
      </c>
      <c r="H12" s="61"/>
      <c r="I12" s="99">
        <f>VLOOKUP($B$4,'Table 5d'!$A$6:$U$55,6,FALSE)</f>
        <v>31383</v>
      </c>
      <c r="J12" s="51"/>
      <c r="K12" s="42"/>
      <c r="L12" s="42"/>
      <c r="M12" s="42"/>
      <c r="N12" s="37"/>
      <c r="O12" s="48"/>
    </row>
    <row r="13" spans="1:16" x14ac:dyDescent="0.25">
      <c r="A13" s="62" t="s">
        <v>222</v>
      </c>
      <c r="B13" s="6" t="s">
        <v>223</v>
      </c>
      <c r="C13" s="60"/>
      <c r="D13" s="99">
        <f>VLOOKUP($B$4,'Table 5a'!$A$6:$U$55,7,FALSE)</f>
        <v>10975</v>
      </c>
      <c r="E13" s="61"/>
      <c r="F13" s="61"/>
      <c r="G13" s="99">
        <f>VLOOKUP($B$4,'Table 5b'!$A$6:$U$55,7,FALSE)</f>
        <v>6150</v>
      </c>
      <c r="H13" s="61"/>
      <c r="I13" s="99">
        <f>VLOOKUP($B$4,'Table 5d'!$A$6:$U$55,7,FALSE)</f>
        <v>26043</v>
      </c>
      <c r="J13" s="51"/>
      <c r="K13" s="42"/>
      <c r="L13" s="42"/>
      <c r="M13" s="42"/>
      <c r="N13" s="37"/>
      <c r="O13" s="48"/>
    </row>
    <row r="14" spans="1:16" x14ac:dyDescent="0.25">
      <c r="A14" s="62" t="s">
        <v>224</v>
      </c>
      <c r="B14" s="6" t="s">
        <v>225</v>
      </c>
      <c r="C14" s="60"/>
      <c r="D14" s="99">
        <f>VLOOKUP($B$4,'Table 5a'!$A$6:$U$55,8,FALSE)</f>
        <v>10740</v>
      </c>
      <c r="E14" s="61"/>
      <c r="F14" s="61"/>
      <c r="G14" s="99">
        <f>VLOOKUP($B$4,'Table 5b'!$A$6:$U$55,8,FALSE)</f>
        <v>6066</v>
      </c>
      <c r="H14" s="61"/>
      <c r="I14" s="99">
        <f>VLOOKUP($B$4,'Table 5d'!$A$6:$U$55,8,FALSE)</f>
        <v>24358</v>
      </c>
      <c r="J14" s="51"/>
      <c r="K14" s="42"/>
      <c r="L14" s="42"/>
      <c r="M14" s="42"/>
      <c r="N14" s="37"/>
      <c r="O14" s="48"/>
    </row>
    <row r="15" spans="1:16" x14ac:dyDescent="0.25">
      <c r="A15" s="62" t="s">
        <v>226</v>
      </c>
      <c r="B15" s="44" t="s">
        <v>227</v>
      </c>
      <c r="C15" s="63"/>
      <c r="D15" s="100">
        <f>VLOOKUP($B$4,'Table 5a'!$A$6:$U$55,9,FALSE)</f>
        <v>9402</v>
      </c>
      <c r="E15" s="64"/>
      <c r="F15" s="64"/>
      <c r="G15" s="100">
        <f>VLOOKUP($B$4,'Table 5b'!$A$6:$U$55,9,FALSE)</f>
        <v>5602</v>
      </c>
      <c r="H15" s="64"/>
      <c r="I15" s="100">
        <f>VLOOKUP($B$4,'Table 5d'!$A$6:$U$55,9,FALSE)</f>
        <v>21780</v>
      </c>
      <c r="J15" s="65"/>
      <c r="K15" s="42"/>
      <c r="L15" s="42"/>
      <c r="M15" s="42"/>
      <c r="N15" s="37"/>
      <c r="O15" s="48"/>
    </row>
    <row r="16" spans="1:16" x14ac:dyDescent="0.25">
      <c r="B16" s="6" t="s">
        <v>176</v>
      </c>
      <c r="C16" s="14">
        <f t="shared" ref="C16:C45" si="0">SUM(D16+I16+J16)</f>
        <v>41762</v>
      </c>
      <c r="D16" s="14">
        <f>SUM(E16:H16)</f>
        <v>10416</v>
      </c>
      <c r="E16" s="14">
        <f>SUMPRODUCT((Data!$C$2:$C$5000=$B16)*(Data!$D$2:$D$5000=$I$4)*(Data!$F$2:$F$5000))</f>
        <v>1452</v>
      </c>
      <c r="F16" s="14">
        <f>SUMPRODUCT((Data!$J$2:$J$5000=$B16)*(Data!$K$2:$K$5000=$I$4)*(Data!$M$2:$M$5000))</f>
        <v>2062</v>
      </c>
      <c r="G16" s="14">
        <f>SUMPRODUCT((Data!$Q$2:$Q$5000=$B16)*(Data!$R$2:$R$5000=$I$4)*(Data!$T$2:$T$5000))</f>
        <v>5468</v>
      </c>
      <c r="H16" s="14">
        <f>SUMPRODUCT((Data!$X$2:$X$5000=$B16)*(Data!$Y$2:$Y$5000=$I$4)*(Data!$AA$2:$AA$5000))</f>
        <v>1434</v>
      </c>
      <c r="I16" s="14">
        <f>SUMPRODUCT((Data!$AE$2:$AE$5000=$B16)*(Data!$AF$2:$AF$5000=$I$4)*(Data!$AH$2:$AH$5000))</f>
        <v>31343</v>
      </c>
      <c r="J16" s="14">
        <f>SUMPRODUCT((Data!$AL$2:$AL$5000=$B16)*(Data!$AM$2:$AM$5000=$I$4)*(Data!$AO$2:$AO$5000))</f>
        <v>3</v>
      </c>
      <c r="K16" s="42"/>
      <c r="L16" s="42"/>
      <c r="M16" s="42"/>
      <c r="N16" s="37"/>
      <c r="O16" s="48"/>
    </row>
    <row r="17" spans="2:15" x14ac:dyDescent="0.25">
      <c r="B17" s="6" t="s">
        <v>177</v>
      </c>
      <c r="C17" s="14">
        <f t="shared" si="0"/>
        <v>35495</v>
      </c>
      <c r="D17" s="14">
        <f t="shared" ref="D17:D45" si="1">SUM(E17:H17)</f>
        <v>9774</v>
      </c>
      <c r="E17" s="14">
        <f>SUMPRODUCT((Data!$C$2:$C$5000=$B17)*(Data!$D$2:$D$5000=$I$4)*(Data!$F$2:$F$5000))</f>
        <v>1400</v>
      </c>
      <c r="F17" s="14">
        <f>SUMPRODUCT((Data!$J$2:$J$5000=$B17)*(Data!$K$2:$K$5000=$I$4)*(Data!$M$2:$M$5000))</f>
        <v>1743</v>
      </c>
      <c r="G17" s="14">
        <f>SUMPRODUCT((Data!$Q$2:$Q$5000=$B17)*(Data!$R$2:$R$5000=$I$4)*(Data!$T$2:$T$5000))</f>
        <v>4988</v>
      </c>
      <c r="H17" s="14">
        <f>SUMPRODUCT((Data!$X$2:$X$5000=$B17)*(Data!$Y$2:$Y$5000=$I$4)*(Data!$AA$2:$AA$5000))</f>
        <v>1643</v>
      </c>
      <c r="I17" s="14">
        <f>SUMPRODUCT((Data!$AE$2:$AE$5000=$B17)*(Data!$AF$2:$AF$5000=$I$4)*(Data!$AH$2:$AH$5000))</f>
        <v>25717</v>
      </c>
      <c r="J17" s="14">
        <f>SUMPRODUCT((Data!$AL$2:$AL$5000=$B17)*(Data!$AM$2:$AM$5000=$I$4)*(Data!$AO$2:$AO$5000))</f>
        <v>4</v>
      </c>
      <c r="K17" s="42"/>
      <c r="L17" s="42"/>
      <c r="M17" s="42"/>
      <c r="N17" s="37"/>
      <c r="O17" s="48"/>
    </row>
    <row r="18" spans="2:15" x14ac:dyDescent="0.25">
      <c r="B18" s="6" t="s">
        <v>178</v>
      </c>
      <c r="C18" s="14">
        <f t="shared" si="0"/>
        <v>26682</v>
      </c>
      <c r="D18" s="14">
        <f t="shared" si="1"/>
        <v>7945</v>
      </c>
      <c r="E18" s="14">
        <f>SUMPRODUCT((Data!$C$2:$C$5000=$B18)*(Data!$D$2:$D$5000=$I$4)*(Data!$F$2:$F$5000))</f>
        <v>1351</v>
      </c>
      <c r="F18" s="14">
        <f>SUMPRODUCT((Data!$J$2:$J$5000=$B18)*(Data!$K$2:$K$5000=$I$4)*(Data!$M$2:$M$5000))</f>
        <v>1564</v>
      </c>
      <c r="G18" s="14">
        <f>SUMPRODUCT((Data!$Q$2:$Q$5000=$B18)*(Data!$R$2:$R$5000=$I$4)*(Data!$T$2:$T$5000))</f>
        <v>4045</v>
      </c>
      <c r="H18" s="14">
        <f>SUMPRODUCT((Data!$X$2:$X$5000=$B18)*(Data!$Y$2:$Y$5000=$I$4)*(Data!$AA$2:$AA$5000))</f>
        <v>985</v>
      </c>
      <c r="I18" s="14">
        <f>SUMPRODUCT((Data!$AE$2:$AE$5000=$B18)*(Data!$AF$2:$AF$5000=$I$4)*(Data!$AH$2:$AH$5000))</f>
        <v>18729</v>
      </c>
      <c r="J18" s="14">
        <f>SUMPRODUCT((Data!$AL$2:$AL$5000=$B18)*(Data!$AM$2:$AM$5000=$I$4)*(Data!$AO$2:$AO$5000))</f>
        <v>8</v>
      </c>
      <c r="K18" s="42"/>
      <c r="L18" s="42"/>
      <c r="M18" s="42"/>
      <c r="N18" s="37"/>
      <c r="O18" s="48"/>
    </row>
    <row r="19" spans="2:15" x14ac:dyDescent="0.25">
      <c r="B19" s="44" t="s">
        <v>175</v>
      </c>
      <c r="C19" s="45">
        <f t="shared" si="0"/>
        <v>21459</v>
      </c>
      <c r="D19" s="45">
        <f t="shared" si="1"/>
        <v>6579</v>
      </c>
      <c r="E19" s="45">
        <f>SUMPRODUCT((Data!$C$2:$C$5000=$B19)*(Data!$D$2:$D$5000=$I$4)*(Data!$F$2:$F$5000))</f>
        <v>1141</v>
      </c>
      <c r="F19" s="45">
        <f>SUMPRODUCT((Data!$J$2:$J$5000=$B19)*(Data!$K$2:$K$5000=$I$4)*(Data!$M$2:$M$5000))</f>
        <v>1194</v>
      </c>
      <c r="G19" s="45">
        <f>SUMPRODUCT((Data!$Q$2:$Q$5000=$B19)*(Data!$R$2:$R$5000=$I$4)*(Data!$T$2:$T$5000))</f>
        <v>3652</v>
      </c>
      <c r="H19" s="45">
        <f>SUMPRODUCT((Data!$X$2:$X$5000=$B19)*(Data!$Y$2:$Y$5000=$I$4)*(Data!$AA$2:$AA$5000))</f>
        <v>592</v>
      </c>
      <c r="I19" s="45">
        <f>SUMPRODUCT((Data!$AE$2:$AE$5000=$B19)*(Data!$AF$2:$AF$5000=$I$4)*(Data!$AH$2:$AH$5000))</f>
        <v>14864</v>
      </c>
      <c r="J19" s="45">
        <f>SUMPRODUCT((Data!$AL$2:$AL$5000=$B19)*(Data!$AM$2:$AM$5000=$I$4)*(Data!$AO$2:$AO$5000))</f>
        <v>16</v>
      </c>
      <c r="K19" s="42"/>
      <c r="L19" s="42"/>
      <c r="M19" s="42"/>
      <c r="N19" s="37"/>
      <c r="O19" s="48"/>
    </row>
    <row r="20" spans="2:15" x14ac:dyDescent="0.25">
      <c r="B20" s="8" t="s">
        <v>203</v>
      </c>
      <c r="C20" s="14">
        <f t="shared" si="0"/>
        <v>42438</v>
      </c>
      <c r="D20" s="14">
        <f t="shared" si="1"/>
        <v>8456</v>
      </c>
      <c r="E20" s="14">
        <f>SUMPRODUCT((Data!$C$2:$C$5000=$B20)*(Data!$D$2:$D$5000=$I$4)*(Data!$F$2:$F$5000))</f>
        <v>1320</v>
      </c>
      <c r="F20" s="14">
        <f>SUMPRODUCT((Data!$J$2:$J$5000=$B20)*(Data!$K$2:$K$5000=$I$4)*(Data!$M$2:$M$5000))</f>
        <v>1868</v>
      </c>
      <c r="G20" s="14">
        <f>SUMPRODUCT((Data!$Q$2:$Q$5000=$B20)*(Data!$R$2:$R$5000=$I$4)*(Data!$T$2:$T$5000))</f>
        <v>3998</v>
      </c>
      <c r="H20" s="14">
        <f>SUMPRODUCT((Data!$X$2:$X$5000=$B20)*(Data!$Y$2:$Y$5000=$I$4)*(Data!$AA$2:$AA$5000))</f>
        <v>1270</v>
      </c>
      <c r="I20" s="14">
        <f>SUMPRODUCT((Data!$AE$2:$AE$5000=$B20)*(Data!$AF$2:$AF$5000=$I$4)*(Data!$AH$2:$AH$5000))</f>
        <v>33975</v>
      </c>
      <c r="J20" s="14">
        <f>SUMPRODUCT((Data!$AL$2:$AL$5000=$B20)*(Data!$AM$2:$AM$5000=$I$4)*(Data!$AO$2:$AO$5000))</f>
        <v>7</v>
      </c>
      <c r="K20" s="42"/>
      <c r="L20" s="42"/>
      <c r="M20" s="42"/>
      <c r="N20" s="37"/>
      <c r="O20" s="48"/>
    </row>
    <row r="21" spans="2:15" x14ac:dyDescent="0.25">
      <c r="B21" s="6" t="s">
        <v>204</v>
      </c>
      <c r="C21" s="14">
        <f t="shared" si="0"/>
        <v>31272</v>
      </c>
      <c r="D21" s="14">
        <f t="shared" si="1"/>
        <v>8038</v>
      </c>
      <c r="E21" s="14">
        <f>SUMPRODUCT((Data!$C$2:$C$5000=$B21)*(Data!$D$2:$D$5000=$I$4)*(Data!$F$2:$F$5000))</f>
        <v>1226</v>
      </c>
      <c r="F21" s="14">
        <f>SUMPRODUCT((Data!$J$2:$J$5000=$B21)*(Data!$K$2:$K$5000=$I$4)*(Data!$M$2:$M$5000))</f>
        <v>1604</v>
      </c>
      <c r="G21" s="14">
        <f>SUMPRODUCT((Data!$Q$2:$Q$5000=$B21)*(Data!$R$2:$R$5000=$I$4)*(Data!$T$2:$T$5000))</f>
        <v>3954</v>
      </c>
      <c r="H21" s="14">
        <f>SUMPRODUCT((Data!$X$2:$X$5000=$B21)*(Data!$Y$2:$Y$5000=$I$4)*(Data!$AA$2:$AA$5000))</f>
        <v>1254</v>
      </c>
      <c r="I21" s="14">
        <f>SUMPRODUCT((Data!$AE$2:$AE$5000=$B21)*(Data!$AF$2:$AF$5000=$I$4)*(Data!$AH$2:$AH$5000))</f>
        <v>23230</v>
      </c>
      <c r="J21" s="14">
        <f>SUMPRODUCT((Data!$AL$2:$AL$5000=$B21)*(Data!$AM$2:$AM$5000=$I$4)*(Data!$AO$2:$AO$5000))</f>
        <v>4</v>
      </c>
      <c r="K21" s="42"/>
      <c r="L21" s="42"/>
      <c r="M21" s="42"/>
      <c r="N21" s="37"/>
      <c r="O21" s="48"/>
    </row>
    <row r="22" spans="2:15" x14ac:dyDescent="0.25">
      <c r="B22" s="8" t="s">
        <v>205</v>
      </c>
      <c r="C22" s="14">
        <f t="shared" si="0"/>
        <v>22237</v>
      </c>
      <c r="D22" s="14">
        <f t="shared" si="1"/>
        <v>6691</v>
      </c>
      <c r="E22" s="14">
        <f>SUMPRODUCT((Data!$C$2:$C$5000=$B22)*(Data!$D$2:$D$5000=$I$4)*(Data!$F$2:$F$5000))</f>
        <v>1261</v>
      </c>
      <c r="F22" s="14">
        <f>SUMPRODUCT((Data!$J$2:$J$5000=$B22)*(Data!$K$2:$K$5000=$I$4)*(Data!$M$2:$M$5000))</f>
        <v>1334</v>
      </c>
      <c r="G22" s="14">
        <f>SUMPRODUCT((Data!$Q$2:$Q$5000=$B22)*(Data!$R$2:$R$5000=$I$4)*(Data!$T$2:$T$5000))</f>
        <v>3365</v>
      </c>
      <c r="H22" s="14">
        <f>SUMPRODUCT((Data!$X$2:$X$5000=$B22)*(Data!$Y$2:$Y$5000=$I$4)*(Data!$AA$2:$AA$5000))</f>
        <v>731</v>
      </c>
      <c r="I22" s="14">
        <f>SUMPRODUCT((Data!$AE$2:$AE$5000=$B22)*(Data!$AF$2:$AF$5000=$I$4)*(Data!$AH$2:$AH$5000))</f>
        <v>15541</v>
      </c>
      <c r="J22" s="14">
        <f>SUMPRODUCT((Data!$AL$2:$AL$5000=$B22)*(Data!$AM$2:$AM$5000=$I$4)*(Data!$AO$2:$AO$5000))</f>
        <v>5</v>
      </c>
      <c r="K22" s="42"/>
      <c r="L22" s="42"/>
      <c r="M22" s="42"/>
      <c r="N22" s="37"/>
      <c r="O22" s="48"/>
    </row>
    <row r="23" spans="2:15" x14ac:dyDescent="0.25">
      <c r="B23" s="8" t="s">
        <v>206</v>
      </c>
      <c r="C23" s="45">
        <f t="shared" si="0"/>
        <v>20861</v>
      </c>
      <c r="D23" s="45">
        <f t="shared" si="1"/>
        <v>6282</v>
      </c>
      <c r="E23" s="45">
        <f>SUMPRODUCT((Data!$C$2:$C$5000=$B23)*(Data!$D$2:$D$5000=$I$4)*(Data!$F$2:$F$5000))</f>
        <v>1084</v>
      </c>
      <c r="F23" s="45">
        <f>SUMPRODUCT((Data!$J$2:$J$5000=$B23)*(Data!$K$2:$K$5000=$I$4)*(Data!$M$2:$M$5000))</f>
        <v>1259</v>
      </c>
      <c r="G23" s="45">
        <f>SUMPRODUCT((Data!$Q$2:$Q$5000=$B23)*(Data!$R$2:$R$5000=$I$4)*(Data!$T$2:$T$5000))</f>
        <v>3317</v>
      </c>
      <c r="H23" s="45">
        <f>SUMPRODUCT((Data!$X$2:$X$5000=$B23)*(Data!$Y$2:$Y$5000=$I$4)*(Data!$AA$2:$AA$5000))</f>
        <v>622</v>
      </c>
      <c r="I23" s="45">
        <f>SUMPRODUCT((Data!$AE$2:$AE$5000=$B23)*(Data!$AF$2:$AF$5000=$I$4)*(Data!$AH$2:$AH$5000))</f>
        <v>14574</v>
      </c>
      <c r="J23" s="45">
        <f>SUMPRODUCT((Data!$AL$2:$AL$5000=$B23)*(Data!$AM$2:$AM$5000=$I$4)*(Data!$AO$2:$AO$5000))</f>
        <v>5</v>
      </c>
      <c r="K23" s="42"/>
      <c r="L23" s="42"/>
      <c r="M23" s="42"/>
      <c r="N23" s="37"/>
      <c r="O23" s="48"/>
    </row>
    <row r="24" spans="2:15" x14ac:dyDescent="0.25">
      <c r="B24" s="43" t="s">
        <v>180</v>
      </c>
      <c r="C24" s="14">
        <f t="shared" si="0"/>
        <v>37552</v>
      </c>
      <c r="D24" s="14">
        <f t="shared" si="1"/>
        <v>7586</v>
      </c>
      <c r="E24" s="14">
        <f>SUMPRODUCT((Data!$C$2:$C$5000=$B24)*(Data!$D$2:$D$5000=$I$4)*(Data!$F$2:$F$5000))</f>
        <v>1229</v>
      </c>
      <c r="F24" s="14">
        <f>SUMPRODUCT((Data!$J$2:$J$5000=$B24)*(Data!$K$2:$K$5000=$I$4)*(Data!$M$2:$M$5000))</f>
        <v>1806</v>
      </c>
      <c r="G24" s="14">
        <f>SUMPRODUCT((Data!$Q$2:$Q$5000=$B24)*(Data!$R$2:$R$5000=$I$4)*(Data!$T$2:$T$5000))</f>
        <v>3232</v>
      </c>
      <c r="H24" s="14">
        <f>SUMPRODUCT((Data!$X$2:$X$5000=$B24)*(Data!$Y$2:$Y$5000=$I$4)*(Data!$AA$2:$AA$5000))</f>
        <v>1319</v>
      </c>
      <c r="I24" s="14">
        <f>SUMPRODUCT((Data!$AE$2:$AE$5000=$B24)*(Data!$AF$2:$AF$5000=$I$4)*(Data!$AH$2:$AH$5000))</f>
        <v>29966</v>
      </c>
      <c r="J24" s="14">
        <f>SUMPRODUCT((Data!$AL$2:$AL$5000=$B24)*(Data!$AM$2:$AM$5000=$I$4)*(Data!$AO$2:$AO$5000))</f>
        <v>0</v>
      </c>
      <c r="K24" s="42"/>
      <c r="L24" s="42"/>
      <c r="M24" s="42"/>
      <c r="N24" s="37"/>
      <c r="O24" s="48"/>
    </row>
    <row r="25" spans="2:15" x14ac:dyDescent="0.25">
      <c r="B25" s="6" t="s">
        <v>181</v>
      </c>
      <c r="C25" s="14">
        <f t="shared" si="0"/>
        <v>33560</v>
      </c>
      <c r="D25" s="14">
        <f t="shared" si="1"/>
        <v>7586</v>
      </c>
      <c r="E25" s="14">
        <f>SUMPRODUCT((Data!$C$2:$C$5000=$B25)*(Data!$D$2:$D$5000=$I$4)*(Data!$F$2:$F$5000))</f>
        <v>1244</v>
      </c>
      <c r="F25" s="14">
        <f>SUMPRODUCT((Data!$J$2:$J$5000=$B25)*(Data!$K$2:$K$5000=$I$4)*(Data!$M$2:$M$5000))</f>
        <v>1739</v>
      </c>
      <c r="G25" s="14">
        <f>SUMPRODUCT((Data!$Q$2:$Q$5000=$B25)*(Data!$R$2:$R$5000=$I$4)*(Data!$T$2:$T$5000))</f>
        <v>3329</v>
      </c>
      <c r="H25" s="14">
        <f>SUMPRODUCT((Data!$X$2:$X$5000=$B25)*(Data!$Y$2:$Y$5000=$I$4)*(Data!$AA$2:$AA$5000))</f>
        <v>1274</v>
      </c>
      <c r="I25" s="14">
        <f>SUMPRODUCT((Data!$AE$2:$AE$5000=$B25)*(Data!$AF$2:$AF$5000=$I$4)*(Data!$AH$2:$AH$5000))</f>
        <v>25969</v>
      </c>
      <c r="J25" s="14">
        <f>SUMPRODUCT((Data!$AL$2:$AL$5000=$B25)*(Data!$AM$2:$AM$5000=$I$4)*(Data!$AO$2:$AO$5000))</f>
        <v>5</v>
      </c>
      <c r="K25" s="42"/>
      <c r="L25" s="42"/>
      <c r="M25" s="42"/>
      <c r="N25" s="37"/>
      <c r="O25" s="48"/>
    </row>
    <row r="26" spans="2:15" x14ac:dyDescent="0.25">
      <c r="B26" s="6" t="s">
        <v>182</v>
      </c>
      <c r="C26" s="14">
        <f t="shared" si="0"/>
        <v>23641</v>
      </c>
      <c r="D26" s="14">
        <f t="shared" si="1"/>
        <v>6176</v>
      </c>
      <c r="E26" s="14">
        <f>SUMPRODUCT((Data!$C$2:$C$5000=$B26)*(Data!$D$2:$D$5000=$I$4)*(Data!$F$2:$F$5000))</f>
        <v>1153</v>
      </c>
      <c r="F26" s="14">
        <f>SUMPRODUCT((Data!$J$2:$J$5000=$B26)*(Data!$K$2:$K$5000=$I$4)*(Data!$M$2:$M$5000))</f>
        <v>1372</v>
      </c>
      <c r="G26" s="14">
        <f>SUMPRODUCT((Data!$Q$2:$Q$5000=$B26)*(Data!$R$2:$R$5000=$I$4)*(Data!$T$2:$T$5000))</f>
        <v>2777</v>
      </c>
      <c r="H26" s="14">
        <f>SUMPRODUCT((Data!$X$2:$X$5000=$B26)*(Data!$Y$2:$Y$5000=$I$4)*(Data!$AA$2:$AA$5000))</f>
        <v>874</v>
      </c>
      <c r="I26" s="14">
        <f>SUMPRODUCT((Data!$AE$2:$AE$5000=$B26)*(Data!$AF$2:$AF$5000=$I$4)*(Data!$AH$2:$AH$5000))</f>
        <v>17460</v>
      </c>
      <c r="J26" s="14">
        <f>SUMPRODUCT((Data!$AL$2:$AL$5000=$B26)*(Data!$AM$2:$AM$5000=$I$4)*(Data!$AO$2:$AO$5000))</f>
        <v>5</v>
      </c>
      <c r="K26" s="42"/>
      <c r="L26" s="42"/>
      <c r="M26" s="42"/>
      <c r="N26" s="37"/>
      <c r="O26" s="48"/>
    </row>
    <row r="27" spans="2:15" x14ac:dyDescent="0.25">
      <c r="B27" s="44" t="s">
        <v>179</v>
      </c>
      <c r="C27" s="45">
        <f t="shared" si="0"/>
        <v>20786</v>
      </c>
      <c r="D27" s="45">
        <f t="shared" si="1"/>
        <v>5380</v>
      </c>
      <c r="E27" s="45">
        <f>SUMPRODUCT((Data!$C$2:$C$5000=$B27)*(Data!$D$2:$D$5000=$I$4)*(Data!$F$2:$F$5000))</f>
        <v>986</v>
      </c>
      <c r="F27" s="45">
        <f>SUMPRODUCT((Data!$J$2:$J$5000=$B27)*(Data!$K$2:$K$5000=$I$4)*(Data!$M$2:$M$5000))</f>
        <v>1199</v>
      </c>
      <c r="G27" s="45">
        <f>SUMPRODUCT((Data!$Q$2:$Q$5000=$B27)*(Data!$R$2:$R$5000=$I$4)*(Data!$T$2:$T$5000))</f>
        <v>2571</v>
      </c>
      <c r="H27" s="45">
        <f>SUMPRODUCT((Data!$X$2:$X$5000=$B27)*(Data!$Y$2:$Y$5000=$I$4)*(Data!$AA$2:$AA$5000))</f>
        <v>624</v>
      </c>
      <c r="I27" s="45">
        <f>SUMPRODUCT((Data!$AE$2:$AE$5000=$B27)*(Data!$AF$2:$AF$5000=$I$4)*(Data!$AH$2:$AH$5000))</f>
        <v>15400</v>
      </c>
      <c r="J27" s="45">
        <f>SUMPRODUCT((Data!$AL$2:$AL$5000=$B27)*(Data!$AM$2:$AM$5000=$I$4)*(Data!$AO$2:$AO$5000))</f>
        <v>6</v>
      </c>
      <c r="K27" s="42"/>
      <c r="L27" s="42"/>
      <c r="M27" s="42"/>
      <c r="N27" s="37"/>
      <c r="O27" s="48"/>
    </row>
    <row r="28" spans="2:15" x14ac:dyDescent="0.25">
      <c r="B28" s="6" t="s">
        <v>184</v>
      </c>
      <c r="C28" s="14">
        <f t="shared" si="0"/>
        <v>19049</v>
      </c>
      <c r="D28" s="14">
        <f t="shared" si="1"/>
        <v>5028</v>
      </c>
      <c r="E28" s="14">
        <f>SUMPRODUCT((Data!$C$2:$C$5000=$B28)*(Data!$D$2:$D$5000=$I$4)*(Data!$F$2:$F$5000))</f>
        <v>967</v>
      </c>
      <c r="F28" s="14">
        <f>SUMPRODUCT((Data!$J$2:$J$5000=$B28)*(Data!$K$2:$K$5000=$I$4)*(Data!$M$2:$M$5000))</f>
        <v>1248</v>
      </c>
      <c r="G28" s="14">
        <f>SUMPRODUCT((Data!$Q$2:$Q$5000=$B28)*(Data!$R$2:$R$5000=$I$4)*(Data!$T$2:$T$5000))</f>
        <v>2243</v>
      </c>
      <c r="H28" s="14">
        <f>SUMPRODUCT((Data!$X$2:$X$5000=$B28)*(Data!$Y$2:$Y$5000=$I$4)*(Data!$AA$2:$AA$5000))</f>
        <v>570</v>
      </c>
      <c r="I28" s="14">
        <f>SUMPRODUCT((Data!$AE$2:$AE$5000=$B28)*(Data!$AF$2:$AF$5000=$I$4)*(Data!$AH$2:$AH$5000))</f>
        <v>14020</v>
      </c>
      <c r="J28" s="14">
        <f>SUMPRODUCT((Data!$AL$2:$AL$5000=$B28)*(Data!$AM$2:$AM$5000=$I$4)*(Data!$AO$2:$AO$5000))</f>
        <v>1</v>
      </c>
      <c r="K28" s="42"/>
      <c r="L28" s="42"/>
      <c r="M28" s="42"/>
      <c r="N28" s="37"/>
      <c r="O28" s="48"/>
    </row>
    <row r="29" spans="2:15" x14ac:dyDescent="0.25">
      <c r="B29" s="6" t="s">
        <v>185</v>
      </c>
      <c r="C29" s="14">
        <f t="shared" si="0"/>
        <v>19541</v>
      </c>
      <c r="D29" s="14">
        <f t="shared" si="1"/>
        <v>5489</v>
      </c>
      <c r="E29" s="14">
        <f>SUMPRODUCT((Data!$C$2:$C$5000=$B29)*(Data!$D$2:$D$5000=$I$4)*(Data!$F$2:$F$5000))</f>
        <v>938</v>
      </c>
      <c r="F29" s="14">
        <f>SUMPRODUCT((Data!$J$2:$J$5000=$B29)*(Data!$K$2:$K$5000=$I$4)*(Data!$M$2:$M$5000))</f>
        <v>1120</v>
      </c>
      <c r="G29" s="14">
        <f>SUMPRODUCT((Data!$Q$2:$Q$5000=$B29)*(Data!$R$2:$R$5000=$I$4)*(Data!$T$2:$T$5000))</f>
        <v>2498</v>
      </c>
      <c r="H29" s="14">
        <f>SUMPRODUCT((Data!$X$2:$X$5000=$B29)*(Data!$Y$2:$Y$5000=$I$4)*(Data!$AA$2:$AA$5000))</f>
        <v>933</v>
      </c>
      <c r="I29" s="14">
        <f>SUMPRODUCT((Data!$AE$2:$AE$5000=$B29)*(Data!$AF$2:$AF$5000=$I$4)*(Data!$AH$2:$AH$5000))</f>
        <v>14048</v>
      </c>
      <c r="J29" s="14">
        <f>SUMPRODUCT((Data!$AL$2:$AL$5000=$B29)*(Data!$AM$2:$AM$5000=$I$4)*(Data!$AO$2:$AO$5000))</f>
        <v>4</v>
      </c>
      <c r="K29" s="42"/>
      <c r="L29" s="42"/>
      <c r="M29" s="42"/>
      <c r="N29" s="37"/>
      <c r="O29" s="48"/>
    </row>
    <row r="30" spans="2:15" x14ac:dyDescent="0.25">
      <c r="B30" s="6" t="s">
        <v>186</v>
      </c>
      <c r="C30" s="14">
        <f t="shared" si="0"/>
        <v>16644</v>
      </c>
      <c r="D30" s="14">
        <f t="shared" si="1"/>
        <v>4942</v>
      </c>
      <c r="E30" s="14">
        <f>SUMPRODUCT((Data!$C$2:$C$5000=$B30)*(Data!$D$2:$D$5000=$I$4)*(Data!$F$2:$F$5000))</f>
        <v>953</v>
      </c>
      <c r="F30" s="14">
        <f>SUMPRODUCT((Data!$J$2:$J$5000=$B30)*(Data!$K$2:$K$5000=$I$4)*(Data!$M$2:$M$5000))</f>
        <v>1035</v>
      </c>
      <c r="G30" s="14">
        <f>SUMPRODUCT((Data!$Q$2:$Q$5000=$B30)*(Data!$R$2:$R$5000=$I$4)*(Data!$T$2:$T$5000))</f>
        <v>2408</v>
      </c>
      <c r="H30" s="14">
        <f>SUMPRODUCT((Data!$X$2:$X$5000=$B30)*(Data!$Y$2:$Y$5000=$I$4)*(Data!$AA$2:$AA$5000))</f>
        <v>546</v>
      </c>
      <c r="I30" s="14">
        <f>SUMPRODUCT((Data!$AE$2:$AE$5000=$B30)*(Data!$AF$2:$AF$5000=$I$4)*(Data!$AH$2:$AH$5000))</f>
        <v>11696</v>
      </c>
      <c r="J30" s="14">
        <f>SUMPRODUCT((Data!$AL$2:$AL$5000=$B30)*(Data!$AM$2:$AM$5000=$I$4)*(Data!$AO$2:$AO$5000))</f>
        <v>6</v>
      </c>
      <c r="K30" s="42"/>
      <c r="L30" s="42"/>
      <c r="M30" s="42"/>
      <c r="N30" s="37"/>
      <c r="O30" s="48"/>
    </row>
    <row r="31" spans="2:15" x14ac:dyDescent="0.25">
      <c r="B31" s="44" t="s">
        <v>183</v>
      </c>
      <c r="C31" s="45">
        <f t="shared" si="0"/>
        <v>13525</v>
      </c>
      <c r="D31" s="45">
        <f t="shared" si="1"/>
        <v>3972</v>
      </c>
      <c r="E31" s="45">
        <f>SUMPRODUCT((Data!$C$2:$C$5000=$B31)*(Data!$D$2:$D$5000=$I$4)*(Data!$F$2:$F$5000))</f>
        <v>768</v>
      </c>
      <c r="F31" s="45">
        <f>SUMPRODUCT((Data!$J$2:$J$5000=$B31)*(Data!$K$2:$K$5000=$I$4)*(Data!$M$2:$M$5000))</f>
        <v>874</v>
      </c>
      <c r="G31" s="45">
        <f>SUMPRODUCT((Data!$Q$2:$Q$5000=$B31)*(Data!$R$2:$R$5000=$I$4)*(Data!$T$2:$T$5000))</f>
        <v>1950</v>
      </c>
      <c r="H31" s="45">
        <f>SUMPRODUCT((Data!$X$2:$X$5000=$B31)*(Data!$Y$2:$Y$5000=$I$4)*(Data!$AA$2:$AA$5000))</f>
        <v>380</v>
      </c>
      <c r="I31" s="45">
        <f>SUMPRODUCT((Data!$AE$2:$AE$5000=$B31)*(Data!$AF$2:$AF$5000=$I$4)*(Data!$AH$2:$AH$5000))</f>
        <v>9545</v>
      </c>
      <c r="J31" s="45">
        <f>SUMPRODUCT((Data!$AL$2:$AL$5000=$B31)*(Data!$AM$2:$AM$5000=$I$4)*(Data!$AO$2:$AO$5000))</f>
        <v>8</v>
      </c>
      <c r="K31" s="42"/>
      <c r="L31" s="42"/>
      <c r="M31" s="42"/>
      <c r="N31" s="37"/>
      <c r="O31" s="48"/>
    </row>
    <row r="32" spans="2:15" x14ac:dyDescent="0.25">
      <c r="B32" s="6" t="s">
        <v>188</v>
      </c>
      <c r="C32" s="14">
        <f t="shared" si="0"/>
        <v>25679</v>
      </c>
      <c r="D32" s="14">
        <f t="shared" si="1"/>
        <v>5075</v>
      </c>
      <c r="E32" s="14">
        <f>SUMPRODUCT((Data!$C$2:$C$5000=$B32)*(Data!$D$2:$D$5000=$I$4)*(Data!$F$2:$F$5000))</f>
        <v>929</v>
      </c>
      <c r="F32" s="14">
        <f>SUMPRODUCT((Data!$J$2:$J$5000=$B32)*(Data!$K$2:$K$5000=$I$4)*(Data!$M$2:$M$5000))</f>
        <v>1281</v>
      </c>
      <c r="G32" s="14">
        <f>SUMPRODUCT((Data!$Q$2:$Q$5000=$B32)*(Data!$R$2:$R$5000=$I$4)*(Data!$T$2:$T$5000))</f>
        <v>2154</v>
      </c>
      <c r="H32" s="14">
        <f>SUMPRODUCT((Data!$X$2:$X$5000=$B32)*(Data!$Y$2:$Y$5000=$I$4)*(Data!$AA$2:$AA$5000))</f>
        <v>711</v>
      </c>
      <c r="I32" s="14">
        <f>SUMPRODUCT((Data!$AE$2:$AE$5000=$B32)*(Data!$AF$2:$AF$5000=$I$4)*(Data!$AH$2:$AH$5000))</f>
        <v>20596</v>
      </c>
      <c r="J32" s="14">
        <f>SUMPRODUCT((Data!$AL$2:$AL$5000=$B32)*(Data!$AM$2:$AM$5000=$I$4)*(Data!$AO$2:$AO$5000))</f>
        <v>8</v>
      </c>
      <c r="K32" s="42"/>
      <c r="L32" s="42"/>
      <c r="M32" s="42"/>
      <c r="N32" s="37"/>
      <c r="O32" s="48"/>
    </row>
    <row r="33" spans="2:21" x14ac:dyDescent="0.25">
      <c r="B33" s="6" t="s">
        <v>189</v>
      </c>
      <c r="C33" s="14">
        <f t="shared" si="0"/>
        <v>24903</v>
      </c>
      <c r="D33" s="14">
        <f t="shared" si="1"/>
        <v>5150</v>
      </c>
      <c r="E33" s="14">
        <f>SUMPRODUCT((Data!$C$2:$C$5000=$B33)*(Data!$D$2:$D$5000=$I$4)*(Data!$F$2:$F$5000))</f>
        <v>869</v>
      </c>
      <c r="F33" s="14">
        <f>SUMPRODUCT((Data!$J$2:$J$5000=$B33)*(Data!$K$2:$K$5000=$I$4)*(Data!$M$2:$M$5000))</f>
        <v>1099</v>
      </c>
      <c r="G33" s="14">
        <f>SUMPRODUCT((Data!$Q$2:$Q$5000=$B33)*(Data!$R$2:$R$5000=$I$4)*(Data!$T$2:$T$5000))</f>
        <v>2257</v>
      </c>
      <c r="H33" s="14">
        <f>SUMPRODUCT((Data!$X$2:$X$5000=$B33)*(Data!$Y$2:$Y$5000=$I$4)*(Data!$AA$2:$AA$5000))</f>
        <v>925</v>
      </c>
      <c r="I33" s="14">
        <f>SUMPRODUCT((Data!$AE$2:$AE$5000=$B33)*(Data!$AF$2:$AF$5000=$I$4)*(Data!$AH$2:$AH$5000))</f>
        <v>19750</v>
      </c>
      <c r="J33" s="14">
        <f>SUMPRODUCT((Data!$AL$2:$AL$5000=$B33)*(Data!$AM$2:$AM$5000=$I$4)*(Data!$AO$2:$AO$5000))</f>
        <v>3</v>
      </c>
      <c r="K33" s="42"/>
      <c r="L33" s="42"/>
      <c r="M33" s="42"/>
      <c r="N33" s="37"/>
      <c r="O33" s="48"/>
    </row>
    <row r="34" spans="2:21" x14ac:dyDescent="0.25">
      <c r="B34" s="6" t="s">
        <v>190</v>
      </c>
      <c r="C34" s="14">
        <f t="shared" si="0"/>
        <v>15027</v>
      </c>
      <c r="D34" s="14">
        <f t="shared" si="1"/>
        <v>4069</v>
      </c>
      <c r="E34" s="14">
        <f>SUMPRODUCT((Data!$C$2:$C$5000=$B34)*(Data!$D$2:$D$5000=$I$4)*(Data!$F$2:$F$5000))</f>
        <v>777</v>
      </c>
      <c r="F34" s="14">
        <f>SUMPRODUCT((Data!$J$2:$J$5000=$B34)*(Data!$K$2:$K$5000=$I$4)*(Data!$M$2:$M$5000))</f>
        <v>876</v>
      </c>
      <c r="G34" s="14">
        <f>SUMPRODUCT((Data!$Q$2:$Q$5000=$B34)*(Data!$R$2:$R$5000=$I$4)*(Data!$T$2:$T$5000))</f>
        <v>1983</v>
      </c>
      <c r="H34" s="14">
        <f>SUMPRODUCT((Data!$X$2:$X$5000=$B34)*(Data!$Y$2:$Y$5000=$I$4)*(Data!$AA$2:$AA$5000))</f>
        <v>433</v>
      </c>
      <c r="I34" s="14">
        <f>SUMPRODUCT((Data!$AE$2:$AE$5000=$B34)*(Data!$AF$2:$AF$5000=$I$4)*(Data!$AH$2:$AH$5000))</f>
        <v>10945</v>
      </c>
      <c r="J34" s="14">
        <f>SUMPRODUCT((Data!$AL$2:$AL$5000=$B34)*(Data!$AM$2:$AM$5000=$I$4)*(Data!$AO$2:$AO$5000))</f>
        <v>13</v>
      </c>
      <c r="K34" s="42"/>
      <c r="L34" s="42"/>
      <c r="M34" s="42"/>
      <c r="N34" s="37"/>
      <c r="O34" s="48"/>
    </row>
    <row r="35" spans="2:21" x14ac:dyDescent="0.25">
      <c r="B35" s="44" t="s">
        <v>187</v>
      </c>
      <c r="C35" s="45">
        <f t="shared" si="0"/>
        <v>12061</v>
      </c>
      <c r="D35" s="45">
        <f t="shared" si="1"/>
        <v>3640</v>
      </c>
      <c r="E35" s="45">
        <f>SUMPRODUCT((Data!$C$2:$C$5000=$B35)*(Data!$D$2:$D$5000=$I$4)*(Data!$F$2:$F$5000))</f>
        <v>722</v>
      </c>
      <c r="F35" s="45">
        <f>SUMPRODUCT((Data!$J$2:$J$5000=$B35)*(Data!$K$2:$K$5000=$I$4)*(Data!$M$2:$M$5000))</f>
        <v>783</v>
      </c>
      <c r="G35" s="45">
        <f>SUMPRODUCT((Data!$Q$2:$Q$5000=$B35)*(Data!$R$2:$R$5000=$I$4)*(Data!$T$2:$T$5000))</f>
        <v>1797</v>
      </c>
      <c r="H35" s="45">
        <f>SUMPRODUCT((Data!$X$2:$X$5000=$B35)*(Data!$Y$2:$Y$5000=$I$4)*(Data!$AA$2:$AA$5000))</f>
        <v>338</v>
      </c>
      <c r="I35" s="45">
        <f>SUMPRODUCT((Data!$AE$2:$AE$5000=$B35)*(Data!$AF$2:$AF$5000=$I$4)*(Data!$AH$2:$AH$5000))</f>
        <v>8407</v>
      </c>
      <c r="J35" s="45">
        <f>SUMPRODUCT((Data!$AL$2:$AL$5000=$B35)*(Data!$AM$2:$AM$5000=$I$4)*(Data!$AO$2:$AO$5000))</f>
        <v>14</v>
      </c>
      <c r="K35" s="42"/>
      <c r="L35" s="42"/>
      <c r="M35" s="42"/>
      <c r="N35" s="37"/>
      <c r="O35" s="48"/>
    </row>
    <row r="36" spans="2:21" ht="15" customHeight="1" x14ac:dyDescent="0.25">
      <c r="B36" s="6" t="s">
        <v>192</v>
      </c>
      <c r="C36" s="14">
        <f t="shared" si="0"/>
        <v>19024</v>
      </c>
      <c r="D36" s="14">
        <f t="shared" si="1"/>
        <v>4451</v>
      </c>
      <c r="E36" s="14">
        <f>SUMPRODUCT((Data!$C$2:$C$5000=$B36)*(Data!$D$2:$D$5000=$I$4)*(Data!$F$2:$F$5000))</f>
        <v>741</v>
      </c>
      <c r="F36" s="14">
        <f>SUMPRODUCT((Data!$J$2:$J$5000=$B36)*(Data!$K$2:$K$5000=$I$4)*(Data!$M$2:$M$5000))</f>
        <v>1102</v>
      </c>
      <c r="G36" s="14">
        <f>SUMPRODUCT((Data!$Q$2:$Q$5000=$B36)*(Data!$R$2:$R$5000=$I$4)*(Data!$T$2:$T$5000))</f>
        <v>1984</v>
      </c>
      <c r="H36" s="14">
        <f>SUMPRODUCT((Data!$X$2:$X$5000=$B36)*(Data!$Y$2:$Y$5000=$I$4)*(Data!$AA$2:$AA$5000))</f>
        <v>624</v>
      </c>
      <c r="I36" s="14">
        <f>SUMPRODUCT((Data!$AE$2:$AE$5000=$B36)*(Data!$AF$2:$AF$5000=$I$4)*(Data!$AH$2:$AH$5000))</f>
        <v>14570</v>
      </c>
      <c r="J36" s="14">
        <f>SUMPRODUCT((Data!$AL$2:$AL$5000=$B36)*(Data!$AM$2:$AM$5000=$I$4)*(Data!$AO$2:$AO$5000))</f>
        <v>3</v>
      </c>
      <c r="K36" s="42"/>
      <c r="L36" s="42"/>
      <c r="M36" s="42"/>
      <c r="N36" s="37"/>
      <c r="O36" s="48"/>
      <c r="Q36" s="40"/>
      <c r="R36" s="40"/>
      <c r="S36" s="40"/>
      <c r="T36" s="39"/>
    </row>
    <row r="37" spans="2:21" x14ac:dyDescent="0.25">
      <c r="B37" s="6" t="s">
        <v>193</v>
      </c>
      <c r="C37" s="14">
        <f t="shared" si="0"/>
        <v>21633</v>
      </c>
      <c r="D37" s="14">
        <f t="shared" si="1"/>
        <v>5006</v>
      </c>
      <c r="E37" s="14">
        <f>SUMPRODUCT((Data!$C$2:$C$5000=$B37)*(Data!$D$2:$D$5000=$I$4)*(Data!$F$2:$F$5000))</f>
        <v>772</v>
      </c>
      <c r="F37" s="14">
        <f>SUMPRODUCT((Data!$J$2:$J$5000=$B37)*(Data!$K$2:$K$5000=$I$4)*(Data!$M$2:$M$5000))</f>
        <v>1028</v>
      </c>
      <c r="G37" s="14">
        <f>SUMPRODUCT((Data!$Q$2:$Q$5000=$B37)*(Data!$R$2:$R$5000=$I$4)*(Data!$T$2:$T$5000))</f>
        <v>2256</v>
      </c>
      <c r="H37" s="14">
        <f>SUMPRODUCT((Data!$X$2:$X$5000=$B37)*(Data!$Y$2:$Y$5000=$I$4)*(Data!$AA$2:$AA$5000))</f>
        <v>950</v>
      </c>
      <c r="I37" s="14">
        <f>SUMPRODUCT((Data!$AE$2:$AE$5000=$B37)*(Data!$AF$2:$AF$5000=$I$4)*(Data!$AH$2:$AH$5000))</f>
        <v>16625</v>
      </c>
      <c r="J37" s="14">
        <f>SUMPRODUCT((Data!$AL$2:$AL$5000=$B37)*(Data!$AM$2:$AM$5000=$I$4)*(Data!$AO$2:$AO$5000))</f>
        <v>2</v>
      </c>
      <c r="K37" s="42"/>
      <c r="L37" s="42"/>
      <c r="M37" s="42"/>
      <c r="N37" s="37"/>
      <c r="O37" s="48"/>
      <c r="Q37" s="40"/>
      <c r="R37" s="40"/>
      <c r="S37" s="40"/>
      <c r="T37" s="39"/>
      <c r="U37" s="38"/>
    </row>
    <row r="38" spans="2:21" x14ac:dyDescent="0.25">
      <c r="B38" s="6" t="s">
        <v>194</v>
      </c>
      <c r="C38" s="14">
        <f t="shared" si="0"/>
        <v>14622</v>
      </c>
      <c r="D38" s="14">
        <f t="shared" si="1"/>
        <v>4070</v>
      </c>
      <c r="E38" s="14">
        <f>SUMPRODUCT((Data!$C$2:$C$5000=$B38)*(Data!$D$2:$D$5000=$I$4)*(Data!$F$2:$F$5000))</f>
        <v>784</v>
      </c>
      <c r="F38" s="14">
        <f>SUMPRODUCT((Data!$J$2:$J$5000=$B38)*(Data!$K$2:$K$5000=$I$4)*(Data!$M$2:$M$5000))</f>
        <v>817</v>
      </c>
      <c r="G38" s="14">
        <f>SUMPRODUCT((Data!$Q$2:$Q$5000=$B38)*(Data!$R$2:$R$5000=$I$4)*(Data!$T$2:$T$5000))</f>
        <v>2065</v>
      </c>
      <c r="H38" s="14">
        <f>SUMPRODUCT((Data!$X$2:$X$5000=$B38)*(Data!$Y$2:$Y$5000=$I$4)*(Data!$AA$2:$AA$5000))</f>
        <v>404</v>
      </c>
      <c r="I38" s="14">
        <f>SUMPRODUCT((Data!$AE$2:$AE$5000=$B38)*(Data!$AF$2:$AF$5000=$I$4)*(Data!$AH$2:$AH$5000))</f>
        <v>10542</v>
      </c>
      <c r="J38" s="14">
        <f>SUMPRODUCT((Data!$AL$2:$AL$5000=$B38)*(Data!$AM$2:$AM$5000=$I$4)*(Data!$AO$2:$AO$5000))</f>
        <v>10</v>
      </c>
      <c r="K38" s="42"/>
      <c r="L38" s="42"/>
      <c r="M38" s="42"/>
      <c r="N38" s="37"/>
      <c r="O38" s="48"/>
      <c r="Q38" s="40"/>
      <c r="R38" s="40"/>
      <c r="S38" s="40"/>
      <c r="T38" s="39"/>
      <c r="U38" s="38"/>
    </row>
    <row r="39" spans="2:21" x14ac:dyDescent="0.25">
      <c r="B39" s="44" t="s">
        <v>191</v>
      </c>
      <c r="C39" s="45">
        <f t="shared" si="0"/>
        <v>13241</v>
      </c>
      <c r="D39" s="45">
        <f t="shared" si="1"/>
        <v>3838</v>
      </c>
      <c r="E39" s="45">
        <f>SUMPRODUCT((Data!$C$2:$C$5000=$B39)*(Data!$D$2:$D$5000=$I$4)*(Data!$F$2:$F$5000))</f>
        <v>716</v>
      </c>
      <c r="F39" s="45">
        <f>SUMPRODUCT((Data!$J$2:$J$5000=$B39)*(Data!$K$2:$K$5000=$I$4)*(Data!$M$2:$M$5000))</f>
        <v>882</v>
      </c>
      <c r="G39" s="45">
        <f>SUMPRODUCT((Data!$Q$2:$Q$5000=$B39)*(Data!$R$2:$R$5000=$I$4)*(Data!$T$2:$T$5000))</f>
        <v>1898</v>
      </c>
      <c r="H39" s="45">
        <f>SUMPRODUCT((Data!$X$2:$X$5000=$B39)*(Data!$Y$2:$Y$5000=$I$4)*(Data!$AA$2:$AA$5000))</f>
        <v>342</v>
      </c>
      <c r="I39" s="45">
        <f>SUMPRODUCT((Data!$AE$2:$AE$5000=$B39)*(Data!$AF$2:$AF$5000=$I$4)*(Data!$AH$2:$AH$5000))</f>
        <v>9396</v>
      </c>
      <c r="J39" s="45">
        <f>SUMPRODUCT((Data!$AL$2:$AL$5000=$B39)*(Data!$AM$2:$AM$5000=$I$4)*(Data!$AO$2:$AO$5000))</f>
        <v>7</v>
      </c>
      <c r="N39" s="37"/>
      <c r="O39" s="48"/>
      <c r="Q39" s="40"/>
      <c r="R39" s="40"/>
      <c r="S39" s="40"/>
      <c r="T39" s="39"/>
      <c r="U39" s="38"/>
    </row>
    <row r="40" spans="2:21" x14ac:dyDescent="0.25">
      <c r="B40" s="6" t="s">
        <v>196</v>
      </c>
      <c r="C40" s="14">
        <f t="shared" si="0"/>
        <v>22800</v>
      </c>
      <c r="D40" s="14">
        <f t="shared" si="1"/>
        <v>4851</v>
      </c>
      <c r="E40" s="14">
        <f>SUMPRODUCT((Data!$C$2:$C$5000=$B40)*(Data!$D$2:$D$5000=$I$4)*(Data!$F$2:$F$5000))</f>
        <v>810</v>
      </c>
      <c r="F40" s="14">
        <f>SUMPRODUCT((Data!$J$2:$J$5000=$B40)*(Data!$K$2:$K$5000=$I$4)*(Data!$M$2:$M$5000))</f>
        <v>1227</v>
      </c>
      <c r="G40" s="14">
        <f>SUMPRODUCT((Data!$Q$2:$Q$5000=$B40)*(Data!$R$2:$R$5000=$I$4)*(Data!$T$2:$T$5000))</f>
        <v>2095</v>
      </c>
      <c r="H40" s="14">
        <f>SUMPRODUCT((Data!$X$2:$X$5000=$B40)*(Data!$Y$2:$Y$5000=$I$4)*(Data!$AA$2:$AA$5000))</f>
        <v>719</v>
      </c>
      <c r="I40" s="14">
        <f>SUMPRODUCT((Data!$AE$2:$AE$5000=$B40)*(Data!$AF$2:$AF$5000=$I$4)*(Data!$AH$2:$AH$5000))</f>
        <v>17942</v>
      </c>
      <c r="J40" s="14">
        <f>SUMPRODUCT((Data!$AL$2:$AL$5000=$B40)*(Data!$AM$2:$AM$5000=$I$4)*(Data!$AO$2:$AO$5000))</f>
        <v>7</v>
      </c>
      <c r="L40" s="1" t="s">
        <v>0</v>
      </c>
      <c r="M40" s="1" t="s">
        <v>148</v>
      </c>
      <c r="N40" s="37"/>
      <c r="O40" s="48"/>
      <c r="Q40" s="38"/>
      <c r="R40" s="38"/>
      <c r="S40" s="38"/>
      <c r="T40" s="38"/>
      <c r="U40" s="38"/>
    </row>
    <row r="41" spans="2:21" x14ac:dyDescent="0.25">
      <c r="B41" s="6" t="s">
        <v>197</v>
      </c>
      <c r="C41" s="14">
        <f t="shared" si="0"/>
        <v>21229</v>
      </c>
      <c r="D41" s="14">
        <f t="shared" si="1"/>
        <v>5263</v>
      </c>
      <c r="E41" s="14">
        <f>SUMPRODUCT((Data!$C$2:$C$5000=$B41)*(Data!$D$2:$D$5000=$I$4)*(Data!$F$2:$F$5000))</f>
        <v>786</v>
      </c>
      <c r="F41" s="14">
        <f>SUMPRODUCT((Data!$J$2:$J$5000=$B41)*(Data!$K$2:$K$5000=$I$4)*(Data!$M$2:$M$5000))</f>
        <v>1175</v>
      </c>
      <c r="G41" s="14">
        <f>SUMPRODUCT((Data!$Q$2:$Q$5000=$B41)*(Data!$R$2:$R$5000=$I$4)*(Data!$T$2:$T$5000))</f>
        <v>2392</v>
      </c>
      <c r="H41" s="14">
        <f>SUMPRODUCT((Data!$X$2:$X$5000=$B41)*(Data!$Y$2:$Y$5000=$I$4)*(Data!$AA$2:$AA$5000))</f>
        <v>910</v>
      </c>
      <c r="I41" s="14">
        <f>SUMPRODUCT((Data!$AE$2:$AE$5000=$B41)*(Data!$AF$2:$AF$5000=$I$4)*(Data!$AH$2:$AH$5000))</f>
        <v>15964</v>
      </c>
      <c r="J41" s="14">
        <f>SUMPRODUCT((Data!$AL$2:$AL$5000=$B41)*(Data!$AM$2:$AM$5000=$I$4)*(Data!$AO$2:$AO$5000))</f>
        <v>2</v>
      </c>
      <c r="L41" s="1" t="s">
        <v>133</v>
      </c>
      <c r="M41" s="1" t="s">
        <v>132</v>
      </c>
      <c r="N41" s="37"/>
      <c r="O41" s="48"/>
      <c r="Q41" s="38"/>
      <c r="R41" s="38"/>
      <c r="S41" s="38"/>
      <c r="T41" s="38"/>
      <c r="U41" s="38"/>
    </row>
    <row r="42" spans="2:21" x14ac:dyDescent="0.25">
      <c r="B42" s="8" t="s">
        <v>198</v>
      </c>
      <c r="C42" s="14">
        <f t="shared" si="0"/>
        <v>15972</v>
      </c>
      <c r="D42" s="14">
        <f t="shared" si="1"/>
        <v>4846</v>
      </c>
      <c r="E42" s="14">
        <f>SUMPRODUCT((Data!$C$2:$C$5000=$B42)*(Data!$D$2:$D$5000=$I$4)*(Data!$F$2:$F$5000))</f>
        <v>748</v>
      </c>
      <c r="F42" s="14">
        <f>SUMPRODUCT((Data!$J$2:$J$5000=$B42)*(Data!$K$2:$K$5000=$I$4)*(Data!$M$2:$M$5000))</f>
        <v>1022</v>
      </c>
      <c r="G42" s="14">
        <f>SUMPRODUCT((Data!$Q$2:$Q$5000=$B42)*(Data!$R$2:$R$5000=$I$4)*(Data!$T$2:$T$5000))</f>
        <v>2588</v>
      </c>
      <c r="H42" s="14">
        <f>SUMPRODUCT((Data!$X$2:$X$5000=$B42)*(Data!$Y$2:$Y$5000=$I$4)*(Data!$AA$2:$AA$5000))</f>
        <v>488</v>
      </c>
      <c r="I42" s="14">
        <f>SUMPRODUCT((Data!$AE$2:$AE$5000=$B42)*(Data!$AF$2:$AF$5000=$I$4)*(Data!$AH$2:$AH$5000))</f>
        <v>11122</v>
      </c>
      <c r="J42" s="14">
        <f>SUMPRODUCT((Data!$AL$2:$AL$5000=$B42)*(Data!$AM$2:$AM$5000=$I$4)*(Data!$AO$2:$AO$5000))</f>
        <v>4</v>
      </c>
      <c r="L42" s="1" t="s">
        <v>101</v>
      </c>
      <c r="M42" s="1" t="s">
        <v>100</v>
      </c>
      <c r="N42" s="37"/>
      <c r="O42" s="48"/>
      <c r="Q42" s="38"/>
      <c r="R42" s="38"/>
      <c r="S42" s="38"/>
      <c r="T42" s="38"/>
      <c r="U42" s="38"/>
    </row>
    <row r="43" spans="2:21" x14ac:dyDescent="0.25">
      <c r="B43" s="46" t="s">
        <v>195</v>
      </c>
      <c r="C43" s="45">
        <f t="shared" si="0"/>
        <v>13668</v>
      </c>
      <c r="D43" s="45">
        <f t="shared" si="1"/>
        <v>4410</v>
      </c>
      <c r="E43" s="45">
        <f>SUMPRODUCT((Data!$C$2:$C$5000=$B43)*(Data!$D$2:$D$5000=$I$4)*(Data!$F$2:$F$5000))</f>
        <v>672</v>
      </c>
      <c r="F43" s="45">
        <f>SUMPRODUCT((Data!$J$2:$J$5000=$B43)*(Data!$K$2:$K$5000=$I$4)*(Data!$M$2:$M$5000))</f>
        <v>1015</v>
      </c>
      <c r="G43" s="45">
        <f>SUMPRODUCT((Data!$Q$2:$Q$5000=$B43)*(Data!$R$2:$R$5000=$I$4)*(Data!$T$2:$T$5000))</f>
        <v>2359</v>
      </c>
      <c r="H43" s="45">
        <f>SUMPRODUCT((Data!$X$2:$X$5000=$B43)*(Data!$Y$2:$Y$5000=$I$4)*(Data!$AA$2:$AA$5000))</f>
        <v>364</v>
      </c>
      <c r="I43" s="45">
        <f>SUMPRODUCT((Data!$AE$2:$AE$5000=$B43)*(Data!$AF$2:$AF$5000=$I$4)*(Data!$AH$2:$AH$5000))</f>
        <v>9250</v>
      </c>
      <c r="J43" s="45">
        <f>SUMPRODUCT((Data!$AL$2:$AL$5000=$B43)*(Data!$AM$2:$AM$5000=$I$4)*(Data!$AO$2:$AO$5000))</f>
        <v>8</v>
      </c>
      <c r="L43" s="1" t="s">
        <v>146</v>
      </c>
      <c r="M43" s="1" t="s">
        <v>130</v>
      </c>
      <c r="N43" s="37"/>
      <c r="O43" s="48"/>
      <c r="Q43" s="38"/>
      <c r="R43" s="38"/>
      <c r="S43" s="38"/>
      <c r="T43" s="38"/>
      <c r="U43" s="38"/>
    </row>
    <row r="44" spans="2:21" x14ac:dyDescent="0.25">
      <c r="B44" s="6" t="s">
        <v>200</v>
      </c>
      <c r="C44" s="14">
        <f t="shared" si="0"/>
        <v>19080</v>
      </c>
      <c r="D44" s="14">
        <f t="shared" si="1"/>
        <v>5213</v>
      </c>
      <c r="E44" s="14">
        <f>SUMPRODUCT((Data!$C$2:$C$5000=$B44)*(Data!$D$2:$D$5000=$I$4)*(Data!$F$2:$F$5000))</f>
        <v>760</v>
      </c>
      <c r="F44" s="14">
        <f>SUMPRODUCT((Data!$J$2:$J$5000=$B44)*(Data!$K$2:$K$5000=$I$4)*(Data!$M$2:$M$5000))</f>
        <v>1183</v>
      </c>
      <c r="G44" s="14">
        <f>SUMPRODUCT((Data!$Q$2:$Q$5000=$B44)*(Data!$R$2:$R$5000=$I$4)*(Data!$T$2:$T$5000))</f>
        <v>2644</v>
      </c>
      <c r="H44" s="14">
        <f>SUMPRODUCT((Data!$X$2:$X$5000=$B44)*(Data!$Y$2:$Y$5000=$I$4)*(Data!$AA$2:$AA$5000))</f>
        <v>626</v>
      </c>
      <c r="I44" s="14">
        <f>SUMPRODUCT((Data!$AE$2:$AE$5000=$B44)*(Data!$AF$2:$AF$5000=$I$4)*(Data!$AH$2:$AH$5000))</f>
        <v>13863</v>
      </c>
      <c r="J44" s="14">
        <f>SUMPRODUCT((Data!$AL$2:$AL$5000=$B44)*(Data!$AM$2:$AM$5000=$I$4)*(Data!$AO$2:$AO$5000))</f>
        <v>4</v>
      </c>
      <c r="L44" s="1" t="s">
        <v>115</v>
      </c>
      <c r="M44" s="1" t="s">
        <v>114</v>
      </c>
      <c r="N44" s="37"/>
      <c r="O44" s="48"/>
      <c r="Q44" s="38"/>
      <c r="R44" s="38"/>
      <c r="S44" s="38"/>
      <c r="T44" s="38"/>
      <c r="U44" s="38"/>
    </row>
    <row r="45" spans="2:21" x14ac:dyDescent="0.25">
      <c r="B45" s="8" t="s">
        <v>201</v>
      </c>
      <c r="C45" s="14">
        <f t="shared" si="0"/>
        <v>22630</v>
      </c>
      <c r="D45" s="14">
        <f t="shared" si="1"/>
        <v>6200</v>
      </c>
      <c r="E45" s="14">
        <f>SUMPRODUCT((Data!$C$2:$C$5000=$B45)*(Data!$D$2:$D$5000=$I$4)*(Data!$F$2:$F$5000))</f>
        <v>764</v>
      </c>
      <c r="F45" s="14">
        <f>SUMPRODUCT((Data!$J$2:$J$5000=$B45)*(Data!$K$2:$K$5000=$I$4)*(Data!$M$2:$M$5000))</f>
        <v>1179</v>
      </c>
      <c r="G45" s="14">
        <f>SUMPRODUCT((Data!$Q$2:$Q$5000=$B45)*(Data!$R$2:$R$5000=$I$4)*(Data!$T$2:$T$5000))</f>
        <v>3289</v>
      </c>
      <c r="H45" s="14">
        <f>SUMPRODUCT((Data!$X$2:$X$5000=$B45)*(Data!$Y$2:$Y$5000=$I$4)*(Data!$AA$2:$AA$5000))</f>
        <v>968</v>
      </c>
      <c r="I45" s="14">
        <f>SUMPRODUCT((Data!$AE$2:$AE$5000=$B45)*(Data!$AF$2:$AF$5000=$I$4)*(Data!$AH$2:$AH$5000))</f>
        <v>16428</v>
      </c>
      <c r="J45" s="14">
        <f>SUMPRODUCT((Data!$AL$2:$AL$5000=$B45)*(Data!$AM$2:$AM$5000=$I$4)*(Data!$AO$2:$AO$5000))</f>
        <v>2</v>
      </c>
      <c r="L45" s="1" t="s">
        <v>103</v>
      </c>
      <c r="M45" s="1" t="s">
        <v>102</v>
      </c>
      <c r="N45" s="37"/>
      <c r="O45" s="48"/>
    </row>
    <row r="46" spans="2:21" x14ac:dyDescent="0.25">
      <c r="B46" s="8" t="s">
        <v>202</v>
      </c>
      <c r="C46" s="14">
        <f t="shared" ref="C46:C47" si="2">SUM(D46+I46+J46)</f>
        <v>19890</v>
      </c>
      <c r="D46" s="14">
        <f t="shared" ref="D46:D47" si="3">SUM(E46:H46)</f>
        <v>5811</v>
      </c>
      <c r="E46" s="14">
        <f>SUMPRODUCT((Data!$C$2:$C$5000=$B46)*(Data!$D$2:$D$5000=$I$4)*(Data!$F$2:$F$5000))</f>
        <v>857</v>
      </c>
      <c r="F46" s="14">
        <f>SUMPRODUCT((Data!$J$2:$J$5000=$B46)*(Data!$K$2:$K$5000=$I$4)*(Data!$M$2:$M$5000))</f>
        <v>1221</v>
      </c>
      <c r="G46" s="14">
        <f>SUMPRODUCT((Data!$Q$2:$Q$5000=$B46)*(Data!$R$2:$R$5000=$I$4)*(Data!$T$2:$T$5000))</f>
        <v>3165</v>
      </c>
      <c r="H46" s="14">
        <f>SUMPRODUCT((Data!$X$2:$X$5000=$B46)*(Data!$Y$2:$Y$5000=$I$4)*(Data!$AA$2:$AA$5000))</f>
        <v>568</v>
      </c>
      <c r="I46" s="14">
        <f>SUMPRODUCT((Data!$AE$2:$AE$5000=$B46)*(Data!$AF$2:$AF$5000=$I$4)*(Data!$AH$2:$AH$5000))</f>
        <v>14073</v>
      </c>
      <c r="J46" s="14">
        <f>SUMPRODUCT((Data!$AL$2:$AL$5000=$B46)*(Data!$AM$2:$AM$5000=$I$4)*(Data!$AO$2:$AO$5000))</f>
        <v>6</v>
      </c>
      <c r="L46" s="1" t="s">
        <v>65</v>
      </c>
      <c r="M46" s="1" t="s">
        <v>64</v>
      </c>
      <c r="N46" s="37"/>
      <c r="O46" s="48"/>
    </row>
    <row r="47" spans="2:21" ht="15.75" thickBot="1" x14ac:dyDescent="0.3">
      <c r="B47" s="59" t="s">
        <v>199</v>
      </c>
      <c r="C47" s="30">
        <f t="shared" si="2"/>
        <v>14551</v>
      </c>
      <c r="D47" s="30">
        <f t="shared" si="3"/>
        <v>4834</v>
      </c>
      <c r="E47" s="30">
        <f>SUMPRODUCT((Data!$C$2:$C$5000=$B47)*(Data!$D$2:$D$5000=$I$4)*(Data!$F$2:$F$5000))</f>
        <v>725</v>
      </c>
      <c r="F47" s="30">
        <f>SUMPRODUCT((Data!$J$2:$J$5000=$B47)*(Data!$K$2:$K$5000=$I$4)*(Data!$M$2:$M$5000))</f>
        <v>994</v>
      </c>
      <c r="G47" s="30">
        <f>SUMPRODUCT((Data!$Q$2:$Q$5000=$B47)*(Data!$R$2:$R$5000=$I$4)*(Data!$T$2:$T$5000))</f>
        <v>2723</v>
      </c>
      <c r="H47" s="30">
        <f>SUMPRODUCT((Data!$X$2:$X$5000=$B47)*(Data!$Y$2:$Y$5000=$I$4)*(Data!$AA$2:$AA$5000))</f>
        <v>392</v>
      </c>
      <c r="I47" s="30">
        <f>SUMPRODUCT((Data!$AE$2:$AE$5000=$B47)*(Data!$AF$2:$AF$5000=$I$4)*(Data!$AH$2:$AH$5000))</f>
        <v>9713</v>
      </c>
      <c r="J47" s="30">
        <f>SUMPRODUCT((Data!$AL$2:$AL$5000=$B47)*(Data!$AM$2:$AM$5000=$I$4)*(Data!$AO$2:$AO$5000))</f>
        <v>4</v>
      </c>
      <c r="L47" s="1" t="s">
        <v>55</v>
      </c>
      <c r="M47" s="1" t="s">
        <v>54</v>
      </c>
      <c r="N47" s="37"/>
      <c r="O47" s="48"/>
    </row>
    <row r="48" spans="2:21" s="32" customFormat="1" x14ac:dyDescent="0.25">
      <c r="B48" s="1" t="s">
        <v>265</v>
      </c>
      <c r="C48" s="14">
        <f t="shared" ref="C48" si="4">SUM(D48+I48+J48)</f>
        <v>27987</v>
      </c>
      <c r="D48" s="14">
        <f t="shared" ref="D48" si="5">SUM(E48:H48)</f>
        <v>6387</v>
      </c>
      <c r="E48" s="14">
        <f>SUMPRODUCT((Data!$C$2:$C$5000=$B48)*(Data!$D$2:$D$5000=$I$4)*(Data!$F$2:$F$5000))</f>
        <v>831</v>
      </c>
      <c r="F48" s="14">
        <f>SUMPRODUCT((Data!$J$2:$J$5000=$B48)*(Data!$K$2:$K$5000=$I$4)*(Data!$M$2:$M$5000))</f>
        <v>1457</v>
      </c>
      <c r="G48" s="14">
        <f>SUMPRODUCT((Data!$Q$2:$Q$5000=$B48)*(Data!$R$2:$R$5000=$I$4)*(Data!$T$2:$T$5000))</f>
        <v>3160</v>
      </c>
      <c r="H48" s="14">
        <f>SUMPRODUCT((Data!$X$2:$X$5000=$B48)*(Data!$Y$2:$Y$5000=$I$4)*(Data!$AA$2:$AA$5000))</f>
        <v>939</v>
      </c>
      <c r="I48" s="14">
        <f>SUMPRODUCT((Data!$AE$2:$AE$5000=$B48)*(Data!$AF$2:$AF$5000=$I$4)*(Data!$AH$2:$AH$5000))</f>
        <v>21596</v>
      </c>
      <c r="J48" s="14">
        <f>SUMPRODUCT((Data!$AL$2:$AL$5000=$B48)*(Data!$AM$2:$AM$5000=$I$4)*(Data!$AO$2:$AO$5000))</f>
        <v>4</v>
      </c>
      <c r="K48" s="1"/>
      <c r="L48" s="1" t="s">
        <v>135</v>
      </c>
      <c r="M48" s="1" t="s">
        <v>134</v>
      </c>
      <c r="N48" s="37"/>
      <c r="O48" s="48"/>
      <c r="P48" s="42"/>
      <c r="Q48" s="1"/>
      <c r="R48" s="1"/>
      <c r="S48" s="1"/>
      <c r="T48" s="1"/>
    </row>
    <row r="49" spans="2:20" s="32" customFormat="1" x14ac:dyDescent="0.25">
      <c r="B49" s="1" t="s">
        <v>274</v>
      </c>
      <c r="C49" s="14">
        <f t="shared" ref="C49" si="6">SUM(D49+I49+J49)</f>
        <v>21148</v>
      </c>
      <c r="D49" s="14">
        <f t="shared" ref="D49" si="7">SUM(E49:H49)</f>
        <v>5760</v>
      </c>
      <c r="E49" s="14">
        <f>SUMPRODUCT((Data!$C$2:$C$5000=$B49)*(Data!$D$2:$D$5000=$I$4)*(Data!$F$2:$F$5000))</f>
        <v>805</v>
      </c>
      <c r="F49" s="14">
        <f>SUMPRODUCT((Data!$J$2:$J$5000=$B49)*(Data!$K$2:$K$5000=$I$4)*(Data!$M$2:$M$5000))</f>
        <v>1134</v>
      </c>
      <c r="G49" s="14">
        <f>SUMPRODUCT((Data!$Q$2:$Q$5000=$B49)*(Data!$R$2:$R$5000=$I$4)*(Data!$T$2:$T$5000))</f>
        <v>2953</v>
      </c>
      <c r="H49" s="14">
        <f>SUMPRODUCT((Data!$X$2:$X$5000=$B49)*(Data!$Y$2:$Y$5000=$I$4)*(Data!$AA$2:$AA$5000))</f>
        <v>868</v>
      </c>
      <c r="I49" s="14">
        <f>SUMPRODUCT((Data!$AE$2:$AE$5000=$B49)*(Data!$AF$2:$AF$5000=$I$4)*(Data!$AH$2:$AH$5000))</f>
        <v>15385</v>
      </c>
      <c r="J49" s="14">
        <f>SUMPRODUCT((Data!$AL$2:$AL$5000=$B49)*(Data!$AM$2:$AM$5000=$I$4)*(Data!$AO$2:$AO$5000))</f>
        <v>3</v>
      </c>
      <c r="K49" s="1"/>
      <c r="L49" s="1" t="s">
        <v>63</v>
      </c>
      <c r="M49" s="1" t="s">
        <v>62</v>
      </c>
      <c r="N49" s="37"/>
      <c r="O49" s="48"/>
      <c r="P49" s="42"/>
      <c r="Q49" s="1"/>
      <c r="R49" s="1"/>
      <c r="S49" s="1"/>
      <c r="T49" s="1"/>
    </row>
    <row r="50" spans="2:20" s="32" customFormat="1" x14ac:dyDescent="0.25">
      <c r="B50" s="32" t="s">
        <v>282</v>
      </c>
      <c r="C50" s="14">
        <f t="shared" ref="C50" si="8">SUM(D50+I50+J50)</f>
        <v>19571</v>
      </c>
      <c r="D50" s="14">
        <f t="shared" ref="D50" si="9">SUM(E50:H50)</f>
        <v>5254</v>
      </c>
      <c r="E50" s="14">
        <f>SUMPRODUCT((Data!$C$2:$C$5000=$B50)*(Data!$D$2:$D$5000=$I$4)*(Data!$F$2:$F$5000))</f>
        <v>889</v>
      </c>
      <c r="F50" s="14">
        <f>SUMPRODUCT((Data!$J$2:$J$5000=$B50)*(Data!$K$2:$K$5000=$I$4)*(Data!$M$2:$M$5000))</f>
        <v>1037</v>
      </c>
      <c r="G50" s="14">
        <f>SUMPRODUCT((Data!$Q$2:$Q$5000=$B50)*(Data!$R$2:$R$5000=$I$4)*(Data!$T$2:$T$5000))</f>
        <v>2748</v>
      </c>
      <c r="H50" s="14">
        <f>SUMPRODUCT((Data!$X$2:$X$5000=$B50)*(Data!$Y$2:$Y$5000=$I$4)*(Data!$AA$2:$AA$5000))</f>
        <v>580</v>
      </c>
      <c r="I50" s="14">
        <f>SUMPRODUCT((Data!$AE$2:$AE$5000=$B50)*(Data!$AF$2:$AF$5000=$I$4)*(Data!$AH$2:$AH$5000))</f>
        <v>14307</v>
      </c>
      <c r="J50" s="14">
        <f>SUMPRODUCT((Data!$AL$2:$AL$5000=$B50)*(Data!$AM$2:$AM$5000=$I$4)*(Data!$AO$2:$AO$5000))</f>
        <v>10</v>
      </c>
      <c r="K50" s="1"/>
      <c r="L50" s="1" t="s">
        <v>83</v>
      </c>
      <c r="M50" s="1" t="s">
        <v>82</v>
      </c>
      <c r="N50" s="37"/>
      <c r="O50" s="48"/>
      <c r="P50" s="42"/>
      <c r="Q50" s="1"/>
      <c r="R50" s="1"/>
      <c r="S50" s="1"/>
      <c r="T50" s="1"/>
    </row>
    <row r="51" spans="2:20" x14ac:dyDescent="0.25">
      <c r="B51" s="1" t="s">
        <v>285</v>
      </c>
      <c r="C51" s="14">
        <f t="shared" ref="C51" si="10">SUM(D51+I51+J51)</f>
        <v>12052</v>
      </c>
      <c r="D51" s="14">
        <f t="shared" ref="D51" si="11">SUM(E51:H51)</f>
        <v>4064</v>
      </c>
      <c r="E51" s="14">
        <f>SUMPRODUCT((Data!$C$2:$C$5000=$B51)*(Data!$D$2:$D$5000=$I$4)*(Data!$F$2:$F$5000))</f>
        <v>694</v>
      </c>
      <c r="F51" s="14">
        <f>SUMPRODUCT((Data!$J$2:$J$5000=$B51)*(Data!$K$2:$K$5000=$I$4)*(Data!$M$2:$M$5000))</f>
        <v>808</v>
      </c>
      <c r="G51" s="14">
        <f>SUMPRODUCT((Data!$Q$2:$Q$5000=$B51)*(Data!$R$2:$R$5000=$I$4)*(Data!$T$2:$T$5000))</f>
        <v>2296</v>
      </c>
      <c r="H51" s="14">
        <f>SUMPRODUCT((Data!$X$2:$X$5000=$B51)*(Data!$Y$2:$Y$5000=$I$4)*(Data!$AA$2:$AA$5000))</f>
        <v>266</v>
      </c>
      <c r="I51" s="14">
        <f>SUMPRODUCT((Data!$AE$2:$AE$5000=$B51)*(Data!$AF$2:$AF$5000=$I$4)*(Data!$AH$2:$AH$5000))</f>
        <v>7974</v>
      </c>
      <c r="J51" s="14">
        <f>SUMPRODUCT((Data!$AL$2:$AL$5000=$B51)*(Data!$AM$2:$AM$5000=$I$4)*(Data!$AO$2:$AO$5000))</f>
        <v>14</v>
      </c>
      <c r="L51" s="1" t="s">
        <v>149</v>
      </c>
      <c r="M51" s="1" t="s">
        <v>141</v>
      </c>
      <c r="N51" s="37"/>
      <c r="O51" s="48"/>
    </row>
    <row r="52" spans="2:20" x14ac:dyDescent="0.25">
      <c r="B52" s="7"/>
      <c r="J52" s="14"/>
      <c r="L52" s="1" t="s">
        <v>209</v>
      </c>
      <c r="M52" s="1" t="s">
        <v>208</v>
      </c>
      <c r="N52" s="37"/>
      <c r="O52" s="48"/>
    </row>
    <row r="53" spans="2:20" x14ac:dyDescent="0.25">
      <c r="B53" s="171"/>
      <c r="C53" s="171"/>
      <c r="D53" s="171"/>
      <c r="E53" s="171"/>
      <c r="F53" s="171"/>
      <c r="G53" s="171"/>
      <c r="H53" s="171"/>
      <c r="I53" s="171"/>
      <c r="J53" s="14"/>
      <c r="L53" s="1" t="s">
        <v>57</v>
      </c>
      <c r="M53" s="1" t="s">
        <v>56</v>
      </c>
      <c r="N53" s="37"/>
      <c r="O53" s="48"/>
    </row>
    <row r="54" spans="2:20" x14ac:dyDescent="0.25">
      <c r="J54" s="14"/>
      <c r="L54" s="1" t="s">
        <v>117</v>
      </c>
      <c r="M54" s="1" t="s">
        <v>116</v>
      </c>
      <c r="N54" s="37"/>
      <c r="O54" s="48"/>
      <c r="Q54" s="32"/>
      <c r="R54" s="32"/>
      <c r="S54" s="32"/>
      <c r="T54" s="32"/>
    </row>
    <row r="55" spans="2:20" x14ac:dyDescent="0.25">
      <c r="B55" s="53"/>
      <c r="J55" s="14"/>
      <c r="L55" s="1" t="s">
        <v>105</v>
      </c>
      <c r="M55" s="1" t="s">
        <v>104</v>
      </c>
      <c r="N55" s="37"/>
      <c r="O55" s="48"/>
    </row>
    <row r="56" spans="2:20" x14ac:dyDescent="0.25">
      <c r="J56" s="14"/>
      <c r="L56" s="1" t="s">
        <v>137</v>
      </c>
      <c r="M56" s="1" t="s">
        <v>136</v>
      </c>
      <c r="N56" s="37"/>
      <c r="O56" s="48"/>
    </row>
    <row r="57" spans="2:20" x14ac:dyDescent="0.25">
      <c r="J57" s="14"/>
      <c r="L57" s="1" t="s">
        <v>147</v>
      </c>
      <c r="M57" s="1" t="s">
        <v>150</v>
      </c>
      <c r="N57" s="37"/>
      <c r="O57" s="48"/>
    </row>
    <row r="58" spans="2:20" x14ac:dyDescent="0.25">
      <c r="B58" s="36"/>
      <c r="J58" s="14"/>
      <c r="L58" s="1" t="s">
        <v>67</v>
      </c>
      <c r="M58" s="1" t="s">
        <v>66</v>
      </c>
      <c r="N58" s="37"/>
      <c r="O58" s="48"/>
    </row>
    <row r="59" spans="2:20" x14ac:dyDescent="0.25">
      <c r="J59" s="14"/>
      <c r="L59" s="1" t="s">
        <v>119</v>
      </c>
      <c r="M59" s="1" t="s">
        <v>118</v>
      </c>
      <c r="N59" s="37"/>
      <c r="O59" s="48"/>
    </row>
    <row r="60" spans="2:20" x14ac:dyDescent="0.25">
      <c r="J60" s="14"/>
      <c r="L60" s="1" t="s">
        <v>151</v>
      </c>
      <c r="M60" s="1" t="s">
        <v>90</v>
      </c>
    </row>
    <row r="61" spans="2:20" x14ac:dyDescent="0.25">
      <c r="J61" s="14"/>
      <c r="L61" s="1" t="s">
        <v>107</v>
      </c>
      <c r="M61" s="1" t="s">
        <v>106</v>
      </c>
    </row>
    <row r="62" spans="2:20" x14ac:dyDescent="0.25">
      <c r="I62" s="18"/>
      <c r="J62" s="14"/>
      <c r="L62" s="1" t="s">
        <v>73</v>
      </c>
      <c r="M62" s="1" t="s">
        <v>72</v>
      </c>
    </row>
    <row r="63" spans="2:20" x14ac:dyDescent="0.25">
      <c r="B63"/>
      <c r="C63" s="19"/>
      <c r="D63" s="19"/>
      <c r="I63" s="18"/>
      <c r="J63" s="14"/>
      <c r="L63" s="1" t="s">
        <v>125</v>
      </c>
      <c r="M63" s="1" t="s">
        <v>124</v>
      </c>
    </row>
    <row r="64" spans="2:20" x14ac:dyDescent="0.25">
      <c r="J64" s="14"/>
      <c r="L64" s="1" t="s">
        <v>152</v>
      </c>
      <c r="M64" s="1" t="s">
        <v>138</v>
      </c>
    </row>
    <row r="65" spans="2:13" x14ac:dyDescent="0.25">
      <c r="J65" s="14"/>
      <c r="L65" s="1" t="s">
        <v>121</v>
      </c>
      <c r="M65" s="1" t="s">
        <v>120</v>
      </c>
    </row>
    <row r="66" spans="2:13" x14ac:dyDescent="0.25">
      <c r="L66" s="1" t="s">
        <v>69</v>
      </c>
      <c r="M66" s="1" t="s">
        <v>68</v>
      </c>
    </row>
    <row r="67" spans="2:13" x14ac:dyDescent="0.25">
      <c r="B67"/>
      <c r="C67" s="19"/>
      <c r="L67" s="1" t="s">
        <v>87</v>
      </c>
      <c r="M67" s="1" t="s">
        <v>86</v>
      </c>
    </row>
    <row r="68" spans="2:13" x14ac:dyDescent="0.25">
      <c r="L68" s="1" t="s">
        <v>81</v>
      </c>
      <c r="M68" s="1" t="s">
        <v>80</v>
      </c>
    </row>
    <row r="69" spans="2:13" x14ac:dyDescent="0.25">
      <c r="L69" s="1" t="s">
        <v>71</v>
      </c>
      <c r="M69" s="1" t="s">
        <v>70</v>
      </c>
    </row>
    <row r="70" spans="2:13" x14ac:dyDescent="0.25">
      <c r="L70" s="1" t="s">
        <v>109</v>
      </c>
      <c r="M70" s="1" t="s">
        <v>108</v>
      </c>
    </row>
    <row r="71" spans="2:13" x14ac:dyDescent="0.25">
      <c r="L71" s="1" t="s">
        <v>75</v>
      </c>
      <c r="M71" s="1" t="s">
        <v>74</v>
      </c>
    </row>
    <row r="72" spans="2:13" x14ac:dyDescent="0.25">
      <c r="L72" s="1" t="s">
        <v>85</v>
      </c>
      <c r="M72" s="1" t="s">
        <v>84</v>
      </c>
    </row>
    <row r="73" spans="2:13" x14ac:dyDescent="0.25">
      <c r="L73" s="1" t="s">
        <v>59</v>
      </c>
      <c r="M73" s="1" t="s">
        <v>58</v>
      </c>
    </row>
    <row r="74" spans="2:13" x14ac:dyDescent="0.25">
      <c r="L74" s="1" t="s">
        <v>89</v>
      </c>
      <c r="M74" s="1" t="s">
        <v>88</v>
      </c>
    </row>
    <row r="75" spans="2:13" x14ac:dyDescent="0.25">
      <c r="L75" s="1" t="s">
        <v>129</v>
      </c>
      <c r="M75" s="1" t="s">
        <v>128</v>
      </c>
    </row>
    <row r="76" spans="2:13" x14ac:dyDescent="0.25">
      <c r="L76" s="1" t="s">
        <v>93</v>
      </c>
      <c r="M76" s="1" t="s">
        <v>92</v>
      </c>
    </row>
    <row r="77" spans="2:13" x14ac:dyDescent="0.25">
      <c r="L77" s="1" t="s">
        <v>77</v>
      </c>
      <c r="M77" s="1" t="s">
        <v>76</v>
      </c>
    </row>
    <row r="78" spans="2:13" x14ac:dyDescent="0.25">
      <c r="L78" s="1" t="s">
        <v>99</v>
      </c>
      <c r="M78" s="1" t="s">
        <v>98</v>
      </c>
    </row>
    <row r="79" spans="2:13" x14ac:dyDescent="0.25">
      <c r="L79" s="1" t="s">
        <v>111</v>
      </c>
      <c r="M79" s="1" t="s">
        <v>110</v>
      </c>
    </row>
    <row r="80" spans="2:13" x14ac:dyDescent="0.25">
      <c r="L80" s="1" t="s">
        <v>123</v>
      </c>
      <c r="M80" s="1" t="s">
        <v>122</v>
      </c>
    </row>
    <row r="81" spans="12:13" x14ac:dyDescent="0.25">
      <c r="L81" s="1" t="s">
        <v>153</v>
      </c>
      <c r="M81" s="1" t="s">
        <v>60</v>
      </c>
    </row>
    <row r="82" spans="12:13" x14ac:dyDescent="0.25">
      <c r="L82" s="1" t="s">
        <v>97</v>
      </c>
      <c r="M82" s="1" t="s">
        <v>96</v>
      </c>
    </row>
    <row r="83" spans="12:13" x14ac:dyDescent="0.25">
      <c r="L83" s="1" t="s">
        <v>95</v>
      </c>
      <c r="M83" s="1" t="s">
        <v>94</v>
      </c>
    </row>
    <row r="84" spans="12:13" x14ac:dyDescent="0.25">
      <c r="L84" s="1" t="s">
        <v>127</v>
      </c>
      <c r="M84" s="1" t="s">
        <v>126</v>
      </c>
    </row>
    <row r="85" spans="12:13" x14ac:dyDescent="0.25">
      <c r="L85" s="1" t="s">
        <v>79</v>
      </c>
      <c r="M85" s="1" t="s">
        <v>78</v>
      </c>
    </row>
    <row r="86" spans="12:13" x14ac:dyDescent="0.25">
      <c r="L86" s="1" t="s">
        <v>144</v>
      </c>
      <c r="M86" s="1" t="s">
        <v>143</v>
      </c>
    </row>
    <row r="87" spans="12:13" x14ac:dyDescent="0.25">
      <c r="L87" s="1" t="s">
        <v>127</v>
      </c>
      <c r="M87" s="1" t="s">
        <v>126</v>
      </c>
    </row>
    <row r="88" spans="12:13" x14ac:dyDescent="0.25">
      <c r="L88" s="1" t="s">
        <v>79</v>
      </c>
      <c r="M88" s="1" t="s">
        <v>78</v>
      </c>
    </row>
  </sheetData>
  <mergeCells count="4">
    <mergeCell ref="B1:H2"/>
    <mergeCell ref="B53:I53"/>
    <mergeCell ref="D6:H6"/>
    <mergeCell ref="B4:F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5"/>
  <sheetViews>
    <sheetView showGridLines="0" zoomScale="81" zoomScaleNormal="125" workbookViewId="0">
      <pane xSplit="1" ySplit="6" topLeftCell="B19" activePane="bottomRight" state="frozen"/>
      <selection pane="topRight" activeCell="B1" sqref="B1"/>
      <selection pane="bottomLeft" activeCell="A7" sqref="A7"/>
      <selection pane="bottomRight" activeCell="A2" sqref="A2"/>
    </sheetView>
  </sheetViews>
  <sheetFormatPr defaultRowHeight="11.25" x14ac:dyDescent="0.25"/>
  <cols>
    <col min="1" max="1" width="23.7109375" style="92" customWidth="1"/>
    <col min="2" max="11" width="11.140625" style="93" customWidth="1"/>
    <col min="12" max="13" width="9.140625" style="93" customWidth="1"/>
    <col min="14" max="21" width="9.140625" style="92" customWidth="1"/>
    <col min="22" max="22" width="1.28515625" style="92" customWidth="1"/>
    <col min="23" max="243" width="9.140625" style="92"/>
    <col min="244" max="244" width="23.7109375" style="92" customWidth="1"/>
    <col min="245" max="249" width="9.7109375" style="92" customWidth="1"/>
    <col min="250" max="255" width="11.140625" style="92" customWidth="1"/>
    <col min="256" max="256" width="10.85546875" style="92" customWidth="1"/>
    <col min="257" max="257" width="3" style="92" customWidth="1"/>
    <col min="258" max="267" width="11.140625" style="92" customWidth="1"/>
    <col min="268" max="277" width="9.140625" style="92" customWidth="1"/>
    <col min="278" max="278" width="1.28515625" style="92" customWidth="1"/>
    <col min="279" max="499" width="9.140625" style="92"/>
    <col min="500" max="500" width="23.7109375" style="92" customWidth="1"/>
    <col min="501" max="505" width="9.7109375" style="92" customWidth="1"/>
    <col min="506" max="511" width="11.140625" style="92" customWidth="1"/>
    <col min="512" max="512" width="10.85546875" style="92" customWidth="1"/>
    <col min="513" max="513" width="3" style="92" customWidth="1"/>
    <col min="514" max="523" width="11.140625" style="92" customWidth="1"/>
    <col min="524" max="533" width="9.140625" style="92" customWidth="1"/>
    <col min="534" max="534" width="1.28515625" style="92" customWidth="1"/>
    <col min="535" max="755" width="9.140625" style="92"/>
    <col min="756" max="756" width="23.7109375" style="92" customWidth="1"/>
    <col min="757" max="761" width="9.7109375" style="92" customWidth="1"/>
    <col min="762" max="767" width="11.140625" style="92" customWidth="1"/>
    <col min="768" max="768" width="10.85546875" style="92" customWidth="1"/>
    <col min="769" max="769" width="3" style="92" customWidth="1"/>
    <col min="770" max="779" width="11.140625" style="92" customWidth="1"/>
    <col min="780" max="789" width="9.140625" style="92" customWidth="1"/>
    <col min="790" max="790" width="1.28515625" style="92" customWidth="1"/>
    <col min="791" max="1011" width="9.140625" style="92"/>
    <col min="1012" max="1012" width="23.7109375" style="92" customWidth="1"/>
    <col min="1013" max="1017" width="9.7109375" style="92" customWidth="1"/>
    <col min="1018" max="1023" width="11.140625" style="92" customWidth="1"/>
    <col min="1024" max="1024" width="10.85546875" style="92" customWidth="1"/>
    <col min="1025" max="1025" width="3" style="92" customWidth="1"/>
    <col min="1026" max="1035" width="11.140625" style="92" customWidth="1"/>
    <col min="1036" max="1045" width="9.140625" style="92" customWidth="1"/>
    <col min="1046" max="1046" width="1.28515625" style="92" customWidth="1"/>
    <col min="1047" max="1267" width="9.140625" style="92"/>
    <col min="1268" max="1268" width="23.7109375" style="92" customWidth="1"/>
    <col min="1269" max="1273" width="9.7109375" style="92" customWidth="1"/>
    <col min="1274" max="1279" width="11.140625" style="92" customWidth="1"/>
    <col min="1280" max="1280" width="10.85546875" style="92" customWidth="1"/>
    <col min="1281" max="1281" width="3" style="92" customWidth="1"/>
    <col min="1282" max="1291" width="11.140625" style="92" customWidth="1"/>
    <col min="1292" max="1301" width="9.140625" style="92" customWidth="1"/>
    <col min="1302" max="1302" width="1.28515625" style="92" customWidth="1"/>
    <col min="1303" max="1523" width="9.140625" style="92"/>
    <col min="1524" max="1524" width="23.7109375" style="92" customWidth="1"/>
    <col min="1525" max="1529" width="9.7109375" style="92" customWidth="1"/>
    <col min="1530" max="1535" width="11.140625" style="92" customWidth="1"/>
    <col min="1536" max="1536" width="10.85546875" style="92" customWidth="1"/>
    <col min="1537" max="1537" width="3" style="92" customWidth="1"/>
    <col min="1538" max="1547" width="11.140625" style="92" customWidth="1"/>
    <col min="1548" max="1557" width="9.140625" style="92" customWidth="1"/>
    <col min="1558" max="1558" width="1.28515625" style="92" customWidth="1"/>
    <col min="1559" max="1779" width="9.140625" style="92"/>
    <col min="1780" max="1780" width="23.7109375" style="92" customWidth="1"/>
    <col min="1781" max="1785" width="9.7109375" style="92" customWidth="1"/>
    <col min="1786" max="1791" width="11.140625" style="92" customWidth="1"/>
    <col min="1792" max="1792" width="10.85546875" style="92" customWidth="1"/>
    <col min="1793" max="1793" width="3" style="92" customWidth="1"/>
    <col min="1794" max="1803" width="11.140625" style="92" customWidth="1"/>
    <col min="1804" max="1813" width="9.140625" style="92" customWidth="1"/>
    <col min="1814" max="1814" width="1.28515625" style="92" customWidth="1"/>
    <col min="1815" max="2035" width="9.140625" style="92"/>
    <col min="2036" max="2036" width="23.7109375" style="92" customWidth="1"/>
    <col min="2037" max="2041" width="9.7109375" style="92" customWidth="1"/>
    <col min="2042" max="2047" width="11.140625" style="92" customWidth="1"/>
    <col min="2048" max="2048" width="10.85546875" style="92" customWidth="1"/>
    <col min="2049" max="2049" width="3" style="92" customWidth="1"/>
    <col min="2050" max="2059" width="11.140625" style="92" customWidth="1"/>
    <col min="2060" max="2069" width="9.140625" style="92" customWidth="1"/>
    <col min="2070" max="2070" width="1.28515625" style="92" customWidth="1"/>
    <col min="2071" max="2291" width="9.140625" style="92"/>
    <col min="2292" max="2292" width="23.7109375" style="92" customWidth="1"/>
    <col min="2293" max="2297" width="9.7109375" style="92" customWidth="1"/>
    <col min="2298" max="2303" width="11.140625" style="92" customWidth="1"/>
    <col min="2304" max="2304" width="10.85546875" style="92" customWidth="1"/>
    <col min="2305" max="2305" width="3" style="92" customWidth="1"/>
    <col min="2306" max="2315" width="11.140625" style="92" customWidth="1"/>
    <col min="2316" max="2325" width="9.140625" style="92" customWidth="1"/>
    <col min="2326" max="2326" width="1.28515625" style="92" customWidth="1"/>
    <col min="2327" max="2547" width="9.140625" style="92"/>
    <col min="2548" max="2548" width="23.7109375" style="92" customWidth="1"/>
    <col min="2549" max="2553" width="9.7109375" style="92" customWidth="1"/>
    <col min="2554" max="2559" width="11.140625" style="92" customWidth="1"/>
    <col min="2560" max="2560" width="10.85546875" style="92" customWidth="1"/>
    <col min="2561" max="2561" width="3" style="92" customWidth="1"/>
    <col min="2562" max="2571" width="11.140625" style="92" customWidth="1"/>
    <col min="2572" max="2581" width="9.140625" style="92" customWidth="1"/>
    <col min="2582" max="2582" width="1.28515625" style="92" customWidth="1"/>
    <col min="2583" max="2803" width="9.140625" style="92"/>
    <col min="2804" max="2804" width="23.7109375" style="92" customWidth="1"/>
    <col min="2805" max="2809" width="9.7109375" style="92" customWidth="1"/>
    <col min="2810" max="2815" width="11.140625" style="92" customWidth="1"/>
    <col min="2816" max="2816" width="10.85546875" style="92" customWidth="1"/>
    <col min="2817" max="2817" width="3" style="92" customWidth="1"/>
    <col min="2818" max="2827" width="11.140625" style="92" customWidth="1"/>
    <col min="2828" max="2837" width="9.140625" style="92" customWidth="1"/>
    <col min="2838" max="2838" width="1.28515625" style="92" customWidth="1"/>
    <col min="2839" max="3059" width="9.140625" style="92"/>
    <col min="3060" max="3060" width="23.7109375" style="92" customWidth="1"/>
    <col min="3061" max="3065" width="9.7109375" style="92" customWidth="1"/>
    <col min="3066" max="3071" width="11.140625" style="92" customWidth="1"/>
    <col min="3072" max="3072" width="10.85546875" style="92" customWidth="1"/>
    <col min="3073" max="3073" width="3" style="92" customWidth="1"/>
    <col min="3074" max="3083" width="11.140625" style="92" customWidth="1"/>
    <col min="3084" max="3093" width="9.140625" style="92" customWidth="1"/>
    <col min="3094" max="3094" width="1.28515625" style="92" customWidth="1"/>
    <col min="3095" max="3315" width="9.140625" style="92"/>
    <col min="3316" max="3316" width="23.7109375" style="92" customWidth="1"/>
    <col min="3317" max="3321" width="9.7109375" style="92" customWidth="1"/>
    <col min="3322" max="3327" width="11.140625" style="92" customWidth="1"/>
    <col min="3328" max="3328" width="10.85546875" style="92" customWidth="1"/>
    <col min="3329" max="3329" width="3" style="92" customWidth="1"/>
    <col min="3330" max="3339" width="11.140625" style="92" customWidth="1"/>
    <col min="3340" max="3349" width="9.140625" style="92" customWidth="1"/>
    <col min="3350" max="3350" width="1.28515625" style="92" customWidth="1"/>
    <col min="3351" max="3571" width="9.140625" style="92"/>
    <col min="3572" max="3572" width="23.7109375" style="92" customWidth="1"/>
    <col min="3573" max="3577" width="9.7109375" style="92" customWidth="1"/>
    <col min="3578" max="3583" width="11.140625" style="92" customWidth="1"/>
    <col min="3584" max="3584" width="10.85546875" style="92" customWidth="1"/>
    <col min="3585" max="3585" width="3" style="92" customWidth="1"/>
    <col min="3586" max="3595" width="11.140625" style="92" customWidth="1"/>
    <col min="3596" max="3605" width="9.140625" style="92" customWidth="1"/>
    <col min="3606" max="3606" width="1.28515625" style="92" customWidth="1"/>
    <col min="3607" max="3827" width="9.140625" style="92"/>
    <col min="3828" max="3828" width="23.7109375" style="92" customWidth="1"/>
    <col min="3829" max="3833" width="9.7109375" style="92" customWidth="1"/>
    <col min="3834" max="3839" width="11.140625" style="92" customWidth="1"/>
    <col min="3840" max="3840" width="10.85546875" style="92" customWidth="1"/>
    <col min="3841" max="3841" width="3" style="92" customWidth="1"/>
    <col min="3842" max="3851" width="11.140625" style="92" customWidth="1"/>
    <col min="3852" max="3861" width="9.140625" style="92" customWidth="1"/>
    <col min="3862" max="3862" width="1.28515625" style="92" customWidth="1"/>
    <col min="3863" max="4083" width="9.140625" style="92"/>
    <col min="4084" max="4084" width="23.7109375" style="92" customWidth="1"/>
    <col min="4085" max="4089" width="9.7109375" style="92" customWidth="1"/>
    <col min="4090" max="4095" width="11.140625" style="92" customWidth="1"/>
    <col min="4096" max="4096" width="10.85546875" style="92" customWidth="1"/>
    <col min="4097" max="4097" width="3" style="92" customWidth="1"/>
    <col min="4098" max="4107" width="11.140625" style="92" customWidth="1"/>
    <col min="4108" max="4117" width="9.140625" style="92" customWidth="1"/>
    <col min="4118" max="4118" width="1.28515625" style="92" customWidth="1"/>
    <col min="4119" max="4339" width="9.140625" style="92"/>
    <col min="4340" max="4340" width="23.7109375" style="92" customWidth="1"/>
    <col min="4341" max="4345" width="9.7109375" style="92" customWidth="1"/>
    <col min="4346" max="4351" width="11.140625" style="92" customWidth="1"/>
    <col min="4352" max="4352" width="10.85546875" style="92" customWidth="1"/>
    <col min="4353" max="4353" width="3" style="92" customWidth="1"/>
    <col min="4354" max="4363" width="11.140625" style="92" customWidth="1"/>
    <col min="4364" max="4373" width="9.140625" style="92" customWidth="1"/>
    <col min="4374" max="4374" width="1.28515625" style="92" customWidth="1"/>
    <col min="4375" max="4595" width="9.140625" style="92"/>
    <col min="4596" max="4596" width="23.7109375" style="92" customWidth="1"/>
    <col min="4597" max="4601" width="9.7109375" style="92" customWidth="1"/>
    <col min="4602" max="4607" width="11.140625" style="92" customWidth="1"/>
    <col min="4608" max="4608" width="10.85546875" style="92" customWidth="1"/>
    <col min="4609" max="4609" width="3" style="92" customWidth="1"/>
    <col min="4610" max="4619" width="11.140625" style="92" customWidth="1"/>
    <col min="4620" max="4629" width="9.140625" style="92" customWidth="1"/>
    <col min="4630" max="4630" width="1.28515625" style="92" customWidth="1"/>
    <col min="4631" max="4851" width="9.140625" style="92"/>
    <col min="4852" max="4852" width="23.7109375" style="92" customWidth="1"/>
    <col min="4853" max="4857" width="9.7109375" style="92" customWidth="1"/>
    <col min="4858" max="4863" width="11.140625" style="92" customWidth="1"/>
    <col min="4864" max="4864" width="10.85546875" style="92" customWidth="1"/>
    <col min="4865" max="4865" width="3" style="92" customWidth="1"/>
    <col min="4866" max="4875" width="11.140625" style="92" customWidth="1"/>
    <col min="4876" max="4885" width="9.140625" style="92" customWidth="1"/>
    <col min="4886" max="4886" width="1.28515625" style="92" customWidth="1"/>
    <col min="4887" max="5107" width="9.140625" style="92"/>
    <col min="5108" max="5108" width="23.7109375" style="92" customWidth="1"/>
    <col min="5109" max="5113" width="9.7109375" style="92" customWidth="1"/>
    <col min="5114" max="5119" width="11.140625" style="92" customWidth="1"/>
    <col min="5120" max="5120" width="10.85546875" style="92" customWidth="1"/>
    <col min="5121" max="5121" width="3" style="92" customWidth="1"/>
    <col min="5122" max="5131" width="11.140625" style="92" customWidth="1"/>
    <col min="5132" max="5141" width="9.140625" style="92" customWidth="1"/>
    <col min="5142" max="5142" width="1.28515625" style="92" customWidth="1"/>
    <col min="5143" max="5363" width="9.140625" style="92"/>
    <col min="5364" max="5364" width="23.7109375" style="92" customWidth="1"/>
    <col min="5365" max="5369" width="9.7109375" style="92" customWidth="1"/>
    <col min="5370" max="5375" width="11.140625" style="92" customWidth="1"/>
    <col min="5376" max="5376" width="10.85546875" style="92" customWidth="1"/>
    <col min="5377" max="5377" width="3" style="92" customWidth="1"/>
    <col min="5378" max="5387" width="11.140625" style="92" customWidth="1"/>
    <col min="5388" max="5397" width="9.140625" style="92" customWidth="1"/>
    <col min="5398" max="5398" width="1.28515625" style="92" customWidth="1"/>
    <col min="5399" max="5619" width="9.140625" style="92"/>
    <col min="5620" max="5620" width="23.7109375" style="92" customWidth="1"/>
    <col min="5621" max="5625" width="9.7109375" style="92" customWidth="1"/>
    <col min="5626" max="5631" width="11.140625" style="92" customWidth="1"/>
    <col min="5632" max="5632" width="10.85546875" style="92" customWidth="1"/>
    <col min="5633" max="5633" width="3" style="92" customWidth="1"/>
    <col min="5634" max="5643" width="11.140625" style="92" customWidth="1"/>
    <col min="5644" max="5653" width="9.140625" style="92" customWidth="1"/>
    <col min="5654" max="5654" width="1.28515625" style="92" customWidth="1"/>
    <col min="5655" max="5875" width="9.140625" style="92"/>
    <col min="5876" max="5876" width="23.7109375" style="92" customWidth="1"/>
    <col min="5877" max="5881" width="9.7109375" style="92" customWidth="1"/>
    <col min="5882" max="5887" width="11.140625" style="92" customWidth="1"/>
    <col min="5888" max="5888" width="10.85546875" style="92" customWidth="1"/>
    <col min="5889" max="5889" width="3" style="92" customWidth="1"/>
    <col min="5890" max="5899" width="11.140625" style="92" customWidth="1"/>
    <col min="5900" max="5909" width="9.140625" style="92" customWidth="1"/>
    <col min="5910" max="5910" width="1.28515625" style="92" customWidth="1"/>
    <col min="5911" max="6131" width="9.140625" style="92"/>
    <col min="6132" max="6132" width="23.7109375" style="92" customWidth="1"/>
    <col min="6133" max="6137" width="9.7109375" style="92" customWidth="1"/>
    <col min="6138" max="6143" width="11.140625" style="92" customWidth="1"/>
    <col min="6144" max="6144" width="10.85546875" style="92" customWidth="1"/>
    <col min="6145" max="6145" width="3" style="92" customWidth="1"/>
    <col min="6146" max="6155" width="11.140625" style="92" customWidth="1"/>
    <col min="6156" max="6165" width="9.140625" style="92" customWidth="1"/>
    <col min="6166" max="6166" width="1.28515625" style="92" customWidth="1"/>
    <col min="6167" max="6387" width="9.140625" style="92"/>
    <col min="6388" max="6388" width="23.7109375" style="92" customWidth="1"/>
    <col min="6389" max="6393" width="9.7109375" style="92" customWidth="1"/>
    <col min="6394" max="6399" width="11.140625" style="92" customWidth="1"/>
    <col min="6400" max="6400" width="10.85546875" style="92" customWidth="1"/>
    <col min="6401" max="6401" width="3" style="92" customWidth="1"/>
    <col min="6402" max="6411" width="11.140625" style="92" customWidth="1"/>
    <col min="6412" max="6421" width="9.140625" style="92" customWidth="1"/>
    <col min="6422" max="6422" width="1.28515625" style="92" customWidth="1"/>
    <col min="6423" max="6643" width="9.140625" style="92"/>
    <col min="6644" max="6644" width="23.7109375" style="92" customWidth="1"/>
    <col min="6645" max="6649" width="9.7109375" style="92" customWidth="1"/>
    <col min="6650" max="6655" width="11.140625" style="92" customWidth="1"/>
    <col min="6656" max="6656" width="10.85546875" style="92" customWidth="1"/>
    <col min="6657" max="6657" width="3" style="92" customWidth="1"/>
    <col min="6658" max="6667" width="11.140625" style="92" customWidth="1"/>
    <col min="6668" max="6677" width="9.140625" style="92" customWidth="1"/>
    <col min="6678" max="6678" width="1.28515625" style="92" customWidth="1"/>
    <col min="6679" max="6899" width="9.140625" style="92"/>
    <col min="6900" max="6900" width="23.7109375" style="92" customWidth="1"/>
    <col min="6901" max="6905" width="9.7109375" style="92" customWidth="1"/>
    <col min="6906" max="6911" width="11.140625" style="92" customWidth="1"/>
    <col min="6912" max="6912" width="10.85546875" style="92" customWidth="1"/>
    <col min="6913" max="6913" width="3" style="92" customWidth="1"/>
    <col min="6914" max="6923" width="11.140625" style="92" customWidth="1"/>
    <col min="6924" max="6933" width="9.140625" style="92" customWidth="1"/>
    <col min="6934" max="6934" width="1.28515625" style="92" customWidth="1"/>
    <col min="6935" max="7155" width="9.140625" style="92"/>
    <col min="7156" max="7156" width="23.7109375" style="92" customWidth="1"/>
    <col min="7157" max="7161" width="9.7109375" style="92" customWidth="1"/>
    <col min="7162" max="7167" width="11.140625" style="92" customWidth="1"/>
    <col min="7168" max="7168" width="10.85546875" style="92" customWidth="1"/>
    <col min="7169" max="7169" width="3" style="92" customWidth="1"/>
    <col min="7170" max="7179" width="11.140625" style="92" customWidth="1"/>
    <col min="7180" max="7189" width="9.140625" style="92" customWidth="1"/>
    <col min="7190" max="7190" width="1.28515625" style="92" customWidth="1"/>
    <col min="7191" max="7411" width="9.140625" style="92"/>
    <col min="7412" max="7412" width="23.7109375" style="92" customWidth="1"/>
    <col min="7413" max="7417" width="9.7109375" style="92" customWidth="1"/>
    <col min="7418" max="7423" width="11.140625" style="92" customWidth="1"/>
    <col min="7424" max="7424" width="10.85546875" style="92" customWidth="1"/>
    <col min="7425" max="7425" width="3" style="92" customWidth="1"/>
    <col min="7426" max="7435" width="11.140625" style="92" customWidth="1"/>
    <col min="7436" max="7445" width="9.140625" style="92" customWidth="1"/>
    <col min="7446" max="7446" width="1.28515625" style="92" customWidth="1"/>
    <col min="7447" max="7667" width="9.140625" style="92"/>
    <col min="7668" max="7668" width="23.7109375" style="92" customWidth="1"/>
    <col min="7669" max="7673" width="9.7109375" style="92" customWidth="1"/>
    <col min="7674" max="7679" width="11.140625" style="92" customWidth="1"/>
    <col min="7680" max="7680" width="10.85546875" style="92" customWidth="1"/>
    <col min="7681" max="7681" width="3" style="92" customWidth="1"/>
    <col min="7682" max="7691" width="11.140625" style="92" customWidth="1"/>
    <col min="7692" max="7701" width="9.140625" style="92" customWidth="1"/>
    <col min="7702" max="7702" width="1.28515625" style="92" customWidth="1"/>
    <col min="7703" max="7923" width="9.140625" style="92"/>
    <col min="7924" max="7924" width="23.7109375" style="92" customWidth="1"/>
    <col min="7925" max="7929" width="9.7109375" style="92" customWidth="1"/>
    <col min="7930" max="7935" width="11.140625" style="92" customWidth="1"/>
    <col min="7936" max="7936" width="10.85546875" style="92" customWidth="1"/>
    <col min="7937" max="7937" width="3" style="92" customWidth="1"/>
    <col min="7938" max="7947" width="11.140625" style="92" customWidth="1"/>
    <col min="7948" max="7957" width="9.140625" style="92" customWidth="1"/>
    <col min="7958" max="7958" width="1.28515625" style="92" customWidth="1"/>
    <col min="7959" max="8179" width="9.140625" style="92"/>
    <col min="8180" max="8180" width="23.7109375" style="92" customWidth="1"/>
    <col min="8181" max="8185" width="9.7109375" style="92" customWidth="1"/>
    <col min="8186" max="8191" width="11.140625" style="92" customWidth="1"/>
    <col min="8192" max="8192" width="10.85546875" style="92" customWidth="1"/>
    <col min="8193" max="8193" width="3" style="92" customWidth="1"/>
    <col min="8194" max="8203" width="11.140625" style="92" customWidth="1"/>
    <col min="8204" max="8213" width="9.140625" style="92" customWidth="1"/>
    <col min="8214" max="8214" width="1.28515625" style="92" customWidth="1"/>
    <col min="8215" max="8435" width="9.140625" style="92"/>
    <col min="8436" max="8436" width="23.7109375" style="92" customWidth="1"/>
    <col min="8437" max="8441" width="9.7109375" style="92" customWidth="1"/>
    <col min="8442" max="8447" width="11.140625" style="92" customWidth="1"/>
    <col min="8448" max="8448" width="10.85546875" style="92" customWidth="1"/>
    <col min="8449" max="8449" width="3" style="92" customWidth="1"/>
    <col min="8450" max="8459" width="11.140625" style="92" customWidth="1"/>
    <col min="8460" max="8469" width="9.140625" style="92" customWidth="1"/>
    <col min="8470" max="8470" width="1.28515625" style="92" customWidth="1"/>
    <col min="8471" max="8691" width="9.140625" style="92"/>
    <col min="8692" max="8692" width="23.7109375" style="92" customWidth="1"/>
    <col min="8693" max="8697" width="9.7109375" style="92" customWidth="1"/>
    <col min="8698" max="8703" width="11.140625" style="92" customWidth="1"/>
    <col min="8704" max="8704" width="10.85546875" style="92" customWidth="1"/>
    <col min="8705" max="8705" width="3" style="92" customWidth="1"/>
    <col min="8706" max="8715" width="11.140625" style="92" customWidth="1"/>
    <col min="8716" max="8725" width="9.140625" style="92" customWidth="1"/>
    <col min="8726" max="8726" width="1.28515625" style="92" customWidth="1"/>
    <col min="8727" max="8947" width="9.140625" style="92"/>
    <col min="8948" max="8948" width="23.7109375" style="92" customWidth="1"/>
    <col min="8949" max="8953" width="9.7109375" style="92" customWidth="1"/>
    <col min="8954" max="8959" width="11.140625" style="92" customWidth="1"/>
    <col min="8960" max="8960" width="10.85546875" style="92" customWidth="1"/>
    <col min="8961" max="8961" width="3" style="92" customWidth="1"/>
    <col min="8962" max="8971" width="11.140625" style="92" customWidth="1"/>
    <col min="8972" max="8981" width="9.140625" style="92" customWidth="1"/>
    <col min="8982" max="8982" width="1.28515625" style="92" customWidth="1"/>
    <col min="8983" max="9203" width="9.140625" style="92"/>
    <col min="9204" max="9204" width="23.7109375" style="92" customWidth="1"/>
    <col min="9205" max="9209" width="9.7109375" style="92" customWidth="1"/>
    <col min="9210" max="9215" width="11.140625" style="92" customWidth="1"/>
    <col min="9216" max="9216" width="10.85546875" style="92" customWidth="1"/>
    <col min="9217" max="9217" width="3" style="92" customWidth="1"/>
    <col min="9218" max="9227" width="11.140625" style="92" customWidth="1"/>
    <col min="9228" max="9237" width="9.140625" style="92" customWidth="1"/>
    <col min="9238" max="9238" width="1.28515625" style="92" customWidth="1"/>
    <col min="9239" max="9459" width="9.140625" style="92"/>
    <col min="9460" max="9460" width="23.7109375" style="92" customWidth="1"/>
    <col min="9461" max="9465" width="9.7109375" style="92" customWidth="1"/>
    <col min="9466" max="9471" width="11.140625" style="92" customWidth="1"/>
    <col min="9472" max="9472" width="10.85546875" style="92" customWidth="1"/>
    <col min="9473" max="9473" width="3" style="92" customWidth="1"/>
    <col min="9474" max="9483" width="11.140625" style="92" customWidth="1"/>
    <col min="9484" max="9493" width="9.140625" style="92" customWidth="1"/>
    <col min="9494" max="9494" width="1.28515625" style="92" customWidth="1"/>
    <col min="9495" max="9715" width="9.140625" style="92"/>
    <col min="9716" max="9716" width="23.7109375" style="92" customWidth="1"/>
    <col min="9717" max="9721" width="9.7109375" style="92" customWidth="1"/>
    <col min="9722" max="9727" width="11.140625" style="92" customWidth="1"/>
    <col min="9728" max="9728" width="10.85546875" style="92" customWidth="1"/>
    <col min="9729" max="9729" width="3" style="92" customWidth="1"/>
    <col min="9730" max="9739" width="11.140625" style="92" customWidth="1"/>
    <col min="9740" max="9749" width="9.140625" style="92" customWidth="1"/>
    <col min="9750" max="9750" width="1.28515625" style="92" customWidth="1"/>
    <col min="9751" max="9971" width="9.140625" style="92"/>
    <col min="9972" max="9972" width="23.7109375" style="92" customWidth="1"/>
    <col min="9973" max="9977" width="9.7109375" style="92" customWidth="1"/>
    <col min="9978" max="9983" width="11.140625" style="92" customWidth="1"/>
    <col min="9984" max="9984" width="10.85546875" style="92" customWidth="1"/>
    <col min="9985" max="9985" width="3" style="92" customWidth="1"/>
    <col min="9986" max="9995" width="11.140625" style="92" customWidth="1"/>
    <col min="9996" max="10005" width="9.140625" style="92" customWidth="1"/>
    <col min="10006" max="10006" width="1.28515625" style="92" customWidth="1"/>
    <col min="10007" max="10227" width="9.140625" style="92"/>
    <col min="10228" max="10228" width="23.7109375" style="92" customWidth="1"/>
    <col min="10229" max="10233" width="9.7109375" style="92" customWidth="1"/>
    <col min="10234" max="10239" width="11.140625" style="92" customWidth="1"/>
    <col min="10240" max="10240" width="10.85546875" style="92" customWidth="1"/>
    <col min="10241" max="10241" width="3" style="92" customWidth="1"/>
    <col min="10242" max="10251" width="11.140625" style="92" customWidth="1"/>
    <col min="10252" max="10261" width="9.140625" style="92" customWidth="1"/>
    <col min="10262" max="10262" width="1.28515625" style="92" customWidth="1"/>
    <col min="10263" max="10483" width="9.140625" style="92"/>
    <col min="10484" max="10484" width="23.7109375" style="92" customWidth="1"/>
    <col min="10485" max="10489" width="9.7109375" style="92" customWidth="1"/>
    <col min="10490" max="10495" width="11.140625" style="92" customWidth="1"/>
    <col min="10496" max="10496" width="10.85546875" style="92" customWidth="1"/>
    <col min="10497" max="10497" width="3" style="92" customWidth="1"/>
    <col min="10498" max="10507" width="11.140625" style="92" customWidth="1"/>
    <col min="10508" max="10517" width="9.140625" style="92" customWidth="1"/>
    <col min="10518" max="10518" width="1.28515625" style="92" customWidth="1"/>
    <col min="10519" max="10739" width="9.140625" style="92"/>
    <col min="10740" max="10740" width="23.7109375" style="92" customWidth="1"/>
    <col min="10741" max="10745" width="9.7109375" style="92" customWidth="1"/>
    <col min="10746" max="10751" width="11.140625" style="92" customWidth="1"/>
    <col min="10752" max="10752" width="10.85546875" style="92" customWidth="1"/>
    <col min="10753" max="10753" width="3" style="92" customWidth="1"/>
    <col min="10754" max="10763" width="11.140625" style="92" customWidth="1"/>
    <col min="10764" max="10773" width="9.140625" style="92" customWidth="1"/>
    <col min="10774" max="10774" width="1.28515625" style="92" customWidth="1"/>
    <col min="10775" max="10995" width="9.140625" style="92"/>
    <col min="10996" max="10996" width="23.7109375" style="92" customWidth="1"/>
    <col min="10997" max="11001" width="9.7109375" style="92" customWidth="1"/>
    <col min="11002" max="11007" width="11.140625" style="92" customWidth="1"/>
    <col min="11008" max="11008" width="10.85546875" style="92" customWidth="1"/>
    <col min="11009" max="11009" width="3" style="92" customWidth="1"/>
    <col min="11010" max="11019" width="11.140625" style="92" customWidth="1"/>
    <col min="11020" max="11029" width="9.140625" style="92" customWidth="1"/>
    <col min="11030" max="11030" width="1.28515625" style="92" customWidth="1"/>
    <col min="11031" max="11251" width="9.140625" style="92"/>
    <col min="11252" max="11252" width="23.7109375" style="92" customWidth="1"/>
    <col min="11253" max="11257" width="9.7109375" style="92" customWidth="1"/>
    <col min="11258" max="11263" width="11.140625" style="92" customWidth="1"/>
    <col min="11264" max="11264" width="10.85546875" style="92" customWidth="1"/>
    <col min="11265" max="11265" width="3" style="92" customWidth="1"/>
    <col min="11266" max="11275" width="11.140625" style="92" customWidth="1"/>
    <col min="11276" max="11285" width="9.140625" style="92" customWidth="1"/>
    <col min="11286" max="11286" width="1.28515625" style="92" customWidth="1"/>
    <col min="11287" max="11507" width="9.140625" style="92"/>
    <col min="11508" max="11508" width="23.7109375" style="92" customWidth="1"/>
    <col min="11509" max="11513" width="9.7109375" style="92" customWidth="1"/>
    <col min="11514" max="11519" width="11.140625" style="92" customWidth="1"/>
    <col min="11520" max="11520" width="10.85546875" style="92" customWidth="1"/>
    <col min="11521" max="11521" width="3" style="92" customWidth="1"/>
    <col min="11522" max="11531" width="11.140625" style="92" customWidth="1"/>
    <col min="11532" max="11541" width="9.140625" style="92" customWidth="1"/>
    <col min="11542" max="11542" width="1.28515625" style="92" customWidth="1"/>
    <col min="11543" max="11763" width="9.140625" style="92"/>
    <col min="11764" max="11764" width="23.7109375" style="92" customWidth="1"/>
    <col min="11765" max="11769" width="9.7109375" style="92" customWidth="1"/>
    <col min="11770" max="11775" width="11.140625" style="92" customWidth="1"/>
    <col min="11776" max="11776" width="10.85546875" style="92" customWidth="1"/>
    <col min="11777" max="11777" width="3" style="92" customWidth="1"/>
    <col min="11778" max="11787" width="11.140625" style="92" customWidth="1"/>
    <col min="11788" max="11797" width="9.140625" style="92" customWidth="1"/>
    <col min="11798" max="11798" width="1.28515625" style="92" customWidth="1"/>
    <col min="11799" max="12019" width="9.140625" style="92"/>
    <col min="12020" max="12020" width="23.7109375" style="92" customWidth="1"/>
    <col min="12021" max="12025" width="9.7109375" style="92" customWidth="1"/>
    <col min="12026" max="12031" width="11.140625" style="92" customWidth="1"/>
    <col min="12032" max="12032" width="10.85546875" style="92" customWidth="1"/>
    <col min="12033" max="12033" width="3" style="92" customWidth="1"/>
    <col min="12034" max="12043" width="11.140625" style="92" customWidth="1"/>
    <col min="12044" max="12053" width="9.140625" style="92" customWidth="1"/>
    <col min="12054" max="12054" width="1.28515625" style="92" customWidth="1"/>
    <col min="12055" max="12275" width="9.140625" style="92"/>
    <col min="12276" max="12276" width="23.7109375" style="92" customWidth="1"/>
    <col min="12277" max="12281" width="9.7109375" style="92" customWidth="1"/>
    <col min="12282" max="12287" width="11.140625" style="92" customWidth="1"/>
    <col min="12288" max="12288" width="10.85546875" style="92" customWidth="1"/>
    <col min="12289" max="12289" width="3" style="92" customWidth="1"/>
    <col min="12290" max="12299" width="11.140625" style="92" customWidth="1"/>
    <col min="12300" max="12309" width="9.140625" style="92" customWidth="1"/>
    <col min="12310" max="12310" width="1.28515625" style="92" customWidth="1"/>
    <col min="12311" max="12531" width="9.140625" style="92"/>
    <col min="12532" max="12532" width="23.7109375" style="92" customWidth="1"/>
    <col min="12533" max="12537" width="9.7109375" style="92" customWidth="1"/>
    <col min="12538" max="12543" width="11.140625" style="92" customWidth="1"/>
    <col min="12544" max="12544" width="10.85546875" style="92" customWidth="1"/>
    <col min="12545" max="12545" width="3" style="92" customWidth="1"/>
    <col min="12546" max="12555" width="11.140625" style="92" customWidth="1"/>
    <col min="12556" max="12565" width="9.140625" style="92" customWidth="1"/>
    <col min="12566" max="12566" width="1.28515625" style="92" customWidth="1"/>
    <col min="12567" max="12787" width="9.140625" style="92"/>
    <col min="12788" max="12788" width="23.7109375" style="92" customWidth="1"/>
    <col min="12789" max="12793" width="9.7109375" style="92" customWidth="1"/>
    <col min="12794" max="12799" width="11.140625" style="92" customWidth="1"/>
    <col min="12800" max="12800" width="10.85546875" style="92" customWidth="1"/>
    <col min="12801" max="12801" width="3" style="92" customWidth="1"/>
    <col min="12802" max="12811" width="11.140625" style="92" customWidth="1"/>
    <col min="12812" max="12821" width="9.140625" style="92" customWidth="1"/>
    <col min="12822" max="12822" width="1.28515625" style="92" customWidth="1"/>
    <col min="12823" max="13043" width="9.140625" style="92"/>
    <col min="13044" max="13044" width="23.7109375" style="92" customWidth="1"/>
    <col min="13045" max="13049" width="9.7109375" style="92" customWidth="1"/>
    <col min="13050" max="13055" width="11.140625" style="92" customWidth="1"/>
    <col min="13056" max="13056" width="10.85546875" style="92" customWidth="1"/>
    <col min="13057" max="13057" width="3" style="92" customWidth="1"/>
    <col min="13058" max="13067" width="11.140625" style="92" customWidth="1"/>
    <col min="13068" max="13077" width="9.140625" style="92" customWidth="1"/>
    <col min="13078" max="13078" width="1.28515625" style="92" customWidth="1"/>
    <col min="13079" max="13299" width="9.140625" style="92"/>
    <col min="13300" max="13300" width="23.7109375" style="92" customWidth="1"/>
    <col min="13301" max="13305" width="9.7109375" style="92" customWidth="1"/>
    <col min="13306" max="13311" width="11.140625" style="92" customWidth="1"/>
    <col min="13312" max="13312" width="10.85546875" style="92" customWidth="1"/>
    <col min="13313" max="13313" width="3" style="92" customWidth="1"/>
    <col min="13314" max="13323" width="11.140625" style="92" customWidth="1"/>
    <col min="13324" max="13333" width="9.140625" style="92" customWidth="1"/>
    <col min="13334" max="13334" width="1.28515625" style="92" customWidth="1"/>
    <col min="13335" max="13555" width="9.140625" style="92"/>
    <col min="13556" max="13556" width="23.7109375" style="92" customWidth="1"/>
    <col min="13557" max="13561" width="9.7109375" style="92" customWidth="1"/>
    <col min="13562" max="13567" width="11.140625" style="92" customWidth="1"/>
    <col min="13568" max="13568" width="10.85546875" style="92" customWidth="1"/>
    <col min="13569" max="13569" width="3" style="92" customWidth="1"/>
    <col min="13570" max="13579" width="11.140625" style="92" customWidth="1"/>
    <col min="13580" max="13589" width="9.140625" style="92" customWidth="1"/>
    <col min="13590" max="13590" width="1.28515625" style="92" customWidth="1"/>
    <col min="13591" max="13811" width="9.140625" style="92"/>
    <col min="13812" max="13812" width="23.7109375" style="92" customWidth="1"/>
    <col min="13813" max="13817" width="9.7109375" style="92" customWidth="1"/>
    <col min="13818" max="13823" width="11.140625" style="92" customWidth="1"/>
    <col min="13824" max="13824" width="10.85546875" style="92" customWidth="1"/>
    <col min="13825" max="13825" width="3" style="92" customWidth="1"/>
    <col min="13826" max="13835" width="11.140625" style="92" customWidth="1"/>
    <col min="13836" max="13845" width="9.140625" style="92" customWidth="1"/>
    <col min="13846" max="13846" width="1.28515625" style="92" customWidth="1"/>
    <col min="13847" max="14067" width="9.140625" style="92"/>
    <col min="14068" max="14068" width="23.7109375" style="92" customWidth="1"/>
    <col min="14069" max="14073" width="9.7109375" style="92" customWidth="1"/>
    <col min="14074" max="14079" width="11.140625" style="92" customWidth="1"/>
    <col min="14080" max="14080" width="10.85546875" style="92" customWidth="1"/>
    <col min="14081" max="14081" width="3" style="92" customWidth="1"/>
    <col min="14082" max="14091" width="11.140625" style="92" customWidth="1"/>
    <col min="14092" max="14101" width="9.140625" style="92" customWidth="1"/>
    <col min="14102" max="14102" width="1.28515625" style="92" customWidth="1"/>
    <col min="14103" max="14323" width="9.140625" style="92"/>
    <col min="14324" max="14324" width="23.7109375" style="92" customWidth="1"/>
    <col min="14325" max="14329" width="9.7109375" style="92" customWidth="1"/>
    <col min="14330" max="14335" width="11.140625" style="92" customWidth="1"/>
    <col min="14336" max="14336" width="10.85546875" style="92" customWidth="1"/>
    <col min="14337" max="14337" width="3" style="92" customWidth="1"/>
    <col min="14338" max="14347" width="11.140625" style="92" customWidth="1"/>
    <col min="14348" max="14357" width="9.140625" style="92" customWidth="1"/>
    <col min="14358" max="14358" width="1.28515625" style="92" customWidth="1"/>
    <col min="14359" max="14579" width="9.140625" style="92"/>
    <col min="14580" max="14580" width="23.7109375" style="92" customWidth="1"/>
    <col min="14581" max="14585" width="9.7109375" style="92" customWidth="1"/>
    <col min="14586" max="14591" width="11.140625" style="92" customWidth="1"/>
    <col min="14592" max="14592" width="10.85546875" style="92" customWidth="1"/>
    <col min="14593" max="14593" width="3" style="92" customWidth="1"/>
    <col min="14594" max="14603" width="11.140625" style="92" customWidth="1"/>
    <col min="14604" max="14613" width="9.140625" style="92" customWidth="1"/>
    <col min="14614" max="14614" width="1.28515625" style="92" customWidth="1"/>
    <col min="14615" max="14835" width="9.140625" style="92"/>
    <col min="14836" max="14836" width="23.7109375" style="92" customWidth="1"/>
    <col min="14837" max="14841" width="9.7109375" style="92" customWidth="1"/>
    <col min="14842" max="14847" width="11.140625" style="92" customWidth="1"/>
    <col min="14848" max="14848" width="10.85546875" style="92" customWidth="1"/>
    <col min="14849" max="14849" width="3" style="92" customWidth="1"/>
    <col min="14850" max="14859" width="11.140625" style="92" customWidth="1"/>
    <col min="14860" max="14869" width="9.140625" style="92" customWidth="1"/>
    <col min="14870" max="14870" width="1.28515625" style="92" customWidth="1"/>
    <col min="14871" max="15091" width="9.140625" style="92"/>
    <col min="15092" max="15092" width="23.7109375" style="92" customWidth="1"/>
    <col min="15093" max="15097" width="9.7109375" style="92" customWidth="1"/>
    <col min="15098" max="15103" width="11.140625" style="92" customWidth="1"/>
    <col min="15104" max="15104" width="10.85546875" style="92" customWidth="1"/>
    <col min="15105" max="15105" width="3" style="92" customWidth="1"/>
    <col min="15106" max="15115" width="11.140625" style="92" customWidth="1"/>
    <col min="15116" max="15125" width="9.140625" style="92" customWidth="1"/>
    <col min="15126" max="15126" width="1.28515625" style="92" customWidth="1"/>
    <col min="15127" max="15347" width="9.140625" style="92"/>
    <col min="15348" max="15348" width="23.7109375" style="92" customWidth="1"/>
    <col min="15349" max="15353" width="9.7109375" style="92" customWidth="1"/>
    <col min="15354" max="15359" width="11.140625" style="92" customWidth="1"/>
    <col min="15360" max="15360" width="10.85546875" style="92" customWidth="1"/>
    <col min="15361" max="15361" width="3" style="92" customWidth="1"/>
    <col min="15362" max="15371" width="11.140625" style="92" customWidth="1"/>
    <col min="15372" max="15381" width="9.140625" style="92" customWidth="1"/>
    <col min="15382" max="15382" width="1.28515625" style="92" customWidth="1"/>
    <col min="15383" max="15603" width="9.140625" style="92"/>
    <col min="15604" max="15604" width="23.7109375" style="92" customWidth="1"/>
    <col min="15605" max="15609" width="9.7109375" style="92" customWidth="1"/>
    <col min="15610" max="15615" width="11.140625" style="92" customWidth="1"/>
    <col min="15616" max="15616" width="10.85546875" style="92" customWidth="1"/>
    <col min="15617" max="15617" width="3" style="92" customWidth="1"/>
    <col min="15618" max="15627" width="11.140625" style="92" customWidth="1"/>
    <col min="15628" max="15637" width="9.140625" style="92" customWidth="1"/>
    <col min="15638" max="15638" width="1.28515625" style="92" customWidth="1"/>
    <col min="15639" max="15859" width="9.140625" style="92"/>
    <col min="15860" max="15860" width="23.7109375" style="92" customWidth="1"/>
    <col min="15861" max="15865" width="9.7109375" style="92" customWidth="1"/>
    <col min="15866" max="15871" width="11.140625" style="92" customWidth="1"/>
    <col min="15872" max="15872" width="10.85546875" style="92" customWidth="1"/>
    <col min="15873" max="15873" width="3" style="92" customWidth="1"/>
    <col min="15874" max="15883" width="11.140625" style="92" customWidth="1"/>
    <col min="15884" max="15893" width="9.140625" style="92" customWidth="1"/>
    <col min="15894" max="15894" width="1.28515625" style="92" customWidth="1"/>
    <col min="15895" max="16115" width="9.140625" style="92"/>
    <col min="16116" max="16116" width="23.7109375" style="92" customWidth="1"/>
    <col min="16117" max="16121" width="9.7109375" style="92" customWidth="1"/>
    <col min="16122" max="16127" width="11.140625" style="92" customWidth="1"/>
    <col min="16128" max="16128" width="10.85546875" style="92" customWidth="1"/>
    <col min="16129" max="16129" width="3" style="92" customWidth="1"/>
    <col min="16130" max="16139" width="11.140625" style="92" customWidth="1"/>
    <col min="16140" max="16149" width="9.140625" style="92" customWidth="1"/>
    <col min="16150" max="16150" width="1.28515625" style="92" customWidth="1"/>
    <col min="16151" max="16384" width="9.140625" style="92"/>
  </cols>
  <sheetData>
    <row r="1" spans="1:25" s="68" customFormat="1" ht="15.75" x14ac:dyDescent="0.25">
      <c r="A1" s="66" t="s">
        <v>228</v>
      </c>
      <c r="B1" s="67"/>
      <c r="C1" s="67"/>
      <c r="D1" s="67"/>
      <c r="E1" s="67"/>
      <c r="F1" s="67"/>
      <c r="G1" s="67"/>
      <c r="H1" s="67"/>
      <c r="I1" s="67"/>
      <c r="J1" s="67"/>
      <c r="K1" s="67"/>
      <c r="L1" s="67"/>
      <c r="M1" s="67"/>
    </row>
    <row r="2" spans="1:25" s="68" customFormat="1" ht="15.75" x14ac:dyDescent="0.25">
      <c r="A2" s="69" t="s">
        <v>254</v>
      </c>
      <c r="B2" s="67"/>
      <c r="C2" s="67"/>
      <c r="D2" s="67"/>
      <c r="E2" s="67"/>
      <c r="F2" s="67"/>
      <c r="G2" s="67"/>
      <c r="H2" s="67"/>
      <c r="I2" s="67"/>
      <c r="J2" s="67"/>
      <c r="K2" s="67"/>
      <c r="L2" s="67"/>
      <c r="M2" s="67"/>
    </row>
    <row r="3" spans="1:25" s="68" customFormat="1" ht="12.75" customHeight="1" x14ac:dyDescent="0.25">
      <c r="B3" s="67"/>
      <c r="C3" s="67"/>
      <c r="D3" s="67"/>
      <c r="E3" s="67"/>
      <c r="F3" s="67"/>
      <c r="G3" s="67"/>
      <c r="H3" s="67"/>
      <c r="I3" s="67"/>
      <c r="J3" s="67"/>
      <c r="K3" s="67"/>
      <c r="L3" s="67"/>
      <c r="M3" s="67"/>
    </row>
    <row r="4" spans="1:25" s="74" customFormat="1" ht="12.75" x14ac:dyDescent="0.2">
      <c r="A4" s="70"/>
      <c r="B4" s="71"/>
      <c r="C4" s="71"/>
      <c r="D4" s="71"/>
      <c r="E4" s="71"/>
      <c r="F4" s="71"/>
      <c r="G4" s="71"/>
      <c r="H4" s="71"/>
      <c r="I4" s="71"/>
      <c r="J4" s="71"/>
      <c r="K4" s="71"/>
      <c r="L4" s="71"/>
      <c r="M4" s="71"/>
      <c r="N4" s="73"/>
      <c r="O4" s="73"/>
      <c r="P4" s="73"/>
      <c r="Q4" s="73"/>
      <c r="R4" s="73"/>
      <c r="S4" s="73"/>
      <c r="T4" s="73"/>
      <c r="U4" s="72" t="s">
        <v>229</v>
      </c>
    </row>
    <row r="5" spans="1:25" s="75" customFormat="1" ht="12.75" x14ac:dyDescent="0.25">
      <c r="B5" s="76"/>
      <c r="C5" s="76"/>
      <c r="D5" s="76"/>
      <c r="E5" s="76"/>
      <c r="F5" s="76"/>
      <c r="G5" s="76"/>
      <c r="H5" s="76"/>
      <c r="I5" s="76"/>
      <c r="J5" s="76"/>
      <c r="K5" s="76"/>
      <c r="L5" s="76"/>
      <c r="M5" s="76"/>
      <c r="P5" s="76"/>
      <c r="Q5" s="76"/>
    </row>
    <row r="6" spans="1:25" s="80" customFormat="1" ht="38.25" customHeight="1" x14ac:dyDescent="0.25">
      <c r="A6" s="77" t="s">
        <v>230</v>
      </c>
      <c r="B6" s="79" t="s">
        <v>212</v>
      </c>
      <c r="C6" s="79" t="s">
        <v>214</v>
      </c>
      <c r="D6" s="79" t="s">
        <v>216</v>
      </c>
      <c r="E6" s="79" t="s">
        <v>218</v>
      </c>
      <c r="F6" s="79" t="s">
        <v>220</v>
      </c>
      <c r="G6" s="79" t="s">
        <v>222</v>
      </c>
      <c r="H6" s="79" t="s">
        <v>224</v>
      </c>
      <c r="I6" s="79" t="s">
        <v>226</v>
      </c>
      <c r="J6" s="79" t="s">
        <v>231</v>
      </c>
      <c r="K6" s="79" t="s">
        <v>232</v>
      </c>
      <c r="L6" s="78" t="s">
        <v>233</v>
      </c>
      <c r="M6" s="78" t="s">
        <v>234</v>
      </c>
      <c r="N6" s="78" t="s">
        <v>235</v>
      </c>
      <c r="O6" s="78" t="s">
        <v>236</v>
      </c>
      <c r="P6" s="78" t="s">
        <v>237</v>
      </c>
      <c r="Q6" s="78" t="s">
        <v>238</v>
      </c>
      <c r="R6" s="78" t="s">
        <v>239</v>
      </c>
      <c r="S6" s="78" t="s">
        <v>240</v>
      </c>
      <c r="T6" s="78" t="s">
        <v>241</v>
      </c>
      <c r="U6" s="78" t="s">
        <v>242</v>
      </c>
    </row>
    <row r="7" spans="1:25" s="85" customFormat="1" x14ac:dyDescent="0.2">
      <c r="A7" s="82" t="s">
        <v>0</v>
      </c>
      <c r="B7" s="83">
        <v>13409</v>
      </c>
      <c r="C7" s="83">
        <v>12714</v>
      </c>
      <c r="D7" s="83">
        <v>12920</v>
      </c>
      <c r="E7" s="83">
        <v>10788</v>
      </c>
      <c r="F7" s="83">
        <v>10742</v>
      </c>
      <c r="G7" s="83">
        <v>10975</v>
      </c>
      <c r="H7" s="83">
        <v>10740</v>
      </c>
      <c r="I7" s="83">
        <v>9402</v>
      </c>
      <c r="J7" s="83">
        <v>10511</v>
      </c>
      <c r="K7" s="83">
        <v>10103</v>
      </c>
      <c r="L7" s="83">
        <v>8496</v>
      </c>
      <c r="M7" s="83">
        <v>6714</v>
      </c>
      <c r="N7" s="83">
        <v>8461</v>
      </c>
      <c r="O7" s="83">
        <v>8042</v>
      </c>
      <c r="P7" s="83">
        <v>6696</v>
      </c>
      <c r="Q7" s="83">
        <v>6282</v>
      </c>
      <c r="R7" s="83">
        <v>7591</v>
      </c>
      <c r="S7" s="83">
        <v>7573</v>
      </c>
      <c r="T7" s="83">
        <v>6177</v>
      </c>
      <c r="U7" s="83">
        <v>5357</v>
      </c>
      <c r="X7" s="86"/>
      <c r="Y7" s="86"/>
    </row>
    <row r="8" spans="1:25" s="88" customFormat="1" ht="12.75" x14ac:dyDescent="0.2">
      <c r="A8" s="98" t="s">
        <v>133</v>
      </c>
      <c r="B8" s="87">
        <v>453</v>
      </c>
      <c r="C8" s="87">
        <v>403</v>
      </c>
      <c r="D8" s="87">
        <v>410</v>
      </c>
      <c r="E8" s="87">
        <v>325</v>
      </c>
      <c r="F8" s="87">
        <v>330</v>
      </c>
      <c r="G8" s="87">
        <v>287</v>
      </c>
      <c r="H8" s="87">
        <v>308</v>
      </c>
      <c r="I8" s="87">
        <v>243</v>
      </c>
      <c r="J8" s="87">
        <v>303</v>
      </c>
      <c r="K8" s="87">
        <v>255</v>
      </c>
      <c r="L8" s="87">
        <v>240</v>
      </c>
      <c r="M8" s="87">
        <v>172</v>
      </c>
      <c r="N8" s="87">
        <v>206</v>
      </c>
      <c r="O8" s="87">
        <v>219</v>
      </c>
      <c r="P8" s="87">
        <v>192</v>
      </c>
      <c r="Q8" s="87">
        <v>173</v>
      </c>
      <c r="R8" s="87">
        <v>194</v>
      </c>
      <c r="S8" s="87">
        <v>191</v>
      </c>
      <c r="T8" s="87">
        <v>167</v>
      </c>
      <c r="U8" s="87">
        <v>148</v>
      </c>
      <c r="X8" s="86"/>
      <c r="Y8" s="86"/>
    </row>
    <row r="9" spans="1:25" s="88" customFormat="1" ht="12.75" customHeight="1" x14ac:dyDescent="0.2">
      <c r="A9" s="89" t="s">
        <v>101</v>
      </c>
      <c r="B9" s="87">
        <v>148</v>
      </c>
      <c r="C9" s="87">
        <v>146</v>
      </c>
      <c r="D9" s="87">
        <v>131</v>
      </c>
      <c r="E9" s="87">
        <v>137</v>
      </c>
      <c r="F9" s="87">
        <v>134</v>
      </c>
      <c r="G9" s="87">
        <v>113</v>
      </c>
      <c r="H9" s="87">
        <v>102</v>
      </c>
      <c r="I9" s="87">
        <v>105</v>
      </c>
      <c r="J9" s="87">
        <v>155</v>
      </c>
      <c r="K9" s="87">
        <v>148</v>
      </c>
      <c r="L9" s="87">
        <v>121</v>
      </c>
      <c r="M9" s="87">
        <v>97</v>
      </c>
      <c r="N9" s="87">
        <v>126</v>
      </c>
      <c r="O9" s="87">
        <v>134</v>
      </c>
      <c r="P9" s="87">
        <v>81</v>
      </c>
      <c r="Q9" s="87">
        <v>81</v>
      </c>
      <c r="R9" s="87">
        <v>139</v>
      </c>
      <c r="S9" s="87">
        <v>128</v>
      </c>
      <c r="T9" s="87">
        <v>105</v>
      </c>
      <c r="U9" s="87">
        <v>80</v>
      </c>
      <c r="X9" s="86"/>
      <c r="Y9" s="86"/>
    </row>
    <row r="10" spans="1:25" s="88" customFormat="1" ht="12.75" x14ac:dyDescent="0.2">
      <c r="A10" s="89" t="s">
        <v>146</v>
      </c>
      <c r="B10" s="87">
        <v>134</v>
      </c>
      <c r="C10" s="87">
        <v>160</v>
      </c>
      <c r="D10" s="87">
        <v>124</v>
      </c>
      <c r="E10" s="87">
        <v>125</v>
      </c>
      <c r="F10" s="87">
        <v>129</v>
      </c>
      <c r="G10" s="87">
        <v>120</v>
      </c>
      <c r="H10" s="87">
        <v>131</v>
      </c>
      <c r="I10" s="87">
        <v>92</v>
      </c>
      <c r="J10" s="87">
        <v>197</v>
      </c>
      <c r="K10" s="87">
        <v>245</v>
      </c>
      <c r="L10" s="87">
        <v>153</v>
      </c>
      <c r="M10" s="87">
        <v>91</v>
      </c>
      <c r="N10" s="87">
        <v>101</v>
      </c>
      <c r="O10" s="87">
        <v>107</v>
      </c>
      <c r="P10" s="87">
        <v>71</v>
      </c>
      <c r="Q10" s="87">
        <v>81</v>
      </c>
      <c r="R10" s="87">
        <v>88</v>
      </c>
      <c r="S10" s="87">
        <v>84</v>
      </c>
      <c r="T10" s="87">
        <v>77</v>
      </c>
      <c r="U10" s="87">
        <v>62</v>
      </c>
      <c r="X10" s="86"/>
      <c r="Y10" s="86"/>
    </row>
    <row r="11" spans="1:25" s="88" customFormat="1" ht="12.75" x14ac:dyDescent="0.2">
      <c r="A11" s="89" t="s">
        <v>115</v>
      </c>
      <c r="B11" s="87">
        <v>209</v>
      </c>
      <c r="C11" s="87">
        <v>173</v>
      </c>
      <c r="D11" s="87">
        <v>156</v>
      </c>
      <c r="E11" s="87">
        <v>139</v>
      </c>
      <c r="F11" s="87">
        <v>102</v>
      </c>
      <c r="G11" s="87">
        <v>152</v>
      </c>
      <c r="H11" s="87">
        <v>160</v>
      </c>
      <c r="I11" s="87">
        <v>129</v>
      </c>
      <c r="J11" s="87">
        <v>148</v>
      </c>
      <c r="K11" s="87">
        <v>140</v>
      </c>
      <c r="L11" s="87">
        <v>126</v>
      </c>
      <c r="M11" s="87">
        <v>95</v>
      </c>
      <c r="N11" s="87">
        <v>141</v>
      </c>
      <c r="O11" s="87">
        <v>111</v>
      </c>
      <c r="P11" s="87">
        <v>109</v>
      </c>
      <c r="Q11" s="87">
        <v>95</v>
      </c>
      <c r="R11" s="87">
        <v>111</v>
      </c>
      <c r="S11" s="87">
        <v>80</v>
      </c>
      <c r="T11" s="87">
        <v>91</v>
      </c>
      <c r="U11" s="87">
        <v>63</v>
      </c>
      <c r="X11" s="86"/>
      <c r="Y11" s="86"/>
    </row>
    <row r="12" spans="1:25" s="88" customFormat="1" ht="12.75" x14ac:dyDescent="0.2">
      <c r="A12" s="89" t="s">
        <v>103</v>
      </c>
      <c r="B12" s="87">
        <v>214</v>
      </c>
      <c r="C12" s="87">
        <v>220</v>
      </c>
      <c r="D12" s="87">
        <v>188</v>
      </c>
      <c r="E12" s="87">
        <v>168</v>
      </c>
      <c r="F12" s="87">
        <v>184</v>
      </c>
      <c r="G12" s="87">
        <v>242</v>
      </c>
      <c r="H12" s="87">
        <v>184</v>
      </c>
      <c r="I12" s="87">
        <v>158</v>
      </c>
      <c r="J12" s="87">
        <v>151</v>
      </c>
      <c r="K12" s="87">
        <v>167</v>
      </c>
      <c r="L12" s="87">
        <v>128</v>
      </c>
      <c r="M12" s="87">
        <v>93</v>
      </c>
      <c r="N12" s="87">
        <v>99</v>
      </c>
      <c r="O12" s="87">
        <v>91</v>
      </c>
      <c r="P12" s="87">
        <v>89</v>
      </c>
      <c r="Q12" s="87">
        <v>106</v>
      </c>
      <c r="R12" s="87">
        <v>120</v>
      </c>
      <c r="S12" s="87">
        <v>108</v>
      </c>
      <c r="T12" s="87">
        <v>99</v>
      </c>
      <c r="U12" s="87">
        <v>78</v>
      </c>
      <c r="X12" s="86"/>
      <c r="Y12" s="86"/>
    </row>
    <row r="13" spans="1:25" s="90" customFormat="1" ht="12.75" x14ac:dyDescent="0.2">
      <c r="A13" s="89" t="s">
        <v>65</v>
      </c>
      <c r="B13" s="87">
        <v>261</v>
      </c>
      <c r="C13" s="87">
        <v>223</v>
      </c>
      <c r="D13" s="87">
        <v>307</v>
      </c>
      <c r="E13" s="87">
        <v>206</v>
      </c>
      <c r="F13" s="87">
        <v>210</v>
      </c>
      <c r="G13" s="87">
        <v>190</v>
      </c>
      <c r="H13" s="87">
        <v>214</v>
      </c>
      <c r="I13" s="87">
        <v>219</v>
      </c>
      <c r="J13" s="87">
        <v>156</v>
      </c>
      <c r="K13" s="87">
        <v>180</v>
      </c>
      <c r="L13" s="87">
        <v>139</v>
      </c>
      <c r="M13" s="87">
        <v>107</v>
      </c>
      <c r="N13" s="87">
        <v>154</v>
      </c>
      <c r="O13" s="87">
        <v>121</v>
      </c>
      <c r="P13" s="87">
        <v>135</v>
      </c>
      <c r="Q13" s="87">
        <v>103</v>
      </c>
      <c r="R13" s="87">
        <v>113</v>
      </c>
      <c r="S13" s="87">
        <v>120</v>
      </c>
      <c r="T13" s="87">
        <v>99</v>
      </c>
      <c r="U13" s="87">
        <v>110</v>
      </c>
      <c r="X13" s="86"/>
      <c r="Y13" s="86"/>
    </row>
    <row r="14" spans="1:25" s="90" customFormat="1" ht="12.75" x14ac:dyDescent="0.2">
      <c r="A14" s="89" t="s">
        <v>55</v>
      </c>
      <c r="B14" s="87">
        <v>222</v>
      </c>
      <c r="C14" s="87">
        <v>262</v>
      </c>
      <c r="D14" s="87">
        <v>258</v>
      </c>
      <c r="E14" s="87">
        <v>201</v>
      </c>
      <c r="F14" s="87">
        <v>203</v>
      </c>
      <c r="G14" s="87">
        <v>182</v>
      </c>
      <c r="H14" s="87">
        <v>165</v>
      </c>
      <c r="I14" s="87">
        <v>132</v>
      </c>
      <c r="J14" s="87">
        <v>189</v>
      </c>
      <c r="K14" s="87">
        <v>156</v>
      </c>
      <c r="L14" s="87">
        <v>122</v>
      </c>
      <c r="M14" s="87">
        <v>105</v>
      </c>
      <c r="N14" s="87">
        <v>119</v>
      </c>
      <c r="O14" s="87">
        <v>106</v>
      </c>
      <c r="P14" s="87">
        <v>96</v>
      </c>
      <c r="Q14" s="87">
        <v>93</v>
      </c>
      <c r="R14" s="87">
        <v>114</v>
      </c>
      <c r="S14" s="87">
        <v>107</v>
      </c>
      <c r="T14" s="87">
        <v>105</v>
      </c>
      <c r="U14" s="87">
        <v>76</v>
      </c>
      <c r="X14" s="86"/>
      <c r="Y14" s="86"/>
    </row>
    <row r="15" spans="1:25" s="90" customFormat="1" ht="12.75" x14ac:dyDescent="0.2">
      <c r="A15" s="89" t="s">
        <v>135</v>
      </c>
      <c r="B15" s="87">
        <v>82</v>
      </c>
      <c r="C15" s="87">
        <v>80</v>
      </c>
      <c r="D15" s="87">
        <v>79</v>
      </c>
      <c r="E15" s="87">
        <v>72</v>
      </c>
      <c r="F15" s="87">
        <v>58</v>
      </c>
      <c r="G15" s="87">
        <v>40</v>
      </c>
      <c r="H15" s="87">
        <v>105</v>
      </c>
      <c r="I15" s="87">
        <v>54</v>
      </c>
      <c r="J15" s="87">
        <v>71</v>
      </c>
      <c r="K15" s="87">
        <v>53</v>
      </c>
      <c r="L15" s="87">
        <v>60</v>
      </c>
      <c r="M15" s="87">
        <v>47</v>
      </c>
      <c r="N15" s="87">
        <v>47</v>
      </c>
      <c r="O15" s="87">
        <v>45</v>
      </c>
      <c r="P15" s="87">
        <v>44</v>
      </c>
      <c r="Q15" s="87">
        <v>41</v>
      </c>
      <c r="R15" s="87">
        <v>53</v>
      </c>
      <c r="S15" s="87">
        <v>58</v>
      </c>
      <c r="T15" s="87">
        <v>49</v>
      </c>
      <c r="U15" s="87">
        <v>61</v>
      </c>
      <c r="X15" s="86"/>
      <c r="Y15" s="86"/>
    </row>
    <row r="16" spans="1:25" s="90" customFormat="1" ht="12.75" x14ac:dyDescent="0.2">
      <c r="A16" s="89" t="s">
        <v>63</v>
      </c>
      <c r="B16" s="87">
        <v>89</v>
      </c>
      <c r="C16" s="87">
        <v>96</v>
      </c>
      <c r="D16" s="87">
        <v>81</v>
      </c>
      <c r="E16" s="87">
        <v>61</v>
      </c>
      <c r="F16" s="87">
        <v>71</v>
      </c>
      <c r="G16" s="87">
        <v>73</v>
      </c>
      <c r="H16" s="87">
        <v>69</v>
      </c>
      <c r="I16" s="87">
        <v>82</v>
      </c>
      <c r="J16" s="87">
        <v>85</v>
      </c>
      <c r="K16" s="87">
        <v>66</v>
      </c>
      <c r="L16" s="87">
        <v>67</v>
      </c>
      <c r="M16" s="87">
        <v>51</v>
      </c>
      <c r="N16" s="87">
        <v>70</v>
      </c>
      <c r="O16" s="87">
        <v>55</v>
      </c>
      <c r="P16" s="87">
        <v>45</v>
      </c>
      <c r="Q16" s="87">
        <v>48</v>
      </c>
      <c r="R16" s="87">
        <v>58</v>
      </c>
      <c r="S16" s="87">
        <v>40</v>
      </c>
      <c r="T16" s="87">
        <v>53</v>
      </c>
      <c r="U16" s="87">
        <v>33</v>
      </c>
      <c r="X16" s="86"/>
      <c r="Y16" s="86"/>
    </row>
    <row r="17" spans="1:25" s="90" customFormat="1" ht="12.75" x14ac:dyDescent="0.2">
      <c r="A17" s="89" t="s">
        <v>83</v>
      </c>
      <c r="B17" s="87">
        <v>194</v>
      </c>
      <c r="C17" s="87">
        <v>170</v>
      </c>
      <c r="D17" s="87">
        <v>181</v>
      </c>
      <c r="E17" s="87">
        <v>182</v>
      </c>
      <c r="F17" s="87">
        <v>170</v>
      </c>
      <c r="G17" s="87">
        <v>215</v>
      </c>
      <c r="H17" s="87">
        <v>182</v>
      </c>
      <c r="I17" s="87">
        <v>126</v>
      </c>
      <c r="J17" s="87">
        <v>207</v>
      </c>
      <c r="K17" s="87">
        <v>196</v>
      </c>
      <c r="L17" s="87">
        <v>135</v>
      </c>
      <c r="M17" s="87">
        <v>126</v>
      </c>
      <c r="N17" s="87">
        <v>149</v>
      </c>
      <c r="O17" s="87">
        <v>146</v>
      </c>
      <c r="P17" s="87">
        <v>100</v>
      </c>
      <c r="Q17" s="87">
        <v>110</v>
      </c>
      <c r="R17" s="87">
        <v>132</v>
      </c>
      <c r="S17" s="87">
        <v>129</v>
      </c>
      <c r="T17" s="87">
        <v>98</v>
      </c>
      <c r="U17" s="87">
        <v>91</v>
      </c>
      <c r="X17" s="86"/>
      <c r="Y17" s="86"/>
    </row>
    <row r="18" spans="1:25" s="90" customFormat="1" ht="12.75" x14ac:dyDescent="0.2">
      <c r="A18" s="98" t="s">
        <v>149</v>
      </c>
      <c r="B18" s="87">
        <v>327</v>
      </c>
      <c r="C18" s="87">
        <v>275</v>
      </c>
      <c r="D18" s="87">
        <v>296</v>
      </c>
      <c r="E18" s="87">
        <v>234</v>
      </c>
      <c r="F18" s="87">
        <v>228</v>
      </c>
      <c r="G18" s="87">
        <v>241</v>
      </c>
      <c r="H18" s="87">
        <v>251</v>
      </c>
      <c r="I18" s="87">
        <v>243</v>
      </c>
      <c r="J18" s="87">
        <v>217</v>
      </c>
      <c r="K18" s="87">
        <v>193</v>
      </c>
      <c r="L18" s="87">
        <v>172</v>
      </c>
      <c r="M18" s="87">
        <v>166</v>
      </c>
      <c r="N18" s="87">
        <v>188</v>
      </c>
      <c r="O18" s="87">
        <v>188</v>
      </c>
      <c r="P18" s="87">
        <v>154</v>
      </c>
      <c r="Q18" s="87">
        <v>150</v>
      </c>
      <c r="R18" s="87">
        <v>162</v>
      </c>
      <c r="S18" s="87">
        <v>153</v>
      </c>
      <c r="T18" s="87">
        <v>131</v>
      </c>
      <c r="U18" s="87">
        <v>150</v>
      </c>
      <c r="X18" s="86"/>
      <c r="Y18" s="86"/>
    </row>
    <row r="19" spans="1:25" s="90" customFormat="1" ht="12.75" x14ac:dyDescent="0.2">
      <c r="A19" s="98" t="s">
        <v>140</v>
      </c>
      <c r="B19" s="87">
        <v>102</v>
      </c>
      <c r="C19" s="87">
        <v>134</v>
      </c>
      <c r="D19" s="87">
        <v>111</v>
      </c>
      <c r="E19" s="87">
        <v>86</v>
      </c>
      <c r="F19" s="87">
        <v>91</v>
      </c>
      <c r="G19" s="87">
        <v>105</v>
      </c>
      <c r="H19" s="87">
        <v>92</v>
      </c>
      <c r="I19" s="87">
        <v>103</v>
      </c>
      <c r="J19" s="87">
        <v>101</v>
      </c>
      <c r="K19" s="87">
        <v>89</v>
      </c>
      <c r="L19" s="87">
        <v>77</v>
      </c>
      <c r="M19" s="87">
        <v>85</v>
      </c>
      <c r="N19" s="87">
        <v>81</v>
      </c>
      <c r="O19" s="87">
        <v>92</v>
      </c>
      <c r="P19" s="87">
        <v>66</v>
      </c>
      <c r="Q19" s="87">
        <v>62</v>
      </c>
      <c r="R19" s="87">
        <v>83</v>
      </c>
      <c r="S19" s="87">
        <v>50</v>
      </c>
      <c r="T19" s="87">
        <v>57</v>
      </c>
      <c r="U19" s="87">
        <v>63</v>
      </c>
      <c r="X19" s="86"/>
      <c r="Y19" s="86"/>
    </row>
    <row r="20" spans="1:25" s="90" customFormat="1" ht="12.75" x14ac:dyDescent="0.2">
      <c r="A20" s="89" t="s">
        <v>57</v>
      </c>
      <c r="B20" s="87">
        <v>213</v>
      </c>
      <c r="C20" s="87">
        <v>267</v>
      </c>
      <c r="D20" s="87">
        <v>265</v>
      </c>
      <c r="E20" s="87">
        <v>213</v>
      </c>
      <c r="F20" s="87">
        <v>178</v>
      </c>
      <c r="G20" s="87">
        <v>127</v>
      </c>
      <c r="H20" s="87">
        <v>140</v>
      </c>
      <c r="I20" s="87">
        <v>103</v>
      </c>
      <c r="J20" s="87">
        <v>104</v>
      </c>
      <c r="K20" s="87">
        <v>98</v>
      </c>
      <c r="L20" s="87">
        <v>79</v>
      </c>
      <c r="M20" s="87">
        <v>80</v>
      </c>
      <c r="N20" s="87">
        <v>97</v>
      </c>
      <c r="O20" s="87">
        <v>81</v>
      </c>
      <c r="P20" s="87">
        <v>76</v>
      </c>
      <c r="Q20" s="87">
        <v>66</v>
      </c>
      <c r="R20" s="87">
        <v>77</v>
      </c>
      <c r="S20" s="87">
        <v>103</v>
      </c>
      <c r="T20" s="87">
        <v>68</v>
      </c>
      <c r="U20" s="87">
        <v>77</v>
      </c>
      <c r="X20" s="86"/>
      <c r="Y20" s="86"/>
    </row>
    <row r="21" spans="1:25" s="90" customFormat="1" ht="12.75" x14ac:dyDescent="0.2">
      <c r="A21" s="89" t="s">
        <v>117</v>
      </c>
      <c r="B21" s="87">
        <v>156</v>
      </c>
      <c r="C21" s="87">
        <v>167</v>
      </c>
      <c r="D21" s="87">
        <v>134</v>
      </c>
      <c r="E21" s="87">
        <v>126</v>
      </c>
      <c r="F21" s="87">
        <v>141</v>
      </c>
      <c r="G21" s="87">
        <v>164</v>
      </c>
      <c r="H21" s="87">
        <v>129</v>
      </c>
      <c r="I21" s="87">
        <v>134</v>
      </c>
      <c r="J21" s="87">
        <v>170</v>
      </c>
      <c r="K21" s="87">
        <v>170</v>
      </c>
      <c r="L21" s="87">
        <v>117</v>
      </c>
      <c r="M21" s="87">
        <v>85</v>
      </c>
      <c r="N21" s="87">
        <v>125</v>
      </c>
      <c r="O21" s="87">
        <v>102</v>
      </c>
      <c r="P21" s="87">
        <v>101</v>
      </c>
      <c r="Q21" s="87">
        <v>76</v>
      </c>
      <c r="R21" s="87">
        <v>116</v>
      </c>
      <c r="S21" s="87">
        <v>83</v>
      </c>
      <c r="T21" s="87">
        <v>78</v>
      </c>
      <c r="U21" s="87">
        <v>85</v>
      </c>
      <c r="X21" s="86"/>
      <c r="Y21" s="86"/>
    </row>
    <row r="22" spans="1:25" s="90" customFormat="1" ht="12.75" x14ac:dyDescent="0.2">
      <c r="A22" s="89" t="s">
        <v>105</v>
      </c>
      <c r="B22" s="87">
        <v>257</v>
      </c>
      <c r="C22" s="87">
        <v>227</v>
      </c>
      <c r="D22" s="87">
        <v>253</v>
      </c>
      <c r="E22" s="87">
        <v>197</v>
      </c>
      <c r="F22" s="87">
        <v>164</v>
      </c>
      <c r="G22" s="87">
        <v>238</v>
      </c>
      <c r="H22" s="87">
        <v>212</v>
      </c>
      <c r="I22" s="87">
        <v>198</v>
      </c>
      <c r="J22" s="87">
        <v>224</v>
      </c>
      <c r="K22" s="87">
        <v>330</v>
      </c>
      <c r="L22" s="87">
        <v>177</v>
      </c>
      <c r="M22" s="87">
        <v>175</v>
      </c>
      <c r="N22" s="87">
        <v>205</v>
      </c>
      <c r="O22" s="87">
        <v>202</v>
      </c>
      <c r="P22" s="87">
        <v>154</v>
      </c>
      <c r="Q22" s="87">
        <v>161</v>
      </c>
      <c r="R22" s="87">
        <v>132</v>
      </c>
      <c r="S22" s="87">
        <v>162</v>
      </c>
      <c r="T22" s="87">
        <v>142</v>
      </c>
      <c r="U22" s="87">
        <v>121</v>
      </c>
      <c r="X22" s="86"/>
      <c r="Y22" s="86"/>
    </row>
    <row r="23" spans="1:25" s="90" customFormat="1" ht="12.75" x14ac:dyDescent="0.2">
      <c r="A23" s="89" t="s">
        <v>137</v>
      </c>
      <c r="B23" s="87">
        <v>139</v>
      </c>
      <c r="C23" s="87">
        <v>108</v>
      </c>
      <c r="D23" s="87">
        <v>119</v>
      </c>
      <c r="E23" s="87">
        <v>78</v>
      </c>
      <c r="F23" s="87">
        <v>73</v>
      </c>
      <c r="G23" s="87">
        <v>106</v>
      </c>
      <c r="H23" s="87">
        <v>106</v>
      </c>
      <c r="I23" s="87">
        <v>76</v>
      </c>
      <c r="J23" s="87">
        <v>83</v>
      </c>
      <c r="K23" s="87">
        <v>74</v>
      </c>
      <c r="L23" s="87">
        <v>51</v>
      </c>
      <c r="M23" s="87">
        <v>49</v>
      </c>
      <c r="N23" s="87">
        <v>77</v>
      </c>
      <c r="O23" s="87">
        <v>70</v>
      </c>
      <c r="P23" s="87">
        <v>48</v>
      </c>
      <c r="Q23" s="87">
        <v>54</v>
      </c>
      <c r="R23" s="87">
        <v>68</v>
      </c>
      <c r="S23" s="87">
        <v>79</v>
      </c>
      <c r="T23" s="87">
        <v>42</v>
      </c>
      <c r="U23" s="87">
        <v>31</v>
      </c>
      <c r="X23" s="86"/>
      <c r="Y23" s="86"/>
    </row>
    <row r="24" spans="1:25" s="90" customFormat="1" ht="12.75" x14ac:dyDescent="0.2">
      <c r="A24" s="89" t="s">
        <v>119</v>
      </c>
      <c r="B24" s="87">
        <v>251</v>
      </c>
      <c r="C24" s="87">
        <v>231</v>
      </c>
      <c r="D24" s="87">
        <v>224</v>
      </c>
      <c r="E24" s="87">
        <v>206</v>
      </c>
      <c r="F24" s="87">
        <v>242</v>
      </c>
      <c r="G24" s="87">
        <v>198</v>
      </c>
      <c r="H24" s="87">
        <v>180</v>
      </c>
      <c r="I24" s="87">
        <v>176</v>
      </c>
      <c r="J24" s="87">
        <v>238</v>
      </c>
      <c r="K24" s="87">
        <v>213</v>
      </c>
      <c r="L24" s="87">
        <v>142</v>
      </c>
      <c r="M24" s="87">
        <v>132</v>
      </c>
      <c r="N24" s="87">
        <v>173</v>
      </c>
      <c r="O24" s="87">
        <v>172</v>
      </c>
      <c r="P24" s="87">
        <v>111</v>
      </c>
      <c r="Q24" s="87">
        <v>141</v>
      </c>
      <c r="R24" s="87">
        <v>192</v>
      </c>
      <c r="S24" s="87">
        <v>171</v>
      </c>
      <c r="T24" s="87">
        <v>120</v>
      </c>
      <c r="U24" s="87">
        <v>125</v>
      </c>
      <c r="X24" s="86"/>
      <c r="Y24" s="86"/>
    </row>
    <row r="25" spans="1:25" s="90" customFormat="1" ht="12.75" x14ac:dyDescent="0.2">
      <c r="A25" s="98" t="s">
        <v>151</v>
      </c>
      <c r="B25" s="87">
        <v>124</v>
      </c>
      <c r="C25" s="87">
        <v>98</v>
      </c>
      <c r="D25" s="87">
        <v>97</v>
      </c>
      <c r="E25" s="87">
        <v>103</v>
      </c>
      <c r="F25" s="87">
        <v>85</v>
      </c>
      <c r="G25" s="87">
        <v>88</v>
      </c>
      <c r="H25" s="87">
        <v>79</v>
      </c>
      <c r="I25" s="87">
        <v>93</v>
      </c>
      <c r="J25" s="87">
        <v>74</v>
      </c>
      <c r="K25" s="87">
        <v>79</v>
      </c>
      <c r="L25" s="87">
        <v>61</v>
      </c>
      <c r="M25" s="87">
        <v>52</v>
      </c>
      <c r="N25" s="87">
        <v>63</v>
      </c>
      <c r="O25" s="87">
        <v>87</v>
      </c>
      <c r="P25" s="87">
        <v>63</v>
      </c>
      <c r="Q25" s="87">
        <v>66</v>
      </c>
      <c r="R25" s="87">
        <v>70</v>
      </c>
      <c r="S25" s="87">
        <v>97</v>
      </c>
      <c r="T25" s="87">
        <v>61</v>
      </c>
      <c r="U25" s="87">
        <v>52</v>
      </c>
      <c r="X25" s="86"/>
      <c r="Y25" s="86"/>
    </row>
    <row r="26" spans="1:25" s="90" customFormat="1" ht="12.75" x14ac:dyDescent="0.2">
      <c r="A26" s="89" t="s">
        <v>107</v>
      </c>
      <c r="B26" s="87">
        <v>168</v>
      </c>
      <c r="C26" s="87">
        <v>151</v>
      </c>
      <c r="D26" s="87">
        <v>173</v>
      </c>
      <c r="E26" s="87">
        <v>119</v>
      </c>
      <c r="F26" s="87">
        <v>115</v>
      </c>
      <c r="G26" s="87">
        <v>143</v>
      </c>
      <c r="H26" s="87">
        <v>133</v>
      </c>
      <c r="I26" s="87">
        <v>126</v>
      </c>
      <c r="J26" s="87">
        <v>190</v>
      </c>
      <c r="K26" s="87">
        <v>205</v>
      </c>
      <c r="L26" s="87">
        <v>161</v>
      </c>
      <c r="M26" s="87">
        <v>83</v>
      </c>
      <c r="N26" s="87">
        <v>173</v>
      </c>
      <c r="O26" s="87">
        <v>149</v>
      </c>
      <c r="P26" s="87">
        <v>79</v>
      </c>
      <c r="Q26" s="87">
        <v>83</v>
      </c>
      <c r="R26" s="87">
        <v>171</v>
      </c>
      <c r="S26" s="87">
        <v>120</v>
      </c>
      <c r="T26" s="87">
        <v>99</v>
      </c>
      <c r="U26" s="87">
        <v>80</v>
      </c>
      <c r="X26" s="86"/>
      <c r="Y26" s="86"/>
    </row>
    <row r="27" spans="1:25" s="90" customFormat="1" ht="12.75" x14ac:dyDescent="0.2">
      <c r="A27" s="89" t="s">
        <v>73</v>
      </c>
      <c r="B27" s="87">
        <v>437</v>
      </c>
      <c r="C27" s="87">
        <v>390</v>
      </c>
      <c r="D27" s="87">
        <v>329</v>
      </c>
      <c r="E27" s="87">
        <v>326</v>
      </c>
      <c r="F27" s="87">
        <v>244</v>
      </c>
      <c r="G27" s="87">
        <v>267</v>
      </c>
      <c r="H27" s="87">
        <v>350</v>
      </c>
      <c r="I27" s="87">
        <v>254</v>
      </c>
      <c r="J27" s="87">
        <v>297</v>
      </c>
      <c r="K27" s="87">
        <v>292</v>
      </c>
      <c r="L27" s="87">
        <v>203</v>
      </c>
      <c r="M27" s="87">
        <v>177</v>
      </c>
      <c r="N27" s="87">
        <v>191</v>
      </c>
      <c r="O27" s="87">
        <v>253</v>
      </c>
      <c r="P27" s="87">
        <v>163</v>
      </c>
      <c r="Q27" s="87">
        <v>145</v>
      </c>
      <c r="R27" s="87">
        <v>193</v>
      </c>
      <c r="S27" s="87">
        <v>148</v>
      </c>
      <c r="T27" s="87">
        <v>163</v>
      </c>
      <c r="U27" s="87">
        <v>134</v>
      </c>
      <c r="X27" s="86"/>
      <c r="Y27" s="86"/>
    </row>
    <row r="28" spans="1:25" s="90" customFormat="1" ht="12.75" x14ac:dyDescent="0.2">
      <c r="A28" s="89" t="s">
        <v>125</v>
      </c>
      <c r="B28" s="87">
        <v>18</v>
      </c>
      <c r="C28" s="87">
        <v>1</v>
      </c>
      <c r="D28" s="87">
        <v>41</v>
      </c>
      <c r="E28" s="87">
        <v>22</v>
      </c>
      <c r="F28" s="87">
        <v>22</v>
      </c>
      <c r="G28" s="87">
        <v>9</v>
      </c>
      <c r="H28" s="87">
        <v>31</v>
      </c>
      <c r="I28" s="87">
        <v>10</v>
      </c>
      <c r="J28" s="87">
        <v>11</v>
      </c>
      <c r="K28" s="87">
        <v>15</v>
      </c>
      <c r="L28" s="87">
        <v>13</v>
      </c>
      <c r="M28" s="87">
        <v>10</v>
      </c>
      <c r="N28" s="87">
        <v>13</v>
      </c>
      <c r="O28" s="87">
        <v>11</v>
      </c>
      <c r="P28" s="87">
        <v>9</v>
      </c>
      <c r="Q28" s="87">
        <v>8</v>
      </c>
      <c r="R28" s="87">
        <v>10</v>
      </c>
      <c r="S28" s="87">
        <v>12</v>
      </c>
      <c r="T28" s="87">
        <v>15</v>
      </c>
      <c r="U28" s="87">
        <v>6</v>
      </c>
      <c r="X28" s="86"/>
      <c r="Y28" s="86"/>
    </row>
    <row r="29" spans="1:25" s="90" customFormat="1" ht="12.75" x14ac:dyDescent="0.2">
      <c r="A29" s="89" t="s">
        <v>121</v>
      </c>
      <c r="B29" s="87">
        <v>371</v>
      </c>
      <c r="C29" s="87">
        <v>416</v>
      </c>
      <c r="D29" s="87">
        <v>401</v>
      </c>
      <c r="E29" s="87">
        <v>321</v>
      </c>
      <c r="F29" s="87">
        <v>309</v>
      </c>
      <c r="G29" s="87">
        <v>297</v>
      </c>
      <c r="H29" s="87">
        <v>355</v>
      </c>
      <c r="I29" s="87">
        <v>289</v>
      </c>
      <c r="J29" s="87">
        <v>310</v>
      </c>
      <c r="K29" s="87">
        <v>311</v>
      </c>
      <c r="L29" s="87">
        <v>234</v>
      </c>
      <c r="M29" s="87">
        <v>204</v>
      </c>
      <c r="N29" s="87">
        <v>252</v>
      </c>
      <c r="O29" s="87">
        <v>215</v>
      </c>
      <c r="P29" s="87">
        <v>206</v>
      </c>
      <c r="Q29" s="87">
        <v>186</v>
      </c>
      <c r="R29" s="87">
        <v>220</v>
      </c>
      <c r="S29" s="87">
        <v>209</v>
      </c>
      <c r="T29" s="87">
        <v>186</v>
      </c>
      <c r="U29" s="87">
        <v>163</v>
      </c>
      <c r="X29" s="86"/>
      <c r="Y29" s="86"/>
    </row>
    <row r="30" spans="1:25" s="90" customFormat="1" ht="12.75" x14ac:dyDescent="0.2">
      <c r="A30" s="89" t="s">
        <v>69</v>
      </c>
      <c r="B30" s="87">
        <v>392</v>
      </c>
      <c r="C30" s="87">
        <v>322</v>
      </c>
      <c r="D30" s="87">
        <v>362</v>
      </c>
      <c r="E30" s="87">
        <v>281</v>
      </c>
      <c r="F30" s="87">
        <v>361</v>
      </c>
      <c r="G30" s="87">
        <v>329</v>
      </c>
      <c r="H30" s="87">
        <v>351</v>
      </c>
      <c r="I30" s="87">
        <v>261</v>
      </c>
      <c r="J30" s="87">
        <v>282</v>
      </c>
      <c r="K30" s="87">
        <v>266</v>
      </c>
      <c r="L30" s="87">
        <v>250</v>
      </c>
      <c r="M30" s="87">
        <v>196</v>
      </c>
      <c r="N30" s="87">
        <v>253</v>
      </c>
      <c r="O30" s="87">
        <v>211</v>
      </c>
      <c r="P30" s="87">
        <v>190</v>
      </c>
      <c r="Q30" s="87">
        <v>163</v>
      </c>
      <c r="R30" s="87">
        <v>208</v>
      </c>
      <c r="S30" s="87">
        <v>173</v>
      </c>
      <c r="T30" s="87">
        <v>172</v>
      </c>
      <c r="U30" s="87">
        <v>150</v>
      </c>
      <c r="X30" s="86"/>
      <c r="Y30" s="86"/>
    </row>
    <row r="31" spans="1:25" s="90" customFormat="1" ht="12.75" x14ac:dyDescent="0.2">
      <c r="A31" s="89" t="s">
        <v>87</v>
      </c>
      <c r="B31" s="87">
        <v>236</v>
      </c>
      <c r="C31" s="87">
        <v>181</v>
      </c>
      <c r="D31" s="87">
        <v>222</v>
      </c>
      <c r="E31" s="87">
        <v>188</v>
      </c>
      <c r="F31" s="87">
        <v>174</v>
      </c>
      <c r="G31" s="87">
        <v>208</v>
      </c>
      <c r="H31" s="87">
        <v>193</v>
      </c>
      <c r="I31" s="87">
        <v>146</v>
      </c>
      <c r="J31" s="87">
        <v>221</v>
      </c>
      <c r="K31" s="87">
        <v>198</v>
      </c>
      <c r="L31" s="87">
        <v>147</v>
      </c>
      <c r="M31" s="87">
        <v>110</v>
      </c>
      <c r="N31" s="87">
        <v>153</v>
      </c>
      <c r="O31" s="87">
        <v>145</v>
      </c>
      <c r="P31" s="87">
        <v>116</v>
      </c>
      <c r="Q31" s="87">
        <v>113</v>
      </c>
      <c r="R31" s="87">
        <v>146</v>
      </c>
      <c r="S31" s="87">
        <v>145</v>
      </c>
      <c r="T31" s="87">
        <v>120</v>
      </c>
      <c r="U31" s="87">
        <v>107</v>
      </c>
      <c r="X31" s="86"/>
      <c r="Y31" s="86"/>
    </row>
    <row r="32" spans="1:25" s="90" customFormat="1" ht="12.75" x14ac:dyDescent="0.2">
      <c r="A32" s="89" t="s">
        <v>81</v>
      </c>
      <c r="B32" s="87">
        <v>147</v>
      </c>
      <c r="C32" s="87">
        <v>187</v>
      </c>
      <c r="D32" s="87">
        <v>158</v>
      </c>
      <c r="E32" s="87">
        <v>130</v>
      </c>
      <c r="F32" s="87">
        <v>126</v>
      </c>
      <c r="G32" s="87">
        <v>172</v>
      </c>
      <c r="H32" s="87">
        <v>127</v>
      </c>
      <c r="I32" s="87">
        <v>122</v>
      </c>
      <c r="J32" s="87">
        <v>146</v>
      </c>
      <c r="K32" s="87">
        <v>162</v>
      </c>
      <c r="L32" s="87">
        <v>125</v>
      </c>
      <c r="M32" s="87">
        <v>91</v>
      </c>
      <c r="N32" s="87">
        <v>91</v>
      </c>
      <c r="O32" s="87">
        <v>127</v>
      </c>
      <c r="P32" s="87">
        <v>102</v>
      </c>
      <c r="Q32" s="87">
        <v>97</v>
      </c>
      <c r="R32" s="87">
        <v>95</v>
      </c>
      <c r="S32" s="87">
        <v>90</v>
      </c>
      <c r="T32" s="87">
        <v>82</v>
      </c>
      <c r="U32" s="87">
        <v>67</v>
      </c>
      <c r="X32" s="86"/>
      <c r="Y32" s="86"/>
    </row>
    <row r="33" spans="1:25" s="90" customFormat="1" ht="12.75" x14ac:dyDescent="0.2">
      <c r="A33" s="89" t="s">
        <v>109</v>
      </c>
      <c r="B33" s="87">
        <v>216</v>
      </c>
      <c r="C33" s="87">
        <v>206</v>
      </c>
      <c r="D33" s="87">
        <v>153</v>
      </c>
      <c r="E33" s="87">
        <v>139</v>
      </c>
      <c r="F33" s="87">
        <v>139</v>
      </c>
      <c r="G33" s="87">
        <v>172</v>
      </c>
      <c r="H33" s="87">
        <v>131</v>
      </c>
      <c r="I33" s="87">
        <v>130</v>
      </c>
      <c r="J33" s="87">
        <v>164</v>
      </c>
      <c r="K33" s="87">
        <v>187</v>
      </c>
      <c r="L33" s="87">
        <v>88</v>
      </c>
      <c r="M33" s="87">
        <v>79</v>
      </c>
      <c r="N33" s="87">
        <v>148</v>
      </c>
      <c r="O33" s="87">
        <v>145</v>
      </c>
      <c r="P33" s="87">
        <v>86</v>
      </c>
      <c r="Q33" s="87">
        <v>119</v>
      </c>
      <c r="R33" s="87">
        <v>161</v>
      </c>
      <c r="S33" s="87">
        <v>145</v>
      </c>
      <c r="T33" s="87">
        <v>77</v>
      </c>
      <c r="U33" s="87">
        <v>66</v>
      </c>
      <c r="X33" s="86"/>
      <c r="Y33" s="86"/>
    </row>
    <row r="34" spans="1:25" s="90" customFormat="1" ht="12.75" x14ac:dyDescent="0.2">
      <c r="A34" s="89" t="s">
        <v>75</v>
      </c>
      <c r="B34" s="87">
        <v>149</v>
      </c>
      <c r="C34" s="87">
        <v>87</v>
      </c>
      <c r="D34" s="87">
        <v>114</v>
      </c>
      <c r="E34" s="87">
        <v>108</v>
      </c>
      <c r="F34" s="87">
        <v>62</v>
      </c>
      <c r="G34" s="87">
        <v>98</v>
      </c>
      <c r="H34" s="87">
        <v>132</v>
      </c>
      <c r="I34" s="87">
        <v>101</v>
      </c>
      <c r="J34" s="87">
        <v>110</v>
      </c>
      <c r="K34" s="87">
        <v>101</v>
      </c>
      <c r="L34" s="87">
        <v>81</v>
      </c>
      <c r="M34" s="87">
        <v>56</v>
      </c>
      <c r="N34" s="87">
        <v>89</v>
      </c>
      <c r="O34" s="87">
        <v>90</v>
      </c>
      <c r="P34" s="87">
        <v>54</v>
      </c>
      <c r="Q34" s="87">
        <v>64</v>
      </c>
      <c r="R34" s="87">
        <v>82</v>
      </c>
      <c r="S34" s="87">
        <v>63</v>
      </c>
      <c r="T34" s="87">
        <v>53</v>
      </c>
      <c r="U34" s="87">
        <v>56</v>
      </c>
      <c r="X34" s="86"/>
      <c r="Y34" s="86"/>
    </row>
    <row r="35" spans="1:25" s="90" customFormat="1" ht="12.75" x14ac:dyDescent="0.2">
      <c r="A35" s="89" t="s">
        <v>85</v>
      </c>
      <c r="B35" s="87">
        <v>226</v>
      </c>
      <c r="C35" s="87">
        <v>176</v>
      </c>
      <c r="D35" s="87">
        <v>238</v>
      </c>
      <c r="E35" s="87">
        <v>217</v>
      </c>
      <c r="F35" s="87">
        <v>262</v>
      </c>
      <c r="G35" s="87">
        <v>210</v>
      </c>
      <c r="H35" s="87">
        <v>147</v>
      </c>
      <c r="I35" s="87">
        <v>202</v>
      </c>
      <c r="J35" s="87">
        <v>141</v>
      </c>
      <c r="K35" s="87">
        <v>151</v>
      </c>
      <c r="L35" s="87">
        <v>135</v>
      </c>
      <c r="M35" s="87">
        <v>116</v>
      </c>
      <c r="N35" s="87">
        <v>128</v>
      </c>
      <c r="O35" s="87">
        <v>70</v>
      </c>
      <c r="P35" s="87">
        <v>60</v>
      </c>
      <c r="Q35" s="87">
        <v>38</v>
      </c>
      <c r="R35" s="87">
        <v>89</v>
      </c>
      <c r="S35" s="87">
        <v>98</v>
      </c>
      <c r="T35" s="87">
        <v>89</v>
      </c>
      <c r="U35" s="87">
        <v>69</v>
      </c>
      <c r="X35" s="86"/>
      <c r="Y35" s="86"/>
    </row>
    <row r="36" spans="1:25" s="90" customFormat="1" ht="12.75" x14ac:dyDescent="0.2">
      <c r="A36" s="89" t="s">
        <v>59</v>
      </c>
      <c r="B36" s="87">
        <v>88</v>
      </c>
      <c r="C36" s="87">
        <v>91</v>
      </c>
      <c r="D36" s="87">
        <v>73</v>
      </c>
      <c r="E36" s="87">
        <v>79</v>
      </c>
      <c r="F36" s="87">
        <v>60</v>
      </c>
      <c r="G36" s="87">
        <v>58</v>
      </c>
      <c r="H36" s="87">
        <v>54</v>
      </c>
      <c r="I36" s="87">
        <v>67</v>
      </c>
      <c r="J36" s="87">
        <v>31</v>
      </c>
      <c r="K36" s="87">
        <v>62</v>
      </c>
      <c r="L36" s="87">
        <v>26</v>
      </c>
      <c r="M36" s="87">
        <v>32</v>
      </c>
      <c r="N36" s="87">
        <v>45</v>
      </c>
      <c r="O36" s="87">
        <v>38</v>
      </c>
      <c r="P36" s="87">
        <v>38</v>
      </c>
      <c r="Q36" s="87">
        <v>40</v>
      </c>
      <c r="R36" s="87">
        <v>31</v>
      </c>
      <c r="S36" s="87">
        <v>41</v>
      </c>
      <c r="T36" s="87">
        <v>37</v>
      </c>
      <c r="U36" s="87">
        <v>24</v>
      </c>
      <c r="X36" s="86"/>
      <c r="Y36" s="86"/>
    </row>
    <row r="37" spans="1:25" s="90" customFormat="1" ht="17.25" customHeight="1" x14ac:dyDescent="0.2">
      <c r="A37" s="89" t="s">
        <v>89</v>
      </c>
      <c r="B37" s="87">
        <v>393</v>
      </c>
      <c r="C37" s="87">
        <v>493</v>
      </c>
      <c r="D37" s="87">
        <v>427</v>
      </c>
      <c r="E37" s="87">
        <v>337</v>
      </c>
      <c r="F37" s="87">
        <v>365</v>
      </c>
      <c r="G37" s="87">
        <v>346</v>
      </c>
      <c r="H37" s="87">
        <v>293</v>
      </c>
      <c r="I37" s="87">
        <v>255</v>
      </c>
      <c r="J37" s="87">
        <v>293</v>
      </c>
      <c r="K37" s="87">
        <v>281</v>
      </c>
      <c r="L37" s="87">
        <v>260</v>
      </c>
      <c r="M37" s="87">
        <v>170</v>
      </c>
      <c r="N37" s="87">
        <v>204</v>
      </c>
      <c r="O37" s="87">
        <v>205</v>
      </c>
      <c r="P37" s="87">
        <v>178</v>
      </c>
      <c r="Q37" s="87">
        <v>126</v>
      </c>
      <c r="R37" s="87">
        <v>176</v>
      </c>
      <c r="S37" s="87">
        <v>240</v>
      </c>
      <c r="T37" s="87">
        <v>150</v>
      </c>
      <c r="U37" s="87">
        <v>143</v>
      </c>
      <c r="X37" s="86"/>
      <c r="Y37" s="86"/>
    </row>
    <row r="38" spans="1:25" s="90" customFormat="1" ht="12.75" x14ac:dyDescent="0.2">
      <c r="A38" s="89" t="s">
        <v>129</v>
      </c>
      <c r="B38" s="87">
        <v>140</v>
      </c>
      <c r="C38" s="87">
        <v>108</v>
      </c>
      <c r="D38" s="87">
        <v>71</v>
      </c>
      <c r="E38" s="87">
        <v>72</v>
      </c>
      <c r="F38" s="87">
        <v>59</v>
      </c>
      <c r="G38" s="87">
        <v>120</v>
      </c>
      <c r="H38" s="87">
        <v>101</v>
      </c>
      <c r="I38" s="87">
        <v>105</v>
      </c>
      <c r="J38" s="87">
        <v>77</v>
      </c>
      <c r="K38" s="87">
        <v>81</v>
      </c>
      <c r="L38" s="87">
        <v>69</v>
      </c>
      <c r="M38" s="87">
        <v>56</v>
      </c>
      <c r="N38" s="87">
        <v>84</v>
      </c>
      <c r="O38" s="87">
        <v>64</v>
      </c>
      <c r="P38" s="87">
        <v>50</v>
      </c>
      <c r="Q38" s="87">
        <v>35</v>
      </c>
      <c r="R38" s="87">
        <v>55</v>
      </c>
      <c r="S38" s="87">
        <v>70</v>
      </c>
      <c r="T38" s="87">
        <v>47</v>
      </c>
      <c r="U38" s="87">
        <v>45</v>
      </c>
      <c r="X38" s="86"/>
      <c r="Y38" s="86"/>
    </row>
    <row r="39" spans="1:25" s="90" customFormat="1" ht="12.75" x14ac:dyDescent="0.2">
      <c r="A39" s="89" t="s">
        <v>93</v>
      </c>
      <c r="B39" s="87">
        <v>106</v>
      </c>
      <c r="C39" s="87">
        <v>109</v>
      </c>
      <c r="D39" s="87">
        <v>128</v>
      </c>
      <c r="E39" s="87">
        <v>101</v>
      </c>
      <c r="F39" s="87">
        <v>119</v>
      </c>
      <c r="G39" s="87">
        <v>102</v>
      </c>
      <c r="H39" s="87">
        <v>77</v>
      </c>
      <c r="I39" s="87">
        <v>48</v>
      </c>
      <c r="J39" s="87">
        <v>67</v>
      </c>
      <c r="K39" s="87">
        <v>75</v>
      </c>
      <c r="L39" s="87">
        <v>66</v>
      </c>
      <c r="M39" s="87">
        <v>75</v>
      </c>
      <c r="N39" s="87">
        <v>73</v>
      </c>
      <c r="O39" s="87">
        <v>95</v>
      </c>
      <c r="P39" s="87">
        <v>77</v>
      </c>
      <c r="Q39" s="87">
        <v>56</v>
      </c>
      <c r="R39" s="87">
        <v>97</v>
      </c>
      <c r="S39" s="87">
        <v>84</v>
      </c>
      <c r="T39" s="87">
        <v>54</v>
      </c>
      <c r="U39" s="87">
        <v>63</v>
      </c>
      <c r="X39" s="86"/>
      <c r="Y39" s="86"/>
    </row>
    <row r="40" spans="1:25" s="90" customFormat="1" ht="12.75" x14ac:dyDescent="0.2">
      <c r="A40" s="89" t="s">
        <v>243</v>
      </c>
      <c r="B40" s="84" t="s">
        <v>163</v>
      </c>
      <c r="C40" s="84" t="s">
        <v>163</v>
      </c>
      <c r="D40" s="84" t="s">
        <v>163</v>
      </c>
      <c r="E40" s="84" t="s">
        <v>163</v>
      </c>
      <c r="F40" s="84" t="s">
        <v>163</v>
      </c>
      <c r="G40" s="84" t="s">
        <v>163</v>
      </c>
      <c r="H40" s="84" t="s">
        <v>163</v>
      </c>
      <c r="I40" s="84" t="s">
        <v>163</v>
      </c>
      <c r="J40" s="91" t="s">
        <v>255</v>
      </c>
      <c r="K40" s="91" t="s">
        <v>255</v>
      </c>
      <c r="L40" s="91" t="s">
        <v>255</v>
      </c>
      <c r="M40" s="91" t="s">
        <v>255</v>
      </c>
      <c r="N40" s="87" t="s">
        <v>163</v>
      </c>
      <c r="O40" s="87" t="s">
        <v>163</v>
      </c>
      <c r="P40" s="87" t="s">
        <v>163</v>
      </c>
      <c r="Q40" s="87" t="s">
        <v>163</v>
      </c>
      <c r="R40" s="87" t="s">
        <v>163</v>
      </c>
      <c r="S40" s="87" t="s">
        <v>163</v>
      </c>
      <c r="T40" s="87" t="s">
        <v>163</v>
      </c>
      <c r="U40" s="87" t="s">
        <v>163</v>
      </c>
      <c r="X40" s="86"/>
      <c r="Y40" s="86"/>
    </row>
    <row r="41" spans="1:25" s="90" customFormat="1" ht="12.75" x14ac:dyDescent="0.2">
      <c r="A41" s="89" t="s">
        <v>99</v>
      </c>
      <c r="B41" s="87">
        <v>264</v>
      </c>
      <c r="C41" s="87">
        <v>339</v>
      </c>
      <c r="D41" s="87">
        <v>242</v>
      </c>
      <c r="E41" s="87">
        <v>215</v>
      </c>
      <c r="F41" s="87">
        <v>273</v>
      </c>
      <c r="G41" s="87">
        <v>260</v>
      </c>
      <c r="H41" s="87">
        <v>191</v>
      </c>
      <c r="I41" s="87">
        <v>181</v>
      </c>
      <c r="J41" s="87">
        <v>228</v>
      </c>
      <c r="K41" s="87">
        <v>212</v>
      </c>
      <c r="L41" s="87">
        <v>181</v>
      </c>
      <c r="M41" s="87">
        <v>125</v>
      </c>
      <c r="N41" s="87">
        <v>199</v>
      </c>
      <c r="O41" s="87">
        <v>166</v>
      </c>
      <c r="P41" s="87">
        <v>151</v>
      </c>
      <c r="Q41" s="87">
        <v>128</v>
      </c>
      <c r="R41" s="87">
        <v>151</v>
      </c>
      <c r="S41" s="87">
        <v>159</v>
      </c>
      <c r="T41" s="87">
        <v>132</v>
      </c>
      <c r="U41" s="87">
        <v>112</v>
      </c>
      <c r="X41" s="86"/>
      <c r="Y41" s="86"/>
    </row>
    <row r="42" spans="1:25" s="90" customFormat="1" ht="12.75" x14ac:dyDescent="0.2">
      <c r="A42" s="89" t="s">
        <v>111</v>
      </c>
      <c r="B42" s="87">
        <v>141</v>
      </c>
      <c r="C42" s="87">
        <v>115</v>
      </c>
      <c r="D42" s="87">
        <v>116</v>
      </c>
      <c r="E42" s="87">
        <v>97</v>
      </c>
      <c r="F42" s="87">
        <v>105</v>
      </c>
      <c r="G42" s="87">
        <v>101</v>
      </c>
      <c r="H42" s="87">
        <v>88</v>
      </c>
      <c r="I42" s="87">
        <v>48</v>
      </c>
      <c r="J42" s="87">
        <v>78</v>
      </c>
      <c r="K42" s="87">
        <v>101</v>
      </c>
      <c r="L42" s="87">
        <v>103</v>
      </c>
      <c r="M42" s="87">
        <v>61</v>
      </c>
      <c r="N42" s="87">
        <v>85</v>
      </c>
      <c r="O42" s="87">
        <v>111</v>
      </c>
      <c r="P42" s="87">
        <v>67</v>
      </c>
      <c r="Q42" s="87">
        <v>82</v>
      </c>
      <c r="R42" s="87">
        <v>68</v>
      </c>
      <c r="S42" s="87">
        <v>69</v>
      </c>
      <c r="T42" s="87">
        <v>62</v>
      </c>
      <c r="U42" s="87">
        <v>41</v>
      </c>
      <c r="X42" s="86"/>
      <c r="Y42" s="86"/>
    </row>
    <row r="43" spans="1:25" s="90" customFormat="1" ht="12.75" x14ac:dyDescent="0.2">
      <c r="A43" s="89" t="s">
        <v>123</v>
      </c>
      <c r="B43" s="87">
        <v>134</v>
      </c>
      <c r="C43" s="87">
        <v>191</v>
      </c>
      <c r="D43" s="87">
        <v>154</v>
      </c>
      <c r="E43" s="87">
        <v>114</v>
      </c>
      <c r="F43" s="87">
        <v>116</v>
      </c>
      <c r="G43" s="87">
        <v>129</v>
      </c>
      <c r="H43" s="87">
        <v>136</v>
      </c>
      <c r="I43" s="87">
        <v>133</v>
      </c>
      <c r="J43" s="87">
        <v>136</v>
      </c>
      <c r="K43" s="87">
        <v>126</v>
      </c>
      <c r="L43" s="87">
        <v>112</v>
      </c>
      <c r="M43" s="87">
        <v>104</v>
      </c>
      <c r="N43" s="87">
        <v>81</v>
      </c>
      <c r="O43" s="87">
        <v>79</v>
      </c>
      <c r="P43" s="87">
        <v>72</v>
      </c>
      <c r="Q43" s="87">
        <v>73</v>
      </c>
      <c r="R43" s="87">
        <v>92</v>
      </c>
      <c r="S43" s="87">
        <v>85</v>
      </c>
      <c r="T43" s="87">
        <v>81</v>
      </c>
      <c r="U43" s="87">
        <v>53</v>
      </c>
      <c r="X43" s="86"/>
      <c r="Y43" s="86"/>
    </row>
    <row r="44" spans="1:25" s="90" customFormat="1" ht="12.75" x14ac:dyDescent="0.2">
      <c r="A44" s="89" t="s">
        <v>97</v>
      </c>
      <c r="B44" s="87">
        <v>118</v>
      </c>
      <c r="C44" s="87">
        <v>118</v>
      </c>
      <c r="D44" s="87">
        <v>135</v>
      </c>
      <c r="E44" s="87">
        <v>132</v>
      </c>
      <c r="F44" s="87">
        <v>127</v>
      </c>
      <c r="G44" s="87">
        <v>117</v>
      </c>
      <c r="H44" s="87">
        <v>145</v>
      </c>
      <c r="I44" s="87">
        <v>108</v>
      </c>
      <c r="J44" s="87">
        <v>88</v>
      </c>
      <c r="K44" s="87">
        <v>111</v>
      </c>
      <c r="L44" s="87">
        <v>88</v>
      </c>
      <c r="M44" s="87">
        <v>65</v>
      </c>
      <c r="N44" s="87">
        <v>95</v>
      </c>
      <c r="O44" s="87">
        <v>104</v>
      </c>
      <c r="P44" s="87">
        <v>66</v>
      </c>
      <c r="Q44" s="87">
        <v>66</v>
      </c>
      <c r="R44" s="87">
        <v>85</v>
      </c>
      <c r="S44" s="87">
        <v>93</v>
      </c>
      <c r="T44" s="87">
        <v>58</v>
      </c>
      <c r="U44" s="87">
        <v>58</v>
      </c>
      <c r="X44" s="86"/>
      <c r="Y44" s="86"/>
    </row>
    <row r="45" spans="1:25" s="90" customFormat="1" ht="12.75" x14ac:dyDescent="0.2">
      <c r="A45" s="89" t="s">
        <v>127</v>
      </c>
      <c r="B45" s="87">
        <v>139</v>
      </c>
      <c r="C45" s="87">
        <v>99</v>
      </c>
      <c r="D45" s="87">
        <v>90</v>
      </c>
      <c r="E45" s="87">
        <v>123</v>
      </c>
      <c r="F45" s="87">
        <v>116</v>
      </c>
      <c r="G45" s="87">
        <v>139</v>
      </c>
      <c r="H45" s="87">
        <v>87</v>
      </c>
      <c r="I45" s="87">
        <v>98</v>
      </c>
      <c r="J45" s="87">
        <v>140</v>
      </c>
      <c r="K45" s="87">
        <v>122</v>
      </c>
      <c r="L45" s="87">
        <v>109</v>
      </c>
      <c r="M45" s="87">
        <v>75</v>
      </c>
      <c r="N45" s="87">
        <v>97</v>
      </c>
      <c r="O45" s="87">
        <v>96</v>
      </c>
      <c r="P45" s="87">
        <v>68</v>
      </c>
      <c r="Q45" s="87">
        <v>73</v>
      </c>
      <c r="R45" s="87">
        <v>87</v>
      </c>
      <c r="S45" s="87">
        <v>113</v>
      </c>
      <c r="T45" s="87">
        <v>91</v>
      </c>
      <c r="U45" s="87">
        <v>82</v>
      </c>
      <c r="X45" s="86"/>
      <c r="Y45" s="86"/>
    </row>
    <row r="46" spans="1:25" s="90" customFormat="1" ht="12.75" x14ac:dyDescent="0.2">
      <c r="A46" s="89" t="s">
        <v>144</v>
      </c>
      <c r="B46" s="87">
        <v>115</v>
      </c>
      <c r="C46" s="87">
        <v>101</v>
      </c>
      <c r="D46" s="87">
        <v>72</v>
      </c>
      <c r="E46" s="87">
        <v>82</v>
      </c>
      <c r="F46" s="87">
        <v>88</v>
      </c>
      <c r="G46" s="87">
        <v>109</v>
      </c>
      <c r="H46" s="87">
        <v>95</v>
      </c>
      <c r="I46" s="87">
        <v>74</v>
      </c>
      <c r="J46" s="87">
        <v>101</v>
      </c>
      <c r="K46" s="87">
        <v>88</v>
      </c>
      <c r="L46" s="87">
        <v>79</v>
      </c>
      <c r="M46" s="87">
        <v>61</v>
      </c>
      <c r="N46" s="87">
        <v>72</v>
      </c>
      <c r="O46" s="87">
        <v>70</v>
      </c>
      <c r="P46" s="87">
        <v>48</v>
      </c>
      <c r="Q46" s="87">
        <v>62</v>
      </c>
      <c r="R46" s="87">
        <v>51</v>
      </c>
      <c r="S46" s="87">
        <v>54</v>
      </c>
      <c r="T46" s="87">
        <v>48</v>
      </c>
      <c r="U46" s="87">
        <v>31</v>
      </c>
      <c r="X46" s="86"/>
      <c r="Y46" s="86"/>
    </row>
    <row r="47" spans="1:25" s="90" customFormat="1" ht="12.75" x14ac:dyDescent="0.2">
      <c r="A47" s="89" t="s">
        <v>139</v>
      </c>
      <c r="B47" s="87">
        <v>0</v>
      </c>
      <c r="C47" s="87">
        <v>0</v>
      </c>
      <c r="D47" s="87">
        <v>0</v>
      </c>
      <c r="E47" s="87">
        <v>0</v>
      </c>
      <c r="F47" s="87">
        <v>0</v>
      </c>
      <c r="G47" s="87">
        <v>0</v>
      </c>
      <c r="H47" s="87">
        <v>0</v>
      </c>
      <c r="I47" s="87">
        <v>0</v>
      </c>
      <c r="J47" s="87" t="s">
        <v>255</v>
      </c>
      <c r="K47" s="87" t="s">
        <v>255</v>
      </c>
      <c r="L47" s="87" t="s">
        <v>255</v>
      </c>
      <c r="M47" s="87" t="s">
        <v>255</v>
      </c>
      <c r="N47" s="87">
        <v>0</v>
      </c>
      <c r="O47" s="87">
        <v>0</v>
      </c>
      <c r="P47" s="87">
        <v>1</v>
      </c>
      <c r="Q47" s="87" t="s">
        <v>163</v>
      </c>
      <c r="R47" s="87">
        <v>0</v>
      </c>
      <c r="S47" s="87">
        <v>0</v>
      </c>
      <c r="T47" s="87" t="s">
        <v>163</v>
      </c>
      <c r="U47" s="87" t="s">
        <v>163</v>
      </c>
      <c r="X47" s="86"/>
      <c r="Y47" s="86"/>
    </row>
    <row r="48" spans="1:25" s="88" customFormat="1" ht="14.25" customHeight="1" x14ac:dyDescent="0.2">
      <c r="A48" s="89" t="s">
        <v>67</v>
      </c>
      <c r="B48" s="87">
        <v>1234</v>
      </c>
      <c r="C48" s="87">
        <v>1085</v>
      </c>
      <c r="D48" s="87">
        <v>1126</v>
      </c>
      <c r="E48" s="87">
        <v>973</v>
      </c>
      <c r="F48" s="87">
        <v>891</v>
      </c>
      <c r="G48" s="87">
        <v>917</v>
      </c>
      <c r="H48" s="87">
        <v>1005</v>
      </c>
      <c r="I48" s="87">
        <v>905</v>
      </c>
      <c r="J48" s="87">
        <v>954</v>
      </c>
      <c r="K48" s="87">
        <v>902</v>
      </c>
      <c r="L48" s="87">
        <v>796</v>
      </c>
      <c r="M48" s="87">
        <v>622</v>
      </c>
      <c r="N48" s="87">
        <v>738</v>
      </c>
      <c r="O48" s="87">
        <v>646</v>
      </c>
      <c r="P48" s="87">
        <v>664</v>
      </c>
      <c r="Q48" s="87">
        <v>519</v>
      </c>
      <c r="R48" s="87">
        <v>619</v>
      </c>
      <c r="S48" s="87">
        <v>701</v>
      </c>
      <c r="T48" s="87">
        <v>523</v>
      </c>
      <c r="U48" s="87">
        <v>429</v>
      </c>
      <c r="X48" s="86"/>
      <c r="Y48" s="86"/>
    </row>
    <row r="49" spans="1:38" s="88" customFormat="1" ht="12.75" customHeight="1" x14ac:dyDescent="0.2">
      <c r="A49" s="89" t="s">
        <v>71</v>
      </c>
      <c r="B49" s="87">
        <v>720</v>
      </c>
      <c r="C49" s="87">
        <v>591</v>
      </c>
      <c r="D49" s="87">
        <v>659</v>
      </c>
      <c r="E49" s="87">
        <v>530</v>
      </c>
      <c r="F49" s="87">
        <v>581</v>
      </c>
      <c r="G49" s="87">
        <v>549</v>
      </c>
      <c r="H49" s="87">
        <v>539</v>
      </c>
      <c r="I49" s="87">
        <v>454</v>
      </c>
      <c r="J49" s="87">
        <v>581</v>
      </c>
      <c r="K49" s="87">
        <v>505</v>
      </c>
      <c r="L49" s="87">
        <v>484</v>
      </c>
      <c r="M49" s="87">
        <v>368</v>
      </c>
      <c r="N49" s="87">
        <v>428</v>
      </c>
      <c r="O49" s="87">
        <v>351</v>
      </c>
      <c r="P49" s="87">
        <v>362</v>
      </c>
      <c r="Q49" s="87">
        <v>291</v>
      </c>
      <c r="R49" s="87">
        <v>367</v>
      </c>
      <c r="S49" s="87">
        <v>373</v>
      </c>
      <c r="T49" s="87">
        <v>328</v>
      </c>
      <c r="U49" s="87">
        <v>241</v>
      </c>
      <c r="X49" s="86"/>
      <c r="Y49" s="86"/>
    </row>
    <row r="50" spans="1:38" s="88" customFormat="1" ht="12.75" x14ac:dyDescent="0.2">
      <c r="A50" s="89" t="s">
        <v>77</v>
      </c>
      <c r="B50" s="87">
        <v>627</v>
      </c>
      <c r="C50" s="87">
        <v>635</v>
      </c>
      <c r="D50" s="87">
        <v>742</v>
      </c>
      <c r="E50" s="87">
        <v>543</v>
      </c>
      <c r="F50" s="87">
        <v>474</v>
      </c>
      <c r="G50" s="87">
        <v>565</v>
      </c>
      <c r="H50" s="87">
        <v>538</v>
      </c>
      <c r="I50" s="87">
        <v>465</v>
      </c>
      <c r="J50" s="87">
        <v>447</v>
      </c>
      <c r="K50" s="87">
        <v>390</v>
      </c>
      <c r="L50" s="87">
        <v>345</v>
      </c>
      <c r="M50" s="87">
        <v>279</v>
      </c>
      <c r="N50" s="87">
        <v>334</v>
      </c>
      <c r="O50" s="87">
        <v>358</v>
      </c>
      <c r="P50" s="87">
        <v>284</v>
      </c>
      <c r="Q50" s="87">
        <v>275</v>
      </c>
      <c r="R50" s="87">
        <v>275</v>
      </c>
      <c r="S50" s="87">
        <v>294</v>
      </c>
      <c r="T50" s="87">
        <v>255</v>
      </c>
      <c r="U50" s="87">
        <v>218</v>
      </c>
      <c r="X50" s="86"/>
      <c r="Y50" s="86"/>
    </row>
    <row r="51" spans="1:38" s="88" customFormat="1" ht="10.15" customHeight="1" x14ac:dyDescent="0.2">
      <c r="A51" s="98" t="s">
        <v>153</v>
      </c>
      <c r="B51" s="87">
        <v>463</v>
      </c>
      <c r="C51" s="87">
        <v>432</v>
      </c>
      <c r="D51" s="87">
        <v>442</v>
      </c>
      <c r="E51" s="87">
        <v>346</v>
      </c>
      <c r="F51" s="87">
        <v>321</v>
      </c>
      <c r="G51" s="87">
        <v>329</v>
      </c>
      <c r="H51" s="87">
        <v>404</v>
      </c>
      <c r="I51" s="87">
        <v>350</v>
      </c>
      <c r="J51" s="87">
        <v>357</v>
      </c>
      <c r="K51" s="87">
        <v>303</v>
      </c>
      <c r="L51" s="87">
        <v>290</v>
      </c>
      <c r="M51" s="87">
        <v>203</v>
      </c>
      <c r="N51" s="87">
        <v>279</v>
      </c>
      <c r="O51" s="87">
        <v>252</v>
      </c>
      <c r="P51" s="87">
        <v>199</v>
      </c>
      <c r="Q51" s="87">
        <v>183</v>
      </c>
      <c r="R51" s="87">
        <v>230</v>
      </c>
      <c r="S51" s="87">
        <v>205</v>
      </c>
      <c r="T51" s="87">
        <v>206</v>
      </c>
      <c r="U51" s="87">
        <v>197</v>
      </c>
      <c r="X51" s="86"/>
      <c r="Y51" s="86"/>
    </row>
    <row r="52" spans="1:38" s="88" customFormat="1" ht="12.75" x14ac:dyDescent="0.2">
      <c r="A52" s="98" t="s">
        <v>95</v>
      </c>
      <c r="B52" s="87">
        <v>761</v>
      </c>
      <c r="C52" s="87">
        <v>742</v>
      </c>
      <c r="D52" s="87">
        <v>761</v>
      </c>
      <c r="E52" s="87">
        <v>668</v>
      </c>
      <c r="F52" s="87">
        <v>666</v>
      </c>
      <c r="G52" s="87">
        <v>598</v>
      </c>
      <c r="H52" s="87">
        <v>664</v>
      </c>
      <c r="I52" s="87">
        <v>565</v>
      </c>
      <c r="J52" s="87">
        <v>608</v>
      </c>
      <c r="K52" s="87">
        <v>550</v>
      </c>
      <c r="L52" s="87">
        <v>522</v>
      </c>
      <c r="M52" s="87">
        <v>427</v>
      </c>
      <c r="N52" s="87">
        <v>567</v>
      </c>
      <c r="O52" s="87">
        <v>535</v>
      </c>
      <c r="P52" s="87">
        <v>402</v>
      </c>
      <c r="Q52" s="87">
        <v>418</v>
      </c>
      <c r="R52" s="87">
        <v>523</v>
      </c>
      <c r="S52" s="87">
        <v>529</v>
      </c>
      <c r="T52" s="87">
        <v>406</v>
      </c>
      <c r="U52" s="87">
        <v>337</v>
      </c>
      <c r="X52" s="86"/>
      <c r="Y52" s="86"/>
    </row>
    <row r="53" spans="1:38" s="88" customFormat="1" ht="12.75" x14ac:dyDescent="0.2">
      <c r="A53" s="98" t="s">
        <v>79</v>
      </c>
      <c r="B53" s="87">
        <v>833</v>
      </c>
      <c r="C53" s="87">
        <v>747</v>
      </c>
      <c r="D53" s="87">
        <v>872</v>
      </c>
      <c r="E53" s="87">
        <v>690</v>
      </c>
      <c r="F53" s="87">
        <v>756</v>
      </c>
      <c r="G53" s="87">
        <v>736</v>
      </c>
      <c r="H53" s="87">
        <v>687</v>
      </c>
      <c r="I53" s="87">
        <v>570</v>
      </c>
      <c r="J53" s="87">
        <v>632</v>
      </c>
      <c r="K53" s="87">
        <v>565</v>
      </c>
      <c r="L53" s="87">
        <v>548</v>
      </c>
      <c r="M53" s="87">
        <v>401</v>
      </c>
      <c r="N53" s="87">
        <v>520</v>
      </c>
      <c r="O53" s="87">
        <v>493</v>
      </c>
      <c r="P53" s="87">
        <v>456</v>
      </c>
      <c r="Q53" s="87">
        <v>396</v>
      </c>
      <c r="R53" s="87">
        <v>438</v>
      </c>
      <c r="S53" s="87">
        <v>459</v>
      </c>
      <c r="T53" s="87">
        <v>369</v>
      </c>
      <c r="U53" s="87">
        <v>309</v>
      </c>
      <c r="X53" s="86"/>
      <c r="Y53" s="86"/>
    </row>
    <row r="54" spans="1:38" s="88" customFormat="1" ht="12.75" x14ac:dyDescent="0.2">
      <c r="A54" s="98" t="s">
        <v>147</v>
      </c>
      <c r="B54" s="87">
        <v>1199</v>
      </c>
      <c r="C54" s="87">
        <v>1160</v>
      </c>
      <c r="D54" s="87">
        <v>1206</v>
      </c>
      <c r="E54" s="87">
        <v>976</v>
      </c>
      <c r="F54" s="87">
        <v>1016</v>
      </c>
      <c r="G54" s="87">
        <v>1013</v>
      </c>
      <c r="H54" s="87">
        <v>880</v>
      </c>
      <c r="I54" s="87">
        <v>872</v>
      </c>
      <c r="J54" s="87">
        <v>948</v>
      </c>
      <c r="K54" s="87">
        <v>889</v>
      </c>
      <c r="L54" s="87">
        <v>814</v>
      </c>
      <c r="M54" s="87">
        <v>660</v>
      </c>
      <c r="N54" s="87">
        <v>848</v>
      </c>
      <c r="O54" s="87">
        <v>834</v>
      </c>
      <c r="P54" s="87">
        <v>713</v>
      </c>
      <c r="Q54" s="87">
        <v>736</v>
      </c>
      <c r="R54" s="87">
        <v>849</v>
      </c>
      <c r="S54" s="87">
        <v>858</v>
      </c>
      <c r="T54" s="87">
        <v>632</v>
      </c>
      <c r="U54" s="87">
        <v>570</v>
      </c>
      <c r="X54" s="86"/>
      <c r="Y54" s="86"/>
    </row>
    <row r="55" spans="1:38" ht="12.75" x14ac:dyDescent="0.2">
      <c r="A55" s="98" t="s">
        <v>209</v>
      </c>
      <c r="B55" s="93">
        <f>B46+B19</f>
        <v>217</v>
      </c>
      <c r="C55" s="93">
        <f t="shared" ref="C55:U55" si="0">C46+C19</f>
        <v>235</v>
      </c>
      <c r="D55" s="93">
        <f t="shared" si="0"/>
        <v>183</v>
      </c>
      <c r="E55" s="93">
        <f t="shared" si="0"/>
        <v>168</v>
      </c>
      <c r="F55" s="93">
        <f t="shared" si="0"/>
        <v>179</v>
      </c>
      <c r="G55" s="93">
        <f t="shared" si="0"/>
        <v>214</v>
      </c>
      <c r="H55" s="93">
        <f t="shared" si="0"/>
        <v>187</v>
      </c>
      <c r="I55" s="93">
        <f t="shared" si="0"/>
        <v>177</v>
      </c>
      <c r="J55" s="93">
        <f t="shared" si="0"/>
        <v>202</v>
      </c>
      <c r="K55" s="93">
        <f t="shared" si="0"/>
        <v>177</v>
      </c>
      <c r="L55" s="93">
        <f t="shared" si="0"/>
        <v>156</v>
      </c>
      <c r="M55" s="93">
        <f t="shared" si="0"/>
        <v>146</v>
      </c>
      <c r="N55" s="93">
        <f t="shared" si="0"/>
        <v>153</v>
      </c>
      <c r="O55" s="93">
        <f t="shared" si="0"/>
        <v>162</v>
      </c>
      <c r="P55" s="93">
        <f t="shared" si="0"/>
        <v>114</v>
      </c>
      <c r="Q55" s="93">
        <f t="shared" si="0"/>
        <v>124</v>
      </c>
      <c r="R55" s="93">
        <f t="shared" si="0"/>
        <v>134</v>
      </c>
      <c r="S55" s="93">
        <f t="shared" si="0"/>
        <v>104</v>
      </c>
      <c r="T55" s="93">
        <f t="shared" si="0"/>
        <v>105</v>
      </c>
      <c r="U55" s="93">
        <f t="shared" si="0"/>
        <v>94</v>
      </c>
    </row>
    <row r="56" spans="1:38" ht="12.75" x14ac:dyDescent="0.2">
      <c r="A56" s="89"/>
      <c r="N56" s="93"/>
      <c r="O56" s="93"/>
      <c r="P56" s="93"/>
      <c r="Q56" s="93"/>
      <c r="R56" s="93"/>
      <c r="S56" s="93"/>
      <c r="T56" s="93"/>
      <c r="U56" s="93"/>
    </row>
    <row r="57" spans="1:38" ht="11.25" customHeight="1" x14ac:dyDescent="0.2">
      <c r="A57" s="94" t="s">
        <v>244</v>
      </c>
    </row>
    <row r="58" spans="1:38" ht="11.25" customHeight="1" x14ac:dyDescent="0.2">
      <c r="A58" s="94" t="s">
        <v>245</v>
      </c>
    </row>
    <row r="59" spans="1:38" ht="11.25" customHeight="1" x14ac:dyDescent="0.2">
      <c r="A59" s="94" t="s">
        <v>246</v>
      </c>
    </row>
    <row r="60" spans="1:38" ht="11.25" customHeight="1" x14ac:dyDescent="0.2">
      <c r="A60" s="94" t="s">
        <v>247</v>
      </c>
    </row>
    <row r="61" spans="1:38" s="93" customFormat="1" x14ac:dyDescent="0.2">
      <c r="A61" s="95" t="s">
        <v>256</v>
      </c>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row>
    <row r="62" spans="1:38" s="93" customFormat="1" x14ac:dyDescent="0.2">
      <c r="A62" s="96"/>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row>
    <row r="63" spans="1:38" s="93" customFormat="1" x14ac:dyDescent="0.25">
      <c r="A63" s="81" t="s">
        <v>248</v>
      </c>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row>
    <row r="64" spans="1:38" s="93" customFormat="1" x14ac:dyDescent="0.25">
      <c r="A64" s="97" t="s">
        <v>249</v>
      </c>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row>
    <row r="65" spans="1:38" s="93" customFormat="1" x14ac:dyDescent="0.25">
      <c r="A65" s="81" t="s">
        <v>250</v>
      </c>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row>
  </sheetData>
  <hyperlinks>
    <hyperlink ref="A64" r:id="rId1"/>
  </hyperlinks>
  <printOptions horizontalCentered="1" verticalCentered="1"/>
  <pageMargins left="0.54" right="0.48" top="0.59055118110236227" bottom="0.59055118110236227" header="0.39370078740157483" footer="0.39370078740157483"/>
  <pageSetup paperSize="9" scale="6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zoomScale="81" zoomScaleNormal="100" workbookViewId="0">
      <pane xSplit="1" ySplit="6" topLeftCell="E22" activePane="bottomRight" state="frozen"/>
      <selection pane="topRight" activeCell="B1" sqref="B1"/>
      <selection pane="bottomLeft" activeCell="A7" sqref="A7"/>
      <selection pane="bottomRight" activeCell="G18" sqref="G18"/>
    </sheetView>
  </sheetViews>
  <sheetFormatPr defaultRowHeight="11.25" x14ac:dyDescent="0.25"/>
  <cols>
    <col min="1" max="1" width="23.7109375" style="122" customWidth="1"/>
    <col min="2" max="11" width="11.140625" style="124" customWidth="1"/>
    <col min="12" max="13" width="9.140625" style="124" customWidth="1"/>
    <col min="14" max="21" width="9.140625" style="122" customWidth="1"/>
    <col min="22" max="22" width="2.28515625" style="122" customWidth="1"/>
    <col min="23" max="243" width="9.140625" style="122"/>
    <col min="244" max="244" width="23.7109375" style="122" customWidth="1"/>
    <col min="245" max="248" width="9.140625" style="122" customWidth="1"/>
    <col min="249" max="249" width="10.7109375" style="122" customWidth="1"/>
    <col min="250" max="255" width="11.140625" style="122" customWidth="1"/>
    <col min="256" max="256" width="10.85546875" style="122" customWidth="1"/>
    <col min="257" max="257" width="2.28515625" style="122" customWidth="1"/>
    <col min="258" max="267" width="11.140625" style="122" customWidth="1"/>
    <col min="268" max="277" width="9.140625" style="122" customWidth="1"/>
    <col min="278" max="278" width="2.28515625" style="122" customWidth="1"/>
    <col min="279" max="499" width="9.140625" style="122"/>
    <col min="500" max="500" width="23.7109375" style="122" customWidth="1"/>
    <col min="501" max="504" width="9.140625" style="122" customWidth="1"/>
    <col min="505" max="505" width="10.7109375" style="122" customWidth="1"/>
    <col min="506" max="511" width="11.140625" style="122" customWidth="1"/>
    <col min="512" max="512" width="10.85546875" style="122" customWidth="1"/>
    <col min="513" max="513" width="2.28515625" style="122" customWidth="1"/>
    <col min="514" max="523" width="11.140625" style="122" customWidth="1"/>
    <col min="524" max="533" width="9.140625" style="122" customWidth="1"/>
    <col min="534" max="534" width="2.28515625" style="122" customWidth="1"/>
    <col min="535" max="755" width="9.140625" style="122"/>
    <col min="756" max="756" width="23.7109375" style="122" customWidth="1"/>
    <col min="757" max="760" width="9.140625" style="122" customWidth="1"/>
    <col min="761" max="761" width="10.7109375" style="122" customWidth="1"/>
    <col min="762" max="767" width="11.140625" style="122" customWidth="1"/>
    <col min="768" max="768" width="10.85546875" style="122" customWidth="1"/>
    <col min="769" max="769" width="2.28515625" style="122" customWidth="1"/>
    <col min="770" max="779" width="11.140625" style="122" customWidth="1"/>
    <col min="780" max="789" width="9.140625" style="122" customWidth="1"/>
    <col min="790" max="790" width="2.28515625" style="122" customWidth="1"/>
    <col min="791" max="1011" width="9.140625" style="122"/>
    <col min="1012" max="1012" width="23.7109375" style="122" customWidth="1"/>
    <col min="1013" max="1016" width="9.140625" style="122" customWidth="1"/>
    <col min="1017" max="1017" width="10.7109375" style="122" customWidth="1"/>
    <col min="1018" max="1023" width="11.140625" style="122" customWidth="1"/>
    <col min="1024" max="1024" width="10.85546875" style="122" customWidth="1"/>
    <col min="1025" max="1025" width="2.28515625" style="122" customWidth="1"/>
    <col min="1026" max="1035" width="11.140625" style="122" customWidth="1"/>
    <col min="1036" max="1045" width="9.140625" style="122" customWidth="1"/>
    <col min="1046" max="1046" width="2.28515625" style="122" customWidth="1"/>
    <col min="1047" max="1267" width="9.140625" style="122"/>
    <col min="1268" max="1268" width="23.7109375" style="122" customWidth="1"/>
    <col min="1269" max="1272" width="9.140625" style="122" customWidth="1"/>
    <col min="1273" max="1273" width="10.7109375" style="122" customWidth="1"/>
    <col min="1274" max="1279" width="11.140625" style="122" customWidth="1"/>
    <col min="1280" max="1280" width="10.85546875" style="122" customWidth="1"/>
    <col min="1281" max="1281" width="2.28515625" style="122" customWidth="1"/>
    <col min="1282" max="1291" width="11.140625" style="122" customWidth="1"/>
    <col min="1292" max="1301" width="9.140625" style="122" customWidth="1"/>
    <col min="1302" max="1302" width="2.28515625" style="122" customWidth="1"/>
    <col min="1303" max="1523" width="9.140625" style="122"/>
    <col min="1524" max="1524" width="23.7109375" style="122" customWidth="1"/>
    <col min="1525" max="1528" width="9.140625" style="122" customWidth="1"/>
    <col min="1529" max="1529" width="10.7109375" style="122" customWidth="1"/>
    <col min="1530" max="1535" width="11.140625" style="122" customWidth="1"/>
    <col min="1536" max="1536" width="10.85546875" style="122" customWidth="1"/>
    <col min="1537" max="1537" width="2.28515625" style="122" customWidth="1"/>
    <col min="1538" max="1547" width="11.140625" style="122" customWidth="1"/>
    <col min="1548" max="1557" width="9.140625" style="122" customWidth="1"/>
    <col min="1558" max="1558" width="2.28515625" style="122" customWidth="1"/>
    <col min="1559" max="1779" width="9.140625" style="122"/>
    <col min="1780" max="1780" width="23.7109375" style="122" customWidth="1"/>
    <col min="1781" max="1784" width="9.140625" style="122" customWidth="1"/>
    <col min="1785" max="1785" width="10.7109375" style="122" customWidth="1"/>
    <col min="1786" max="1791" width="11.140625" style="122" customWidth="1"/>
    <col min="1792" max="1792" width="10.85546875" style="122" customWidth="1"/>
    <col min="1793" max="1793" width="2.28515625" style="122" customWidth="1"/>
    <col min="1794" max="1803" width="11.140625" style="122" customWidth="1"/>
    <col min="1804" max="1813" width="9.140625" style="122" customWidth="1"/>
    <col min="1814" max="1814" width="2.28515625" style="122" customWidth="1"/>
    <col min="1815" max="2035" width="9.140625" style="122"/>
    <col min="2036" max="2036" width="23.7109375" style="122" customWidth="1"/>
    <col min="2037" max="2040" width="9.140625" style="122" customWidth="1"/>
    <col min="2041" max="2041" width="10.7109375" style="122" customWidth="1"/>
    <col min="2042" max="2047" width="11.140625" style="122" customWidth="1"/>
    <col min="2048" max="2048" width="10.85546875" style="122" customWidth="1"/>
    <col min="2049" max="2049" width="2.28515625" style="122" customWidth="1"/>
    <col min="2050" max="2059" width="11.140625" style="122" customWidth="1"/>
    <col min="2060" max="2069" width="9.140625" style="122" customWidth="1"/>
    <col min="2070" max="2070" width="2.28515625" style="122" customWidth="1"/>
    <col min="2071" max="2291" width="9.140625" style="122"/>
    <col min="2292" max="2292" width="23.7109375" style="122" customWidth="1"/>
    <col min="2293" max="2296" width="9.140625" style="122" customWidth="1"/>
    <col min="2297" max="2297" width="10.7109375" style="122" customWidth="1"/>
    <col min="2298" max="2303" width="11.140625" style="122" customWidth="1"/>
    <col min="2304" max="2304" width="10.85546875" style="122" customWidth="1"/>
    <col min="2305" max="2305" width="2.28515625" style="122" customWidth="1"/>
    <col min="2306" max="2315" width="11.140625" style="122" customWidth="1"/>
    <col min="2316" max="2325" width="9.140625" style="122" customWidth="1"/>
    <col min="2326" max="2326" width="2.28515625" style="122" customWidth="1"/>
    <col min="2327" max="2547" width="9.140625" style="122"/>
    <col min="2548" max="2548" width="23.7109375" style="122" customWidth="1"/>
    <col min="2549" max="2552" width="9.140625" style="122" customWidth="1"/>
    <col min="2553" max="2553" width="10.7109375" style="122" customWidth="1"/>
    <col min="2554" max="2559" width="11.140625" style="122" customWidth="1"/>
    <col min="2560" max="2560" width="10.85546875" style="122" customWidth="1"/>
    <col min="2561" max="2561" width="2.28515625" style="122" customWidth="1"/>
    <col min="2562" max="2571" width="11.140625" style="122" customWidth="1"/>
    <col min="2572" max="2581" width="9.140625" style="122" customWidth="1"/>
    <col min="2582" max="2582" width="2.28515625" style="122" customWidth="1"/>
    <col min="2583" max="2803" width="9.140625" style="122"/>
    <col min="2804" max="2804" width="23.7109375" style="122" customWidth="1"/>
    <col min="2805" max="2808" width="9.140625" style="122" customWidth="1"/>
    <col min="2809" max="2809" width="10.7109375" style="122" customWidth="1"/>
    <col min="2810" max="2815" width="11.140625" style="122" customWidth="1"/>
    <col min="2816" max="2816" width="10.85546875" style="122" customWidth="1"/>
    <col min="2817" max="2817" width="2.28515625" style="122" customWidth="1"/>
    <col min="2818" max="2827" width="11.140625" style="122" customWidth="1"/>
    <col min="2828" max="2837" width="9.140625" style="122" customWidth="1"/>
    <col min="2838" max="2838" width="2.28515625" style="122" customWidth="1"/>
    <col min="2839" max="3059" width="9.140625" style="122"/>
    <col min="3060" max="3060" width="23.7109375" style="122" customWidth="1"/>
    <col min="3061" max="3064" width="9.140625" style="122" customWidth="1"/>
    <col min="3065" max="3065" width="10.7109375" style="122" customWidth="1"/>
    <col min="3066" max="3071" width="11.140625" style="122" customWidth="1"/>
    <col min="3072" max="3072" width="10.85546875" style="122" customWidth="1"/>
    <col min="3073" max="3073" width="2.28515625" style="122" customWidth="1"/>
    <col min="3074" max="3083" width="11.140625" style="122" customWidth="1"/>
    <col min="3084" max="3093" width="9.140625" style="122" customWidth="1"/>
    <col min="3094" max="3094" width="2.28515625" style="122" customWidth="1"/>
    <col min="3095" max="3315" width="9.140625" style="122"/>
    <col min="3316" max="3316" width="23.7109375" style="122" customWidth="1"/>
    <col min="3317" max="3320" width="9.140625" style="122" customWidth="1"/>
    <col min="3321" max="3321" width="10.7109375" style="122" customWidth="1"/>
    <col min="3322" max="3327" width="11.140625" style="122" customWidth="1"/>
    <col min="3328" max="3328" width="10.85546875" style="122" customWidth="1"/>
    <col min="3329" max="3329" width="2.28515625" style="122" customWidth="1"/>
    <col min="3330" max="3339" width="11.140625" style="122" customWidth="1"/>
    <col min="3340" max="3349" width="9.140625" style="122" customWidth="1"/>
    <col min="3350" max="3350" width="2.28515625" style="122" customWidth="1"/>
    <col min="3351" max="3571" width="9.140625" style="122"/>
    <col min="3572" max="3572" width="23.7109375" style="122" customWidth="1"/>
    <col min="3573" max="3576" width="9.140625" style="122" customWidth="1"/>
    <col min="3577" max="3577" width="10.7109375" style="122" customWidth="1"/>
    <col min="3578" max="3583" width="11.140625" style="122" customWidth="1"/>
    <col min="3584" max="3584" width="10.85546875" style="122" customWidth="1"/>
    <col min="3585" max="3585" width="2.28515625" style="122" customWidth="1"/>
    <col min="3586" max="3595" width="11.140625" style="122" customWidth="1"/>
    <col min="3596" max="3605" width="9.140625" style="122" customWidth="1"/>
    <col min="3606" max="3606" width="2.28515625" style="122" customWidth="1"/>
    <col min="3607" max="3827" width="9.140625" style="122"/>
    <col min="3828" max="3828" width="23.7109375" style="122" customWidth="1"/>
    <col min="3829" max="3832" width="9.140625" style="122" customWidth="1"/>
    <col min="3833" max="3833" width="10.7109375" style="122" customWidth="1"/>
    <col min="3834" max="3839" width="11.140625" style="122" customWidth="1"/>
    <col min="3840" max="3840" width="10.85546875" style="122" customWidth="1"/>
    <col min="3841" max="3841" width="2.28515625" style="122" customWidth="1"/>
    <col min="3842" max="3851" width="11.140625" style="122" customWidth="1"/>
    <col min="3852" max="3861" width="9.140625" style="122" customWidth="1"/>
    <col min="3862" max="3862" width="2.28515625" style="122" customWidth="1"/>
    <col min="3863" max="4083" width="9.140625" style="122"/>
    <col min="4084" max="4084" width="23.7109375" style="122" customWidth="1"/>
    <col min="4085" max="4088" width="9.140625" style="122" customWidth="1"/>
    <col min="4089" max="4089" width="10.7109375" style="122" customWidth="1"/>
    <col min="4090" max="4095" width="11.140625" style="122" customWidth="1"/>
    <col min="4096" max="4096" width="10.85546875" style="122" customWidth="1"/>
    <col min="4097" max="4097" width="2.28515625" style="122" customWidth="1"/>
    <col min="4098" max="4107" width="11.140625" style="122" customWidth="1"/>
    <col min="4108" max="4117" width="9.140625" style="122" customWidth="1"/>
    <col min="4118" max="4118" width="2.28515625" style="122" customWidth="1"/>
    <col min="4119" max="4339" width="9.140625" style="122"/>
    <col min="4340" max="4340" width="23.7109375" style="122" customWidth="1"/>
    <col min="4341" max="4344" width="9.140625" style="122" customWidth="1"/>
    <col min="4345" max="4345" width="10.7109375" style="122" customWidth="1"/>
    <col min="4346" max="4351" width="11.140625" style="122" customWidth="1"/>
    <col min="4352" max="4352" width="10.85546875" style="122" customWidth="1"/>
    <col min="4353" max="4353" width="2.28515625" style="122" customWidth="1"/>
    <col min="4354" max="4363" width="11.140625" style="122" customWidth="1"/>
    <col min="4364" max="4373" width="9.140625" style="122" customWidth="1"/>
    <col min="4374" max="4374" width="2.28515625" style="122" customWidth="1"/>
    <col min="4375" max="4595" width="9.140625" style="122"/>
    <col min="4596" max="4596" width="23.7109375" style="122" customWidth="1"/>
    <col min="4597" max="4600" width="9.140625" style="122" customWidth="1"/>
    <col min="4601" max="4601" width="10.7109375" style="122" customWidth="1"/>
    <col min="4602" max="4607" width="11.140625" style="122" customWidth="1"/>
    <col min="4608" max="4608" width="10.85546875" style="122" customWidth="1"/>
    <col min="4609" max="4609" width="2.28515625" style="122" customWidth="1"/>
    <col min="4610" max="4619" width="11.140625" style="122" customWidth="1"/>
    <col min="4620" max="4629" width="9.140625" style="122" customWidth="1"/>
    <col min="4630" max="4630" width="2.28515625" style="122" customWidth="1"/>
    <col min="4631" max="4851" width="9.140625" style="122"/>
    <col min="4852" max="4852" width="23.7109375" style="122" customWidth="1"/>
    <col min="4853" max="4856" width="9.140625" style="122" customWidth="1"/>
    <col min="4857" max="4857" width="10.7109375" style="122" customWidth="1"/>
    <col min="4858" max="4863" width="11.140625" style="122" customWidth="1"/>
    <col min="4864" max="4864" width="10.85546875" style="122" customWidth="1"/>
    <col min="4865" max="4865" width="2.28515625" style="122" customWidth="1"/>
    <col min="4866" max="4875" width="11.140625" style="122" customWidth="1"/>
    <col min="4876" max="4885" width="9.140625" style="122" customWidth="1"/>
    <col min="4886" max="4886" width="2.28515625" style="122" customWidth="1"/>
    <col min="4887" max="5107" width="9.140625" style="122"/>
    <col min="5108" max="5108" width="23.7109375" style="122" customWidth="1"/>
    <col min="5109" max="5112" width="9.140625" style="122" customWidth="1"/>
    <col min="5113" max="5113" width="10.7109375" style="122" customWidth="1"/>
    <col min="5114" max="5119" width="11.140625" style="122" customWidth="1"/>
    <col min="5120" max="5120" width="10.85546875" style="122" customWidth="1"/>
    <col min="5121" max="5121" width="2.28515625" style="122" customWidth="1"/>
    <col min="5122" max="5131" width="11.140625" style="122" customWidth="1"/>
    <col min="5132" max="5141" width="9.140625" style="122" customWidth="1"/>
    <col min="5142" max="5142" width="2.28515625" style="122" customWidth="1"/>
    <col min="5143" max="5363" width="9.140625" style="122"/>
    <col min="5364" max="5364" width="23.7109375" style="122" customWidth="1"/>
    <col min="5365" max="5368" width="9.140625" style="122" customWidth="1"/>
    <col min="5369" max="5369" width="10.7109375" style="122" customWidth="1"/>
    <col min="5370" max="5375" width="11.140625" style="122" customWidth="1"/>
    <col min="5376" max="5376" width="10.85546875" style="122" customWidth="1"/>
    <col min="5377" max="5377" width="2.28515625" style="122" customWidth="1"/>
    <col min="5378" max="5387" width="11.140625" style="122" customWidth="1"/>
    <col min="5388" max="5397" width="9.140625" style="122" customWidth="1"/>
    <col min="5398" max="5398" width="2.28515625" style="122" customWidth="1"/>
    <col min="5399" max="5619" width="9.140625" style="122"/>
    <col min="5620" max="5620" width="23.7109375" style="122" customWidth="1"/>
    <col min="5621" max="5624" width="9.140625" style="122" customWidth="1"/>
    <col min="5625" max="5625" width="10.7109375" style="122" customWidth="1"/>
    <col min="5626" max="5631" width="11.140625" style="122" customWidth="1"/>
    <col min="5632" max="5632" width="10.85546875" style="122" customWidth="1"/>
    <col min="5633" max="5633" width="2.28515625" style="122" customWidth="1"/>
    <col min="5634" max="5643" width="11.140625" style="122" customWidth="1"/>
    <col min="5644" max="5653" width="9.140625" style="122" customWidth="1"/>
    <col min="5654" max="5654" width="2.28515625" style="122" customWidth="1"/>
    <col min="5655" max="5875" width="9.140625" style="122"/>
    <col min="5876" max="5876" width="23.7109375" style="122" customWidth="1"/>
    <col min="5877" max="5880" width="9.140625" style="122" customWidth="1"/>
    <col min="5881" max="5881" width="10.7109375" style="122" customWidth="1"/>
    <col min="5882" max="5887" width="11.140625" style="122" customWidth="1"/>
    <col min="5888" max="5888" width="10.85546875" style="122" customWidth="1"/>
    <col min="5889" max="5889" width="2.28515625" style="122" customWidth="1"/>
    <col min="5890" max="5899" width="11.140625" style="122" customWidth="1"/>
    <col min="5900" max="5909" width="9.140625" style="122" customWidth="1"/>
    <col min="5910" max="5910" width="2.28515625" style="122" customWidth="1"/>
    <col min="5911" max="6131" width="9.140625" style="122"/>
    <col min="6132" max="6132" width="23.7109375" style="122" customWidth="1"/>
    <col min="6133" max="6136" width="9.140625" style="122" customWidth="1"/>
    <col min="6137" max="6137" width="10.7109375" style="122" customWidth="1"/>
    <col min="6138" max="6143" width="11.140625" style="122" customWidth="1"/>
    <col min="6144" max="6144" width="10.85546875" style="122" customWidth="1"/>
    <col min="6145" max="6145" width="2.28515625" style="122" customWidth="1"/>
    <col min="6146" max="6155" width="11.140625" style="122" customWidth="1"/>
    <col min="6156" max="6165" width="9.140625" style="122" customWidth="1"/>
    <col min="6166" max="6166" width="2.28515625" style="122" customWidth="1"/>
    <col min="6167" max="6387" width="9.140625" style="122"/>
    <col min="6388" max="6388" width="23.7109375" style="122" customWidth="1"/>
    <col min="6389" max="6392" width="9.140625" style="122" customWidth="1"/>
    <col min="6393" max="6393" width="10.7109375" style="122" customWidth="1"/>
    <col min="6394" max="6399" width="11.140625" style="122" customWidth="1"/>
    <col min="6400" max="6400" width="10.85546875" style="122" customWidth="1"/>
    <col min="6401" max="6401" width="2.28515625" style="122" customWidth="1"/>
    <col min="6402" max="6411" width="11.140625" style="122" customWidth="1"/>
    <col min="6412" max="6421" width="9.140625" style="122" customWidth="1"/>
    <col min="6422" max="6422" width="2.28515625" style="122" customWidth="1"/>
    <col min="6423" max="6643" width="9.140625" style="122"/>
    <col min="6644" max="6644" width="23.7109375" style="122" customWidth="1"/>
    <col min="6645" max="6648" width="9.140625" style="122" customWidth="1"/>
    <col min="6649" max="6649" width="10.7109375" style="122" customWidth="1"/>
    <col min="6650" max="6655" width="11.140625" style="122" customWidth="1"/>
    <col min="6656" max="6656" width="10.85546875" style="122" customWidth="1"/>
    <col min="6657" max="6657" width="2.28515625" style="122" customWidth="1"/>
    <col min="6658" max="6667" width="11.140625" style="122" customWidth="1"/>
    <col min="6668" max="6677" width="9.140625" style="122" customWidth="1"/>
    <col min="6678" max="6678" width="2.28515625" style="122" customWidth="1"/>
    <col min="6679" max="6899" width="9.140625" style="122"/>
    <col min="6900" max="6900" width="23.7109375" style="122" customWidth="1"/>
    <col min="6901" max="6904" width="9.140625" style="122" customWidth="1"/>
    <col min="6905" max="6905" width="10.7109375" style="122" customWidth="1"/>
    <col min="6906" max="6911" width="11.140625" style="122" customWidth="1"/>
    <col min="6912" max="6912" width="10.85546875" style="122" customWidth="1"/>
    <col min="6913" max="6913" width="2.28515625" style="122" customWidth="1"/>
    <col min="6914" max="6923" width="11.140625" style="122" customWidth="1"/>
    <col min="6924" max="6933" width="9.140625" style="122" customWidth="1"/>
    <col min="6934" max="6934" width="2.28515625" style="122" customWidth="1"/>
    <col min="6935" max="7155" width="9.140625" style="122"/>
    <col min="7156" max="7156" width="23.7109375" style="122" customWidth="1"/>
    <col min="7157" max="7160" width="9.140625" style="122" customWidth="1"/>
    <col min="7161" max="7161" width="10.7109375" style="122" customWidth="1"/>
    <col min="7162" max="7167" width="11.140625" style="122" customWidth="1"/>
    <col min="7168" max="7168" width="10.85546875" style="122" customWidth="1"/>
    <col min="7169" max="7169" width="2.28515625" style="122" customWidth="1"/>
    <col min="7170" max="7179" width="11.140625" style="122" customWidth="1"/>
    <col min="7180" max="7189" width="9.140625" style="122" customWidth="1"/>
    <col min="7190" max="7190" width="2.28515625" style="122" customWidth="1"/>
    <col min="7191" max="7411" width="9.140625" style="122"/>
    <col min="7412" max="7412" width="23.7109375" style="122" customWidth="1"/>
    <col min="7413" max="7416" width="9.140625" style="122" customWidth="1"/>
    <col min="7417" max="7417" width="10.7109375" style="122" customWidth="1"/>
    <col min="7418" max="7423" width="11.140625" style="122" customWidth="1"/>
    <col min="7424" max="7424" width="10.85546875" style="122" customWidth="1"/>
    <col min="7425" max="7425" width="2.28515625" style="122" customWidth="1"/>
    <col min="7426" max="7435" width="11.140625" style="122" customWidth="1"/>
    <col min="7436" max="7445" width="9.140625" style="122" customWidth="1"/>
    <col min="7446" max="7446" width="2.28515625" style="122" customWidth="1"/>
    <col min="7447" max="7667" width="9.140625" style="122"/>
    <col min="7668" max="7668" width="23.7109375" style="122" customWidth="1"/>
    <col min="7669" max="7672" width="9.140625" style="122" customWidth="1"/>
    <col min="7673" max="7673" width="10.7109375" style="122" customWidth="1"/>
    <col min="7674" max="7679" width="11.140625" style="122" customWidth="1"/>
    <col min="7680" max="7680" width="10.85546875" style="122" customWidth="1"/>
    <col min="7681" max="7681" width="2.28515625" style="122" customWidth="1"/>
    <col min="7682" max="7691" width="11.140625" style="122" customWidth="1"/>
    <col min="7692" max="7701" width="9.140625" style="122" customWidth="1"/>
    <col min="7702" max="7702" width="2.28515625" style="122" customWidth="1"/>
    <col min="7703" max="7923" width="9.140625" style="122"/>
    <col min="7924" max="7924" width="23.7109375" style="122" customWidth="1"/>
    <col min="7925" max="7928" width="9.140625" style="122" customWidth="1"/>
    <col min="7929" max="7929" width="10.7109375" style="122" customWidth="1"/>
    <col min="7930" max="7935" width="11.140625" style="122" customWidth="1"/>
    <col min="7936" max="7936" width="10.85546875" style="122" customWidth="1"/>
    <col min="7937" max="7937" width="2.28515625" style="122" customWidth="1"/>
    <col min="7938" max="7947" width="11.140625" style="122" customWidth="1"/>
    <col min="7948" max="7957" width="9.140625" style="122" customWidth="1"/>
    <col min="7958" max="7958" width="2.28515625" style="122" customWidth="1"/>
    <col min="7959" max="8179" width="9.140625" style="122"/>
    <col min="8180" max="8180" width="23.7109375" style="122" customWidth="1"/>
    <col min="8181" max="8184" width="9.140625" style="122" customWidth="1"/>
    <col min="8185" max="8185" width="10.7109375" style="122" customWidth="1"/>
    <col min="8186" max="8191" width="11.140625" style="122" customWidth="1"/>
    <col min="8192" max="8192" width="10.85546875" style="122" customWidth="1"/>
    <col min="8193" max="8193" width="2.28515625" style="122" customWidth="1"/>
    <col min="8194" max="8203" width="11.140625" style="122" customWidth="1"/>
    <col min="8204" max="8213" width="9.140625" style="122" customWidth="1"/>
    <col min="8214" max="8214" width="2.28515625" style="122" customWidth="1"/>
    <col min="8215" max="8435" width="9.140625" style="122"/>
    <col min="8436" max="8436" width="23.7109375" style="122" customWidth="1"/>
    <col min="8437" max="8440" width="9.140625" style="122" customWidth="1"/>
    <col min="8441" max="8441" width="10.7109375" style="122" customWidth="1"/>
    <col min="8442" max="8447" width="11.140625" style="122" customWidth="1"/>
    <col min="8448" max="8448" width="10.85546875" style="122" customWidth="1"/>
    <col min="8449" max="8449" width="2.28515625" style="122" customWidth="1"/>
    <col min="8450" max="8459" width="11.140625" style="122" customWidth="1"/>
    <col min="8460" max="8469" width="9.140625" style="122" customWidth="1"/>
    <col min="8470" max="8470" width="2.28515625" style="122" customWidth="1"/>
    <col min="8471" max="8691" width="9.140625" style="122"/>
    <col min="8692" max="8692" width="23.7109375" style="122" customWidth="1"/>
    <col min="8693" max="8696" width="9.140625" style="122" customWidth="1"/>
    <col min="8697" max="8697" width="10.7109375" style="122" customWidth="1"/>
    <col min="8698" max="8703" width="11.140625" style="122" customWidth="1"/>
    <col min="8704" max="8704" width="10.85546875" style="122" customWidth="1"/>
    <col min="8705" max="8705" width="2.28515625" style="122" customWidth="1"/>
    <col min="8706" max="8715" width="11.140625" style="122" customWidth="1"/>
    <col min="8716" max="8725" width="9.140625" style="122" customWidth="1"/>
    <col min="8726" max="8726" width="2.28515625" style="122" customWidth="1"/>
    <col min="8727" max="8947" width="9.140625" style="122"/>
    <col min="8948" max="8948" width="23.7109375" style="122" customWidth="1"/>
    <col min="8949" max="8952" width="9.140625" style="122" customWidth="1"/>
    <col min="8953" max="8953" width="10.7109375" style="122" customWidth="1"/>
    <col min="8954" max="8959" width="11.140625" style="122" customWidth="1"/>
    <col min="8960" max="8960" width="10.85546875" style="122" customWidth="1"/>
    <col min="8961" max="8961" width="2.28515625" style="122" customWidth="1"/>
    <col min="8962" max="8971" width="11.140625" style="122" customWidth="1"/>
    <col min="8972" max="8981" width="9.140625" style="122" customWidth="1"/>
    <col min="8982" max="8982" width="2.28515625" style="122" customWidth="1"/>
    <col min="8983" max="9203" width="9.140625" style="122"/>
    <col min="9204" max="9204" width="23.7109375" style="122" customWidth="1"/>
    <col min="9205" max="9208" width="9.140625" style="122" customWidth="1"/>
    <col min="9209" max="9209" width="10.7109375" style="122" customWidth="1"/>
    <col min="9210" max="9215" width="11.140625" style="122" customWidth="1"/>
    <col min="9216" max="9216" width="10.85546875" style="122" customWidth="1"/>
    <col min="9217" max="9217" width="2.28515625" style="122" customWidth="1"/>
    <col min="9218" max="9227" width="11.140625" style="122" customWidth="1"/>
    <col min="9228" max="9237" width="9.140625" style="122" customWidth="1"/>
    <col min="9238" max="9238" width="2.28515625" style="122" customWidth="1"/>
    <col min="9239" max="9459" width="9.140625" style="122"/>
    <col min="9460" max="9460" width="23.7109375" style="122" customWidth="1"/>
    <col min="9461" max="9464" width="9.140625" style="122" customWidth="1"/>
    <col min="9465" max="9465" width="10.7109375" style="122" customWidth="1"/>
    <col min="9466" max="9471" width="11.140625" style="122" customWidth="1"/>
    <col min="9472" max="9472" width="10.85546875" style="122" customWidth="1"/>
    <col min="9473" max="9473" width="2.28515625" style="122" customWidth="1"/>
    <col min="9474" max="9483" width="11.140625" style="122" customWidth="1"/>
    <col min="9484" max="9493" width="9.140625" style="122" customWidth="1"/>
    <col min="9494" max="9494" width="2.28515625" style="122" customWidth="1"/>
    <col min="9495" max="9715" width="9.140625" style="122"/>
    <col min="9716" max="9716" width="23.7109375" style="122" customWidth="1"/>
    <col min="9717" max="9720" width="9.140625" style="122" customWidth="1"/>
    <col min="9721" max="9721" width="10.7109375" style="122" customWidth="1"/>
    <col min="9722" max="9727" width="11.140625" style="122" customWidth="1"/>
    <col min="9728" max="9728" width="10.85546875" style="122" customWidth="1"/>
    <col min="9729" max="9729" width="2.28515625" style="122" customWidth="1"/>
    <col min="9730" max="9739" width="11.140625" style="122" customWidth="1"/>
    <col min="9740" max="9749" width="9.140625" style="122" customWidth="1"/>
    <col min="9750" max="9750" width="2.28515625" style="122" customWidth="1"/>
    <col min="9751" max="9971" width="9.140625" style="122"/>
    <col min="9972" max="9972" width="23.7109375" style="122" customWidth="1"/>
    <col min="9973" max="9976" width="9.140625" style="122" customWidth="1"/>
    <col min="9977" max="9977" width="10.7109375" style="122" customWidth="1"/>
    <col min="9978" max="9983" width="11.140625" style="122" customWidth="1"/>
    <col min="9984" max="9984" width="10.85546875" style="122" customWidth="1"/>
    <col min="9985" max="9985" width="2.28515625" style="122" customWidth="1"/>
    <col min="9986" max="9995" width="11.140625" style="122" customWidth="1"/>
    <col min="9996" max="10005" width="9.140625" style="122" customWidth="1"/>
    <col min="10006" max="10006" width="2.28515625" style="122" customWidth="1"/>
    <col min="10007" max="10227" width="9.140625" style="122"/>
    <col min="10228" max="10228" width="23.7109375" style="122" customWidth="1"/>
    <col min="10229" max="10232" width="9.140625" style="122" customWidth="1"/>
    <col min="10233" max="10233" width="10.7109375" style="122" customWidth="1"/>
    <col min="10234" max="10239" width="11.140625" style="122" customWidth="1"/>
    <col min="10240" max="10240" width="10.85546875" style="122" customWidth="1"/>
    <col min="10241" max="10241" width="2.28515625" style="122" customWidth="1"/>
    <col min="10242" max="10251" width="11.140625" style="122" customWidth="1"/>
    <col min="10252" max="10261" width="9.140625" style="122" customWidth="1"/>
    <col min="10262" max="10262" width="2.28515625" style="122" customWidth="1"/>
    <col min="10263" max="10483" width="9.140625" style="122"/>
    <col min="10484" max="10484" width="23.7109375" style="122" customWidth="1"/>
    <col min="10485" max="10488" width="9.140625" style="122" customWidth="1"/>
    <col min="10489" max="10489" width="10.7109375" style="122" customWidth="1"/>
    <col min="10490" max="10495" width="11.140625" style="122" customWidth="1"/>
    <col min="10496" max="10496" width="10.85546875" style="122" customWidth="1"/>
    <col min="10497" max="10497" width="2.28515625" style="122" customWidth="1"/>
    <col min="10498" max="10507" width="11.140625" style="122" customWidth="1"/>
    <col min="10508" max="10517" width="9.140625" style="122" customWidth="1"/>
    <col min="10518" max="10518" width="2.28515625" style="122" customWidth="1"/>
    <col min="10519" max="10739" width="9.140625" style="122"/>
    <col min="10740" max="10740" width="23.7109375" style="122" customWidth="1"/>
    <col min="10741" max="10744" width="9.140625" style="122" customWidth="1"/>
    <col min="10745" max="10745" width="10.7109375" style="122" customWidth="1"/>
    <col min="10746" max="10751" width="11.140625" style="122" customWidth="1"/>
    <col min="10752" max="10752" width="10.85546875" style="122" customWidth="1"/>
    <col min="10753" max="10753" width="2.28515625" style="122" customWidth="1"/>
    <col min="10754" max="10763" width="11.140625" style="122" customWidth="1"/>
    <col min="10764" max="10773" width="9.140625" style="122" customWidth="1"/>
    <col min="10774" max="10774" width="2.28515625" style="122" customWidth="1"/>
    <col min="10775" max="10995" width="9.140625" style="122"/>
    <col min="10996" max="10996" width="23.7109375" style="122" customWidth="1"/>
    <col min="10997" max="11000" width="9.140625" style="122" customWidth="1"/>
    <col min="11001" max="11001" width="10.7109375" style="122" customWidth="1"/>
    <col min="11002" max="11007" width="11.140625" style="122" customWidth="1"/>
    <col min="11008" max="11008" width="10.85546875" style="122" customWidth="1"/>
    <col min="11009" max="11009" width="2.28515625" style="122" customWidth="1"/>
    <col min="11010" max="11019" width="11.140625" style="122" customWidth="1"/>
    <col min="11020" max="11029" width="9.140625" style="122" customWidth="1"/>
    <col min="11030" max="11030" width="2.28515625" style="122" customWidth="1"/>
    <col min="11031" max="11251" width="9.140625" style="122"/>
    <col min="11252" max="11252" width="23.7109375" style="122" customWidth="1"/>
    <col min="11253" max="11256" width="9.140625" style="122" customWidth="1"/>
    <col min="11257" max="11257" width="10.7109375" style="122" customWidth="1"/>
    <col min="11258" max="11263" width="11.140625" style="122" customWidth="1"/>
    <col min="11264" max="11264" width="10.85546875" style="122" customWidth="1"/>
    <col min="11265" max="11265" width="2.28515625" style="122" customWidth="1"/>
    <col min="11266" max="11275" width="11.140625" style="122" customWidth="1"/>
    <col min="11276" max="11285" width="9.140625" style="122" customWidth="1"/>
    <col min="11286" max="11286" width="2.28515625" style="122" customWidth="1"/>
    <col min="11287" max="11507" width="9.140625" style="122"/>
    <col min="11508" max="11508" width="23.7109375" style="122" customWidth="1"/>
    <col min="11509" max="11512" width="9.140625" style="122" customWidth="1"/>
    <col min="11513" max="11513" width="10.7109375" style="122" customWidth="1"/>
    <col min="11514" max="11519" width="11.140625" style="122" customWidth="1"/>
    <col min="11520" max="11520" width="10.85546875" style="122" customWidth="1"/>
    <col min="11521" max="11521" width="2.28515625" style="122" customWidth="1"/>
    <col min="11522" max="11531" width="11.140625" style="122" customWidth="1"/>
    <col min="11532" max="11541" width="9.140625" style="122" customWidth="1"/>
    <col min="11542" max="11542" width="2.28515625" style="122" customWidth="1"/>
    <col min="11543" max="11763" width="9.140625" style="122"/>
    <col min="11764" max="11764" width="23.7109375" style="122" customWidth="1"/>
    <col min="11765" max="11768" width="9.140625" style="122" customWidth="1"/>
    <col min="11769" max="11769" width="10.7109375" style="122" customWidth="1"/>
    <col min="11770" max="11775" width="11.140625" style="122" customWidth="1"/>
    <col min="11776" max="11776" width="10.85546875" style="122" customWidth="1"/>
    <col min="11777" max="11777" width="2.28515625" style="122" customWidth="1"/>
    <col min="11778" max="11787" width="11.140625" style="122" customWidth="1"/>
    <col min="11788" max="11797" width="9.140625" style="122" customWidth="1"/>
    <col min="11798" max="11798" width="2.28515625" style="122" customWidth="1"/>
    <col min="11799" max="12019" width="9.140625" style="122"/>
    <col min="12020" max="12020" width="23.7109375" style="122" customWidth="1"/>
    <col min="12021" max="12024" width="9.140625" style="122" customWidth="1"/>
    <col min="12025" max="12025" width="10.7109375" style="122" customWidth="1"/>
    <col min="12026" max="12031" width="11.140625" style="122" customWidth="1"/>
    <col min="12032" max="12032" width="10.85546875" style="122" customWidth="1"/>
    <col min="12033" max="12033" width="2.28515625" style="122" customWidth="1"/>
    <col min="12034" max="12043" width="11.140625" style="122" customWidth="1"/>
    <col min="12044" max="12053" width="9.140625" style="122" customWidth="1"/>
    <col min="12054" max="12054" width="2.28515625" style="122" customWidth="1"/>
    <col min="12055" max="12275" width="9.140625" style="122"/>
    <col min="12276" max="12276" width="23.7109375" style="122" customWidth="1"/>
    <col min="12277" max="12280" width="9.140625" style="122" customWidth="1"/>
    <col min="12281" max="12281" width="10.7109375" style="122" customWidth="1"/>
    <col min="12282" max="12287" width="11.140625" style="122" customWidth="1"/>
    <col min="12288" max="12288" width="10.85546875" style="122" customWidth="1"/>
    <col min="12289" max="12289" width="2.28515625" style="122" customWidth="1"/>
    <col min="12290" max="12299" width="11.140625" style="122" customWidth="1"/>
    <col min="12300" max="12309" width="9.140625" style="122" customWidth="1"/>
    <col min="12310" max="12310" width="2.28515625" style="122" customWidth="1"/>
    <col min="12311" max="12531" width="9.140625" style="122"/>
    <col min="12532" max="12532" width="23.7109375" style="122" customWidth="1"/>
    <col min="12533" max="12536" width="9.140625" style="122" customWidth="1"/>
    <col min="12537" max="12537" width="10.7109375" style="122" customWidth="1"/>
    <col min="12538" max="12543" width="11.140625" style="122" customWidth="1"/>
    <col min="12544" max="12544" width="10.85546875" style="122" customWidth="1"/>
    <col min="12545" max="12545" width="2.28515625" style="122" customWidth="1"/>
    <col min="12546" max="12555" width="11.140625" style="122" customWidth="1"/>
    <col min="12556" max="12565" width="9.140625" style="122" customWidth="1"/>
    <col min="12566" max="12566" width="2.28515625" style="122" customWidth="1"/>
    <col min="12567" max="12787" width="9.140625" style="122"/>
    <col min="12788" max="12788" width="23.7109375" style="122" customWidth="1"/>
    <col min="12789" max="12792" width="9.140625" style="122" customWidth="1"/>
    <col min="12793" max="12793" width="10.7109375" style="122" customWidth="1"/>
    <col min="12794" max="12799" width="11.140625" style="122" customWidth="1"/>
    <col min="12800" max="12800" width="10.85546875" style="122" customWidth="1"/>
    <col min="12801" max="12801" width="2.28515625" style="122" customWidth="1"/>
    <col min="12802" max="12811" width="11.140625" style="122" customWidth="1"/>
    <col min="12812" max="12821" width="9.140625" style="122" customWidth="1"/>
    <col min="12822" max="12822" width="2.28515625" style="122" customWidth="1"/>
    <col min="12823" max="13043" width="9.140625" style="122"/>
    <col min="13044" max="13044" width="23.7109375" style="122" customWidth="1"/>
    <col min="13045" max="13048" width="9.140625" style="122" customWidth="1"/>
    <col min="13049" max="13049" width="10.7109375" style="122" customWidth="1"/>
    <col min="13050" max="13055" width="11.140625" style="122" customWidth="1"/>
    <col min="13056" max="13056" width="10.85546875" style="122" customWidth="1"/>
    <col min="13057" max="13057" width="2.28515625" style="122" customWidth="1"/>
    <col min="13058" max="13067" width="11.140625" style="122" customWidth="1"/>
    <col min="13068" max="13077" width="9.140625" style="122" customWidth="1"/>
    <col min="13078" max="13078" width="2.28515625" style="122" customWidth="1"/>
    <col min="13079" max="13299" width="9.140625" style="122"/>
    <col min="13300" max="13300" width="23.7109375" style="122" customWidth="1"/>
    <col min="13301" max="13304" width="9.140625" style="122" customWidth="1"/>
    <col min="13305" max="13305" width="10.7109375" style="122" customWidth="1"/>
    <col min="13306" max="13311" width="11.140625" style="122" customWidth="1"/>
    <col min="13312" max="13312" width="10.85546875" style="122" customWidth="1"/>
    <col min="13313" max="13313" width="2.28515625" style="122" customWidth="1"/>
    <col min="13314" max="13323" width="11.140625" style="122" customWidth="1"/>
    <col min="13324" max="13333" width="9.140625" style="122" customWidth="1"/>
    <col min="13334" max="13334" width="2.28515625" style="122" customWidth="1"/>
    <col min="13335" max="13555" width="9.140625" style="122"/>
    <col min="13556" max="13556" width="23.7109375" style="122" customWidth="1"/>
    <col min="13557" max="13560" width="9.140625" style="122" customWidth="1"/>
    <col min="13561" max="13561" width="10.7109375" style="122" customWidth="1"/>
    <col min="13562" max="13567" width="11.140625" style="122" customWidth="1"/>
    <col min="13568" max="13568" width="10.85546875" style="122" customWidth="1"/>
    <col min="13569" max="13569" width="2.28515625" style="122" customWidth="1"/>
    <col min="13570" max="13579" width="11.140625" style="122" customWidth="1"/>
    <col min="13580" max="13589" width="9.140625" style="122" customWidth="1"/>
    <col min="13590" max="13590" width="2.28515625" style="122" customWidth="1"/>
    <col min="13591" max="13811" width="9.140625" style="122"/>
    <col min="13812" max="13812" width="23.7109375" style="122" customWidth="1"/>
    <col min="13813" max="13816" width="9.140625" style="122" customWidth="1"/>
    <col min="13817" max="13817" width="10.7109375" style="122" customWidth="1"/>
    <col min="13818" max="13823" width="11.140625" style="122" customWidth="1"/>
    <col min="13824" max="13824" width="10.85546875" style="122" customWidth="1"/>
    <col min="13825" max="13825" width="2.28515625" style="122" customWidth="1"/>
    <col min="13826" max="13835" width="11.140625" style="122" customWidth="1"/>
    <col min="13836" max="13845" width="9.140625" style="122" customWidth="1"/>
    <col min="13846" max="13846" width="2.28515625" style="122" customWidth="1"/>
    <col min="13847" max="14067" width="9.140625" style="122"/>
    <col min="14068" max="14068" width="23.7109375" style="122" customWidth="1"/>
    <col min="14069" max="14072" width="9.140625" style="122" customWidth="1"/>
    <col min="14073" max="14073" width="10.7109375" style="122" customWidth="1"/>
    <col min="14074" max="14079" width="11.140625" style="122" customWidth="1"/>
    <col min="14080" max="14080" width="10.85546875" style="122" customWidth="1"/>
    <col min="14081" max="14081" width="2.28515625" style="122" customWidth="1"/>
    <col min="14082" max="14091" width="11.140625" style="122" customWidth="1"/>
    <col min="14092" max="14101" width="9.140625" style="122" customWidth="1"/>
    <col min="14102" max="14102" width="2.28515625" style="122" customWidth="1"/>
    <col min="14103" max="14323" width="9.140625" style="122"/>
    <col min="14324" max="14324" width="23.7109375" style="122" customWidth="1"/>
    <col min="14325" max="14328" width="9.140625" style="122" customWidth="1"/>
    <col min="14329" max="14329" width="10.7109375" style="122" customWidth="1"/>
    <col min="14330" max="14335" width="11.140625" style="122" customWidth="1"/>
    <col min="14336" max="14336" width="10.85546875" style="122" customWidth="1"/>
    <col min="14337" max="14337" width="2.28515625" style="122" customWidth="1"/>
    <col min="14338" max="14347" width="11.140625" style="122" customWidth="1"/>
    <col min="14348" max="14357" width="9.140625" style="122" customWidth="1"/>
    <col min="14358" max="14358" width="2.28515625" style="122" customWidth="1"/>
    <col min="14359" max="14579" width="9.140625" style="122"/>
    <col min="14580" max="14580" width="23.7109375" style="122" customWidth="1"/>
    <col min="14581" max="14584" width="9.140625" style="122" customWidth="1"/>
    <col min="14585" max="14585" width="10.7109375" style="122" customWidth="1"/>
    <col min="14586" max="14591" width="11.140625" style="122" customWidth="1"/>
    <col min="14592" max="14592" width="10.85546875" style="122" customWidth="1"/>
    <col min="14593" max="14593" width="2.28515625" style="122" customWidth="1"/>
    <col min="14594" max="14603" width="11.140625" style="122" customWidth="1"/>
    <col min="14604" max="14613" width="9.140625" style="122" customWidth="1"/>
    <col min="14614" max="14614" width="2.28515625" style="122" customWidth="1"/>
    <col min="14615" max="14835" width="9.140625" style="122"/>
    <col min="14836" max="14836" width="23.7109375" style="122" customWidth="1"/>
    <col min="14837" max="14840" width="9.140625" style="122" customWidth="1"/>
    <col min="14841" max="14841" width="10.7109375" style="122" customWidth="1"/>
    <col min="14842" max="14847" width="11.140625" style="122" customWidth="1"/>
    <col min="14848" max="14848" width="10.85546875" style="122" customWidth="1"/>
    <col min="14849" max="14849" width="2.28515625" style="122" customWidth="1"/>
    <col min="14850" max="14859" width="11.140625" style="122" customWidth="1"/>
    <col min="14860" max="14869" width="9.140625" style="122" customWidth="1"/>
    <col min="14870" max="14870" width="2.28515625" style="122" customWidth="1"/>
    <col min="14871" max="15091" width="9.140625" style="122"/>
    <col min="15092" max="15092" width="23.7109375" style="122" customWidth="1"/>
    <col min="15093" max="15096" width="9.140625" style="122" customWidth="1"/>
    <col min="15097" max="15097" width="10.7109375" style="122" customWidth="1"/>
    <col min="15098" max="15103" width="11.140625" style="122" customWidth="1"/>
    <col min="15104" max="15104" width="10.85546875" style="122" customWidth="1"/>
    <col min="15105" max="15105" width="2.28515625" style="122" customWidth="1"/>
    <col min="15106" max="15115" width="11.140625" style="122" customWidth="1"/>
    <col min="15116" max="15125" width="9.140625" style="122" customWidth="1"/>
    <col min="15126" max="15126" width="2.28515625" style="122" customWidth="1"/>
    <col min="15127" max="15347" width="9.140625" style="122"/>
    <col min="15348" max="15348" width="23.7109375" style="122" customWidth="1"/>
    <col min="15349" max="15352" width="9.140625" style="122" customWidth="1"/>
    <col min="15353" max="15353" width="10.7109375" style="122" customWidth="1"/>
    <col min="15354" max="15359" width="11.140625" style="122" customWidth="1"/>
    <col min="15360" max="15360" width="10.85546875" style="122" customWidth="1"/>
    <col min="15361" max="15361" width="2.28515625" style="122" customWidth="1"/>
    <col min="15362" max="15371" width="11.140625" style="122" customWidth="1"/>
    <col min="15372" max="15381" width="9.140625" style="122" customWidth="1"/>
    <col min="15382" max="15382" width="2.28515625" style="122" customWidth="1"/>
    <col min="15383" max="15603" width="9.140625" style="122"/>
    <col min="15604" max="15604" width="23.7109375" style="122" customWidth="1"/>
    <col min="15605" max="15608" width="9.140625" style="122" customWidth="1"/>
    <col min="15609" max="15609" width="10.7109375" style="122" customWidth="1"/>
    <col min="15610" max="15615" width="11.140625" style="122" customWidth="1"/>
    <col min="15616" max="15616" width="10.85546875" style="122" customWidth="1"/>
    <col min="15617" max="15617" width="2.28515625" style="122" customWidth="1"/>
    <col min="15618" max="15627" width="11.140625" style="122" customWidth="1"/>
    <col min="15628" max="15637" width="9.140625" style="122" customWidth="1"/>
    <col min="15638" max="15638" width="2.28515625" style="122" customWidth="1"/>
    <col min="15639" max="15859" width="9.140625" style="122"/>
    <col min="15860" max="15860" width="23.7109375" style="122" customWidth="1"/>
    <col min="15861" max="15864" width="9.140625" style="122" customWidth="1"/>
    <col min="15865" max="15865" width="10.7109375" style="122" customWidth="1"/>
    <col min="15866" max="15871" width="11.140625" style="122" customWidth="1"/>
    <col min="15872" max="15872" width="10.85546875" style="122" customWidth="1"/>
    <col min="15873" max="15873" width="2.28515625" style="122" customWidth="1"/>
    <col min="15874" max="15883" width="11.140625" style="122" customWidth="1"/>
    <col min="15884" max="15893" width="9.140625" style="122" customWidth="1"/>
    <col min="15894" max="15894" width="2.28515625" style="122" customWidth="1"/>
    <col min="15895" max="16115" width="9.140625" style="122"/>
    <col min="16116" max="16116" width="23.7109375" style="122" customWidth="1"/>
    <col min="16117" max="16120" width="9.140625" style="122" customWidth="1"/>
    <col min="16121" max="16121" width="10.7109375" style="122" customWidth="1"/>
    <col min="16122" max="16127" width="11.140625" style="122" customWidth="1"/>
    <col min="16128" max="16128" width="10.85546875" style="122" customWidth="1"/>
    <col min="16129" max="16129" width="2.28515625" style="122" customWidth="1"/>
    <col min="16130" max="16139" width="11.140625" style="122" customWidth="1"/>
    <col min="16140" max="16149" width="9.140625" style="122" customWidth="1"/>
    <col min="16150" max="16150" width="2.28515625" style="122" customWidth="1"/>
    <col min="16151" max="16384" width="9.140625" style="122"/>
  </cols>
  <sheetData>
    <row r="1" spans="1:24" s="101" customFormat="1" ht="15.75" x14ac:dyDescent="0.25">
      <c r="A1" s="101" t="s">
        <v>251</v>
      </c>
      <c r="B1" s="102"/>
      <c r="C1" s="102"/>
      <c r="D1" s="102"/>
      <c r="E1" s="102"/>
      <c r="F1" s="102"/>
      <c r="G1" s="102"/>
      <c r="H1" s="102"/>
      <c r="I1" s="102"/>
      <c r="J1" s="102"/>
      <c r="K1" s="102"/>
      <c r="L1" s="102"/>
      <c r="M1" s="102"/>
    </row>
    <row r="2" spans="1:24" s="101" customFormat="1" ht="15.75" x14ac:dyDescent="0.25">
      <c r="A2" s="101" t="s">
        <v>257</v>
      </c>
      <c r="B2" s="102"/>
      <c r="C2" s="102"/>
      <c r="D2" s="102"/>
      <c r="E2" s="102"/>
      <c r="F2" s="102"/>
      <c r="G2" s="102"/>
      <c r="H2" s="102"/>
      <c r="I2" s="102"/>
      <c r="J2" s="102"/>
      <c r="K2" s="102"/>
      <c r="L2" s="102"/>
      <c r="M2" s="102"/>
    </row>
    <row r="3" spans="1:24" s="101" customFormat="1" ht="12.75" customHeight="1" x14ac:dyDescent="0.25">
      <c r="B3" s="102"/>
      <c r="C3" s="102"/>
      <c r="D3" s="102"/>
      <c r="E3" s="102"/>
      <c r="F3" s="102"/>
      <c r="G3" s="102"/>
      <c r="H3" s="102"/>
      <c r="I3" s="102"/>
      <c r="J3" s="102"/>
      <c r="K3" s="102"/>
      <c r="L3" s="102"/>
      <c r="M3" s="102"/>
    </row>
    <row r="4" spans="1:24" s="107" customFormat="1" ht="12.75" x14ac:dyDescent="0.2">
      <c r="A4" s="103"/>
      <c r="B4" s="104"/>
      <c r="C4" s="104"/>
      <c r="D4" s="104"/>
      <c r="E4" s="104"/>
      <c r="F4" s="104"/>
      <c r="G4" s="104"/>
      <c r="H4" s="104"/>
      <c r="I4" s="104"/>
      <c r="J4" s="104"/>
      <c r="K4" s="104"/>
      <c r="L4" s="104"/>
      <c r="M4" s="104"/>
      <c r="N4" s="106"/>
      <c r="O4" s="106"/>
      <c r="P4" s="106"/>
      <c r="Q4" s="106"/>
      <c r="R4" s="106"/>
      <c r="S4" s="106"/>
      <c r="T4" s="106"/>
      <c r="U4" s="105" t="s">
        <v>229</v>
      </c>
      <c r="W4" s="62"/>
    </row>
    <row r="5" spans="1:24" s="108" customFormat="1" ht="12.75" x14ac:dyDescent="0.25">
      <c r="B5" s="109"/>
      <c r="C5" s="109"/>
      <c r="D5" s="109"/>
      <c r="E5" s="109"/>
      <c r="F5" s="109"/>
      <c r="G5" s="109"/>
      <c r="H5" s="109"/>
      <c r="I5" s="109"/>
      <c r="J5" s="109"/>
      <c r="K5" s="109"/>
      <c r="L5" s="109"/>
      <c r="M5" s="109"/>
      <c r="P5" s="109"/>
      <c r="Q5" s="110"/>
      <c r="R5" s="111"/>
      <c r="S5" s="111"/>
      <c r="T5" s="111"/>
      <c r="U5" s="111"/>
      <c r="W5" s="62"/>
    </row>
    <row r="6" spans="1:24" s="115" customFormat="1" ht="38.25" customHeight="1" x14ac:dyDescent="0.25">
      <c r="A6" s="112" t="s">
        <v>230</v>
      </c>
      <c r="B6" s="114" t="s">
        <v>212</v>
      </c>
      <c r="C6" s="114" t="s">
        <v>214</v>
      </c>
      <c r="D6" s="114" t="s">
        <v>216</v>
      </c>
      <c r="E6" s="114" t="s">
        <v>218</v>
      </c>
      <c r="F6" s="114" t="s">
        <v>220</v>
      </c>
      <c r="G6" s="114" t="s">
        <v>222</v>
      </c>
      <c r="H6" s="114" t="s">
        <v>224</v>
      </c>
      <c r="I6" s="114" t="s">
        <v>226</v>
      </c>
      <c r="J6" s="114" t="s">
        <v>231</v>
      </c>
      <c r="K6" s="114" t="s">
        <v>232</v>
      </c>
      <c r="L6" s="113" t="s">
        <v>233</v>
      </c>
      <c r="M6" s="113" t="s">
        <v>234</v>
      </c>
      <c r="N6" s="113" t="s">
        <v>235</v>
      </c>
      <c r="O6" s="113" t="s">
        <v>236</v>
      </c>
      <c r="P6" s="113" t="s">
        <v>237</v>
      </c>
      <c r="Q6" s="113" t="s">
        <v>238</v>
      </c>
      <c r="R6" s="113" t="s">
        <v>235</v>
      </c>
      <c r="S6" s="113" t="s">
        <v>236</v>
      </c>
      <c r="T6" s="113" t="s">
        <v>241</v>
      </c>
      <c r="U6" s="113" t="s">
        <v>242</v>
      </c>
      <c r="W6" s="62"/>
    </row>
    <row r="7" spans="1:24" s="85" customFormat="1" ht="12.75" x14ac:dyDescent="0.2">
      <c r="A7" s="117" t="s">
        <v>145</v>
      </c>
      <c r="B7" s="83">
        <v>7514</v>
      </c>
      <c r="C7" s="83">
        <v>7219</v>
      </c>
      <c r="D7" s="83">
        <v>7169</v>
      </c>
      <c r="E7" s="83">
        <v>6524</v>
      </c>
      <c r="F7" s="83">
        <v>5837</v>
      </c>
      <c r="G7" s="83">
        <v>6150</v>
      </c>
      <c r="H7" s="83">
        <v>6066</v>
      </c>
      <c r="I7" s="83">
        <v>5602</v>
      </c>
      <c r="J7" s="83">
        <v>5466</v>
      </c>
      <c r="K7" s="83">
        <v>5114</v>
      </c>
      <c r="L7" s="83">
        <v>4383</v>
      </c>
      <c r="M7" s="83">
        <v>3741</v>
      </c>
      <c r="N7" s="83">
        <v>3999</v>
      </c>
      <c r="O7" s="83">
        <v>3952</v>
      </c>
      <c r="P7" s="83">
        <v>3364</v>
      </c>
      <c r="Q7" s="83">
        <v>3315</v>
      </c>
      <c r="R7" s="83">
        <v>3232</v>
      </c>
      <c r="S7" s="83">
        <v>3329</v>
      </c>
      <c r="T7" s="83">
        <v>2778</v>
      </c>
      <c r="U7" s="83">
        <v>2549</v>
      </c>
      <c r="W7" s="62"/>
      <c r="X7" s="86"/>
    </row>
    <row r="8" spans="1:24" s="90" customFormat="1" ht="12.75" x14ac:dyDescent="0.2">
      <c r="A8" s="119" t="s">
        <v>133</v>
      </c>
      <c r="B8" s="87">
        <v>319</v>
      </c>
      <c r="C8" s="87">
        <v>286</v>
      </c>
      <c r="D8" s="87">
        <v>273</v>
      </c>
      <c r="E8" s="87">
        <v>235</v>
      </c>
      <c r="F8" s="87">
        <v>234</v>
      </c>
      <c r="G8" s="87">
        <v>182</v>
      </c>
      <c r="H8" s="87">
        <v>210</v>
      </c>
      <c r="I8" s="87">
        <v>168</v>
      </c>
      <c r="J8" s="87">
        <v>187</v>
      </c>
      <c r="K8" s="87">
        <v>162</v>
      </c>
      <c r="L8" s="87">
        <v>141</v>
      </c>
      <c r="M8" s="87">
        <v>108</v>
      </c>
      <c r="N8" s="87">
        <v>117</v>
      </c>
      <c r="O8" s="87">
        <v>118</v>
      </c>
      <c r="P8" s="87">
        <v>128</v>
      </c>
      <c r="Q8" s="87">
        <v>113</v>
      </c>
      <c r="R8" s="87">
        <v>106</v>
      </c>
      <c r="S8" s="87">
        <v>109</v>
      </c>
      <c r="T8" s="87">
        <v>92</v>
      </c>
      <c r="U8" s="87">
        <v>93</v>
      </c>
      <c r="W8" s="62"/>
      <c r="X8" s="86"/>
    </row>
    <row r="9" spans="1:24" s="90" customFormat="1" ht="12.75" customHeight="1" x14ac:dyDescent="0.2">
      <c r="A9" s="119" t="s">
        <v>101</v>
      </c>
      <c r="B9" s="87">
        <v>82</v>
      </c>
      <c r="C9" s="87">
        <v>79</v>
      </c>
      <c r="D9" s="87">
        <v>76</v>
      </c>
      <c r="E9" s="87">
        <v>83</v>
      </c>
      <c r="F9" s="87">
        <v>69</v>
      </c>
      <c r="G9" s="87">
        <v>62</v>
      </c>
      <c r="H9" s="87">
        <v>57</v>
      </c>
      <c r="I9" s="87">
        <v>76</v>
      </c>
      <c r="J9" s="87">
        <v>68</v>
      </c>
      <c r="K9" s="87">
        <v>51</v>
      </c>
      <c r="L9" s="87">
        <v>57</v>
      </c>
      <c r="M9" s="87">
        <v>48</v>
      </c>
      <c r="N9" s="87">
        <v>47</v>
      </c>
      <c r="O9" s="87">
        <v>47</v>
      </c>
      <c r="P9" s="87">
        <v>51</v>
      </c>
      <c r="Q9" s="87">
        <v>37</v>
      </c>
      <c r="R9" s="87">
        <v>38</v>
      </c>
      <c r="S9" s="87">
        <v>30</v>
      </c>
      <c r="T9" s="87">
        <v>40</v>
      </c>
      <c r="U9" s="87">
        <v>23</v>
      </c>
      <c r="W9" s="62"/>
      <c r="X9" s="86"/>
    </row>
    <row r="10" spans="1:24" s="90" customFormat="1" ht="12.75" x14ac:dyDescent="0.2">
      <c r="A10" s="119" t="s">
        <v>146</v>
      </c>
      <c r="B10" s="87">
        <v>95</v>
      </c>
      <c r="C10" s="87">
        <v>114</v>
      </c>
      <c r="D10" s="87">
        <v>71</v>
      </c>
      <c r="E10" s="87">
        <v>92</v>
      </c>
      <c r="F10" s="87">
        <v>77</v>
      </c>
      <c r="G10" s="87">
        <v>77</v>
      </c>
      <c r="H10" s="87">
        <v>93</v>
      </c>
      <c r="I10" s="87">
        <v>82</v>
      </c>
      <c r="J10" s="87">
        <v>79</v>
      </c>
      <c r="K10" s="87">
        <v>65</v>
      </c>
      <c r="L10" s="87">
        <v>98</v>
      </c>
      <c r="M10" s="87">
        <v>64</v>
      </c>
      <c r="N10" s="87">
        <v>68</v>
      </c>
      <c r="O10" s="87">
        <v>68</v>
      </c>
      <c r="P10" s="87">
        <v>44</v>
      </c>
      <c r="Q10" s="87">
        <v>50</v>
      </c>
      <c r="R10" s="87">
        <v>50</v>
      </c>
      <c r="S10" s="87">
        <v>49</v>
      </c>
      <c r="T10" s="87">
        <v>40</v>
      </c>
      <c r="U10" s="87">
        <v>33</v>
      </c>
      <c r="W10" s="62"/>
      <c r="X10" s="86"/>
    </row>
    <row r="11" spans="1:24" s="90" customFormat="1" ht="12.75" x14ac:dyDescent="0.2">
      <c r="A11" s="119" t="s">
        <v>115</v>
      </c>
      <c r="B11" s="87">
        <v>126</v>
      </c>
      <c r="C11" s="87">
        <v>110</v>
      </c>
      <c r="D11" s="87">
        <v>105</v>
      </c>
      <c r="E11" s="87">
        <v>93</v>
      </c>
      <c r="F11" s="87">
        <v>55</v>
      </c>
      <c r="G11" s="87">
        <v>73</v>
      </c>
      <c r="H11" s="87">
        <v>78</v>
      </c>
      <c r="I11" s="87">
        <v>92</v>
      </c>
      <c r="J11" s="87">
        <v>64</v>
      </c>
      <c r="K11" s="87">
        <v>64</v>
      </c>
      <c r="L11" s="87">
        <v>63</v>
      </c>
      <c r="M11" s="87">
        <v>53</v>
      </c>
      <c r="N11" s="87">
        <v>61</v>
      </c>
      <c r="O11" s="87">
        <v>38</v>
      </c>
      <c r="P11" s="87">
        <v>55</v>
      </c>
      <c r="Q11" s="87">
        <v>57</v>
      </c>
      <c r="R11" s="87">
        <v>49</v>
      </c>
      <c r="S11" s="87">
        <v>31</v>
      </c>
      <c r="T11" s="87">
        <v>38</v>
      </c>
      <c r="U11" s="87">
        <v>25</v>
      </c>
      <c r="W11" s="62"/>
      <c r="X11" s="86"/>
    </row>
    <row r="12" spans="1:24" s="90" customFormat="1" ht="12.75" x14ac:dyDescent="0.2">
      <c r="A12" s="119" t="s">
        <v>103</v>
      </c>
      <c r="B12" s="87">
        <v>113</v>
      </c>
      <c r="C12" s="87">
        <v>137</v>
      </c>
      <c r="D12" s="87">
        <v>104</v>
      </c>
      <c r="E12" s="87">
        <v>94</v>
      </c>
      <c r="F12" s="87">
        <v>98</v>
      </c>
      <c r="G12" s="87">
        <v>98</v>
      </c>
      <c r="H12" s="87">
        <v>92</v>
      </c>
      <c r="I12" s="87">
        <v>83</v>
      </c>
      <c r="J12" s="87">
        <v>74</v>
      </c>
      <c r="K12" s="87">
        <v>91</v>
      </c>
      <c r="L12" s="87">
        <v>75</v>
      </c>
      <c r="M12" s="87">
        <v>57</v>
      </c>
      <c r="N12" s="87">
        <v>50</v>
      </c>
      <c r="O12" s="87">
        <v>51</v>
      </c>
      <c r="P12" s="87">
        <v>45</v>
      </c>
      <c r="Q12" s="87">
        <v>57</v>
      </c>
      <c r="R12" s="87">
        <v>66</v>
      </c>
      <c r="S12" s="87">
        <v>52</v>
      </c>
      <c r="T12" s="87">
        <v>40</v>
      </c>
      <c r="U12" s="87">
        <v>43</v>
      </c>
      <c r="W12" s="86"/>
      <c r="X12" s="86"/>
    </row>
    <row r="13" spans="1:24" s="90" customFormat="1" ht="17.25" customHeight="1" x14ac:dyDescent="0.2">
      <c r="A13" s="119" t="s">
        <v>65</v>
      </c>
      <c r="B13" s="87">
        <v>147</v>
      </c>
      <c r="C13" s="87">
        <v>151</v>
      </c>
      <c r="D13" s="87">
        <v>224</v>
      </c>
      <c r="E13" s="87">
        <v>136</v>
      </c>
      <c r="F13" s="87">
        <v>130</v>
      </c>
      <c r="G13" s="87">
        <v>101</v>
      </c>
      <c r="H13" s="87">
        <v>111</v>
      </c>
      <c r="I13" s="87">
        <v>140</v>
      </c>
      <c r="J13" s="87">
        <v>95</v>
      </c>
      <c r="K13" s="87">
        <v>105</v>
      </c>
      <c r="L13" s="87">
        <v>87</v>
      </c>
      <c r="M13" s="87">
        <v>63</v>
      </c>
      <c r="N13" s="87">
        <v>82</v>
      </c>
      <c r="O13" s="87">
        <v>68</v>
      </c>
      <c r="P13" s="87">
        <v>74</v>
      </c>
      <c r="Q13" s="87">
        <v>57</v>
      </c>
      <c r="R13" s="87">
        <v>56</v>
      </c>
      <c r="S13" s="87">
        <v>45</v>
      </c>
      <c r="T13" s="87">
        <v>42</v>
      </c>
      <c r="U13" s="87">
        <v>55</v>
      </c>
      <c r="W13" s="86"/>
      <c r="X13" s="86"/>
    </row>
    <row r="14" spans="1:24" s="90" customFormat="1" ht="12.75" x14ac:dyDescent="0.2">
      <c r="A14" s="119" t="s">
        <v>55</v>
      </c>
      <c r="B14" s="87">
        <v>131</v>
      </c>
      <c r="C14" s="87">
        <v>177</v>
      </c>
      <c r="D14" s="87">
        <v>160</v>
      </c>
      <c r="E14" s="87">
        <v>127</v>
      </c>
      <c r="F14" s="87">
        <v>122</v>
      </c>
      <c r="G14" s="87">
        <v>107</v>
      </c>
      <c r="H14" s="87">
        <v>97</v>
      </c>
      <c r="I14" s="87">
        <v>76</v>
      </c>
      <c r="J14" s="87">
        <v>111</v>
      </c>
      <c r="K14" s="87">
        <v>86</v>
      </c>
      <c r="L14" s="87">
        <v>68</v>
      </c>
      <c r="M14" s="87">
        <v>71</v>
      </c>
      <c r="N14" s="87">
        <v>51</v>
      </c>
      <c r="O14" s="87">
        <v>61</v>
      </c>
      <c r="P14" s="87">
        <v>60</v>
      </c>
      <c r="Q14" s="87">
        <v>59</v>
      </c>
      <c r="R14" s="87">
        <v>62</v>
      </c>
      <c r="S14" s="87">
        <v>51</v>
      </c>
      <c r="T14" s="87">
        <v>52</v>
      </c>
      <c r="U14" s="87">
        <v>39</v>
      </c>
      <c r="W14" s="86"/>
      <c r="X14" s="86"/>
    </row>
    <row r="15" spans="1:24" s="90" customFormat="1" ht="12.75" x14ac:dyDescent="0.2">
      <c r="A15" s="119" t="s">
        <v>135</v>
      </c>
      <c r="B15" s="87">
        <v>42</v>
      </c>
      <c r="C15" s="87">
        <v>22</v>
      </c>
      <c r="D15" s="87">
        <v>42</v>
      </c>
      <c r="E15" s="87">
        <v>39</v>
      </c>
      <c r="F15" s="87">
        <v>29</v>
      </c>
      <c r="G15" s="87">
        <v>24</v>
      </c>
      <c r="H15" s="87">
        <v>46</v>
      </c>
      <c r="I15" s="87">
        <v>42</v>
      </c>
      <c r="J15" s="87">
        <v>32</v>
      </c>
      <c r="K15" s="87">
        <v>34</v>
      </c>
      <c r="L15" s="87">
        <v>25</v>
      </c>
      <c r="M15" s="87">
        <v>18</v>
      </c>
      <c r="N15" s="87">
        <v>18</v>
      </c>
      <c r="O15" s="87">
        <v>18</v>
      </c>
      <c r="P15" s="87">
        <v>18</v>
      </c>
      <c r="Q15" s="87">
        <v>17</v>
      </c>
      <c r="R15" s="87">
        <v>15</v>
      </c>
      <c r="S15" s="87">
        <v>21</v>
      </c>
      <c r="T15" s="87">
        <v>11</v>
      </c>
      <c r="U15" s="87">
        <v>27</v>
      </c>
      <c r="W15" s="86"/>
      <c r="X15" s="86"/>
    </row>
    <row r="16" spans="1:24" s="90" customFormat="1" ht="12.75" x14ac:dyDescent="0.2">
      <c r="A16" s="119" t="s">
        <v>63</v>
      </c>
      <c r="B16" s="87">
        <v>47</v>
      </c>
      <c r="C16" s="87">
        <v>45</v>
      </c>
      <c r="D16" s="87">
        <v>37</v>
      </c>
      <c r="E16" s="87">
        <v>35</v>
      </c>
      <c r="F16" s="87">
        <v>31</v>
      </c>
      <c r="G16" s="87">
        <v>42</v>
      </c>
      <c r="H16" s="87">
        <v>33</v>
      </c>
      <c r="I16" s="87">
        <v>44</v>
      </c>
      <c r="J16" s="87">
        <v>35</v>
      </c>
      <c r="K16" s="87">
        <v>31</v>
      </c>
      <c r="L16" s="87">
        <v>38</v>
      </c>
      <c r="M16" s="87">
        <v>24</v>
      </c>
      <c r="N16" s="87">
        <v>30</v>
      </c>
      <c r="O16" s="87">
        <v>25</v>
      </c>
      <c r="P16" s="87">
        <v>19</v>
      </c>
      <c r="Q16" s="87">
        <v>27</v>
      </c>
      <c r="R16" s="87">
        <v>17</v>
      </c>
      <c r="S16" s="87">
        <v>13</v>
      </c>
      <c r="T16" s="87">
        <v>22</v>
      </c>
      <c r="U16" s="87">
        <v>15</v>
      </c>
      <c r="W16" s="86"/>
      <c r="X16" s="86"/>
    </row>
    <row r="17" spans="1:24" s="90" customFormat="1" ht="12.75" x14ac:dyDescent="0.2">
      <c r="A17" s="119" t="s">
        <v>83</v>
      </c>
      <c r="B17" s="87">
        <v>99</v>
      </c>
      <c r="C17" s="87">
        <v>85</v>
      </c>
      <c r="D17" s="87">
        <v>82</v>
      </c>
      <c r="E17" s="87">
        <v>109</v>
      </c>
      <c r="F17" s="87">
        <v>69</v>
      </c>
      <c r="G17" s="87">
        <v>105</v>
      </c>
      <c r="H17" s="87">
        <v>103</v>
      </c>
      <c r="I17" s="87">
        <v>67</v>
      </c>
      <c r="J17" s="87">
        <v>111</v>
      </c>
      <c r="K17" s="87">
        <v>84</v>
      </c>
      <c r="L17" s="87">
        <v>63</v>
      </c>
      <c r="M17" s="87">
        <v>61</v>
      </c>
      <c r="N17" s="87">
        <v>65</v>
      </c>
      <c r="O17" s="87">
        <v>65</v>
      </c>
      <c r="P17" s="87">
        <v>47</v>
      </c>
      <c r="Q17" s="87">
        <v>52</v>
      </c>
      <c r="R17" s="87">
        <v>53</v>
      </c>
      <c r="S17" s="87">
        <v>45</v>
      </c>
      <c r="T17" s="87">
        <v>22</v>
      </c>
      <c r="U17" s="87">
        <v>42</v>
      </c>
      <c r="W17" s="86"/>
      <c r="X17" s="86"/>
    </row>
    <row r="18" spans="1:24" s="90" customFormat="1" ht="12.75" x14ac:dyDescent="0.2">
      <c r="A18" s="119" t="s">
        <v>149</v>
      </c>
      <c r="B18" s="87">
        <v>171</v>
      </c>
      <c r="C18" s="87">
        <v>149</v>
      </c>
      <c r="D18" s="87">
        <v>116</v>
      </c>
      <c r="E18" s="87">
        <v>146</v>
      </c>
      <c r="F18" s="87">
        <v>104</v>
      </c>
      <c r="G18" s="118" t="s">
        <v>163</v>
      </c>
      <c r="H18" s="87">
        <v>110</v>
      </c>
      <c r="I18" s="87">
        <v>153</v>
      </c>
      <c r="J18" s="87">
        <v>110</v>
      </c>
      <c r="K18" s="87">
        <v>110</v>
      </c>
      <c r="L18" s="87">
        <v>71</v>
      </c>
      <c r="M18" s="87">
        <v>80</v>
      </c>
      <c r="N18" s="87">
        <v>84</v>
      </c>
      <c r="O18" s="87">
        <v>89</v>
      </c>
      <c r="P18" s="87">
        <v>72</v>
      </c>
      <c r="Q18" s="87">
        <v>80</v>
      </c>
      <c r="R18" s="87">
        <v>64</v>
      </c>
      <c r="S18" s="87">
        <v>65</v>
      </c>
      <c r="T18" s="87">
        <v>58</v>
      </c>
      <c r="U18" s="87">
        <v>50</v>
      </c>
      <c r="W18" s="86"/>
      <c r="X18" s="86"/>
    </row>
    <row r="19" spans="1:24" s="90" customFormat="1" ht="12.75" x14ac:dyDescent="0.2">
      <c r="A19" s="119" t="s">
        <v>140</v>
      </c>
      <c r="B19" s="87">
        <v>57</v>
      </c>
      <c r="C19" s="87">
        <v>71</v>
      </c>
      <c r="D19" s="87">
        <v>60</v>
      </c>
      <c r="E19" s="87">
        <v>48</v>
      </c>
      <c r="F19" s="87">
        <v>46</v>
      </c>
      <c r="G19" s="118" t="s">
        <v>163</v>
      </c>
      <c r="H19" s="87">
        <v>48</v>
      </c>
      <c r="I19" s="87">
        <v>58</v>
      </c>
      <c r="J19" s="87">
        <v>48</v>
      </c>
      <c r="K19" s="87">
        <v>49</v>
      </c>
      <c r="L19" s="87">
        <v>45</v>
      </c>
      <c r="M19" s="87">
        <v>41</v>
      </c>
      <c r="N19" s="87">
        <v>41</v>
      </c>
      <c r="O19" s="87">
        <v>52</v>
      </c>
      <c r="P19" s="87">
        <v>36</v>
      </c>
      <c r="Q19" s="87">
        <v>33</v>
      </c>
      <c r="R19" s="87">
        <v>38</v>
      </c>
      <c r="S19" s="87">
        <v>26</v>
      </c>
      <c r="T19" s="87">
        <v>30</v>
      </c>
      <c r="U19" s="87">
        <v>22</v>
      </c>
      <c r="W19" s="86"/>
      <c r="X19" s="86"/>
    </row>
    <row r="20" spans="1:24" s="90" customFormat="1" ht="12.75" x14ac:dyDescent="0.2">
      <c r="A20" s="119" t="s">
        <v>57</v>
      </c>
      <c r="B20" s="87">
        <v>101</v>
      </c>
      <c r="C20" s="87">
        <v>102</v>
      </c>
      <c r="D20" s="87">
        <v>113</v>
      </c>
      <c r="E20" s="87">
        <v>100</v>
      </c>
      <c r="F20" s="87">
        <v>78</v>
      </c>
      <c r="G20" s="118" t="s">
        <v>163</v>
      </c>
      <c r="H20" s="87">
        <v>58</v>
      </c>
      <c r="I20" s="87">
        <v>61</v>
      </c>
      <c r="J20" s="87">
        <v>40</v>
      </c>
      <c r="K20" s="87">
        <v>43</v>
      </c>
      <c r="L20" s="87">
        <v>46</v>
      </c>
      <c r="M20" s="87">
        <v>53</v>
      </c>
      <c r="N20" s="87">
        <v>39</v>
      </c>
      <c r="O20" s="87">
        <v>33</v>
      </c>
      <c r="P20" s="87">
        <v>26</v>
      </c>
      <c r="Q20" s="87">
        <v>29</v>
      </c>
      <c r="R20" s="87">
        <v>29</v>
      </c>
      <c r="S20" s="87">
        <v>41</v>
      </c>
      <c r="T20" s="87">
        <v>31</v>
      </c>
      <c r="U20" s="87">
        <v>29</v>
      </c>
      <c r="W20" s="86"/>
      <c r="X20" s="86"/>
    </row>
    <row r="21" spans="1:24" s="90" customFormat="1" ht="12.75" x14ac:dyDescent="0.2">
      <c r="A21" s="119" t="s">
        <v>117</v>
      </c>
      <c r="B21" s="87">
        <v>80</v>
      </c>
      <c r="C21" s="87">
        <v>92</v>
      </c>
      <c r="D21" s="87">
        <v>55</v>
      </c>
      <c r="E21" s="87">
        <v>51</v>
      </c>
      <c r="F21" s="87">
        <v>61</v>
      </c>
      <c r="G21" s="118" t="s">
        <v>163</v>
      </c>
      <c r="H21" s="87">
        <v>56</v>
      </c>
      <c r="I21" s="87">
        <v>66</v>
      </c>
      <c r="J21" s="87">
        <v>76</v>
      </c>
      <c r="K21" s="87">
        <v>68</v>
      </c>
      <c r="L21" s="87">
        <v>50</v>
      </c>
      <c r="M21" s="87">
        <v>37</v>
      </c>
      <c r="N21" s="87">
        <v>52</v>
      </c>
      <c r="O21" s="87">
        <v>49</v>
      </c>
      <c r="P21" s="87">
        <v>51</v>
      </c>
      <c r="Q21" s="87">
        <v>37</v>
      </c>
      <c r="R21" s="87">
        <v>42</v>
      </c>
      <c r="S21" s="87">
        <v>34</v>
      </c>
      <c r="T21" s="87">
        <v>33</v>
      </c>
      <c r="U21" s="87">
        <v>40</v>
      </c>
      <c r="W21" s="86"/>
      <c r="X21" s="86"/>
    </row>
    <row r="22" spans="1:24" s="90" customFormat="1" ht="17.25" customHeight="1" x14ac:dyDescent="0.2">
      <c r="A22" s="119" t="s">
        <v>105</v>
      </c>
      <c r="B22" s="87">
        <v>152</v>
      </c>
      <c r="C22" s="87">
        <v>132</v>
      </c>
      <c r="D22" s="87">
        <v>152</v>
      </c>
      <c r="E22" s="87">
        <v>131</v>
      </c>
      <c r="F22" s="87">
        <v>81</v>
      </c>
      <c r="G22" s="87" t="s">
        <v>163</v>
      </c>
      <c r="H22" s="87">
        <v>141</v>
      </c>
      <c r="I22" s="87">
        <v>124</v>
      </c>
      <c r="J22" s="87">
        <v>93</v>
      </c>
      <c r="K22" s="87">
        <v>115</v>
      </c>
      <c r="L22" s="87">
        <v>92</v>
      </c>
      <c r="M22" s="87">
        <v>93</v>
      </c>
      <c r="N22" s="87">
        <v>85</v>
      </c>
      <c r="O22" s="87">
        <v>88</v>
      </c>
      <c r="P22" s="87">
        <v>65</v>
      </c>
      <c r="Q22" s="87">
        <v>86</v>
      </c>
      <c r="R22" s="87">
        <v>56</v>
      </c>
      <c r="S22" s="87">
        <v>72</v>
      </c>
      <c r="T22" s="87">
        <v>51</v>
      </c>
      <c r="U22" s="87">
        <v>69</v>
      </c>
      <c r="W22" s="86"/>
      <c r="X22" s="86"/>
    </row>
    <row r="23" spans="1:24" s="90" customFormat="1" ht="12.75" x14ac:dyDescent="0.2">
      <c r="A23" s="119" t="s">
        <v>137</v>
      </c>
      <c r="B23" s="87">
        <v>92</v>
      </c>
      <c r="C23" s="87">
        <v>68</v>
      </c>
      <c r="D23" s="87">
        <v>78</v>
      </c>
      <c r="E23" s="87">
        <v>55</v>
      </c>
      <c r="F23" s="87">
        <v>52</v>
      </c>
      <c r="G23" s="118" t="s">
        <v>163</v>
      </c>
      <c r="H23" s="87">
        <v>71</v>
      </c>
      <c r="I23" s="87">
        <v>57</v>
      </c>
      <c r="J23" s="87">
        <v>63</v>
      </c>
      <c r="K23" s="87">
        <v>42</v>
      </c>
      <c r="L23" s="87">
        <v>35</v>
      </c>
      <c r="M23" s="87">
        <v>31</v>
      </c>
      <c r="N23" s="87">
        <v>52</v>
      </c>
      <c r="O23" s="87">
        <v>36</v>
      </c>
      <c r="P23" s="87">
        <v>29</v>
      </c>
      <c r="Q23" s="87">
        <v>31</v>
      </c>
      <c r="R23" s="87">
        <v>34</v>
      </c>
      <c r="S23" s="87">
        <v>32</v>
      </c>
      <c r="T23" s="87">
        <v>20</v>
      </c>
      <c r="U23" s="87">
        <v>14</v>
      </c>
      <c r="W23" s="86"/>
      <c r="X23" s="86"/>
    </row>
    <row r="24" spans="1:24" s="90" customFormat="1" ht="12.75" x14ac:dyDescent="0.2">
      <c r="A24" s="119" t="s">
        <v>119</v>
      </c>
      <c r="B24" s="87">
        <v>147</v>
      </c>
      <c r="C24" s="87">
        <v>116</v>
      </c>
      <c r="D24" s="87">
        <v>143</v>
      </c>
      <c r="E24" s="87">
        <v>153</v>
      </c>
      <c r="F24" s="87">
        <v>147</v>
      </c>
      <c r="G24" s="118" t="s">
        <v>163</v>
      </c>
      <c r="H24" s="87">
        <v>125</v>
      </c>
      <c r="I24" s="87">
        <v>76</v>
      </c>
      <c r="J24" s="87">
        <v>132</v>
      </c>
      <c r="K24" s="87">
        <v>133</v>
      </c>
      <c r="L24" s="87">
        <v>93</v>
      </c>
      <c r="M24" s="87">
        <v>84</v>
      </c>
      <c r="N24" s="87">
        <v>87</v>
      </c>
      <c r="O24" s="87">
        <v>101</v>
      </c>
      <c r="P24" s="87">
        <v>57</v>
      </c>
      <c r="Q24" s="87">
        <v>72</v>
      </c>
      <c r="R24" s="87">
        <v>93</v>
      </c>
      <c r="S24" s="87">
        <v>87</v>
      </c>
      <c r="T24" s="87">
        <v>64</v>
      </c>
      <c r="U24" s="87">
        <v>61</v>
      </c>
      <c r="W24" s="86"/>
      <c r="X24" s="86"/>
    </row>
    <row r="25" spans="1:24" s="90" customFormat="1" ht="12.75" x14ac:dyDescent="0.2">
      <c r="A25" s="119" t="s">
        <v>151</v>
      </c>
      <c r="B25" s="87">
        <v>67</v>
      </c>
      <c r="C25" s="87">
        <v>52</v>
      </c>
      <c r="D25" s="87">
        <v>83</v>
      </c>
      <c r="E25" s="87">
        <v>63</v>
      </c>
      <c r="F25" s="87">
        <v>58</v>
      </c>
      <c r="G25" s="118" t="s">
        <v>163</v>
      </c>
      <c r="H25" s="87">
        <v>45</v>
      </c>
      <c r="I25" s="87">
        <v>45</v>
      </c>
      <c r="J25" s="87">
        <v>35</v>
      </c>
      <c r="K25" s="87">
        <v>37</v>
      </c>
      <c r="L25" s="87">
        <v>30</v>
      </c>
      <c r="M25" s="87">
        <v>33</v>
      </c>
      <c r="N25" s="87">
        <v>32</v>
      </c>
      <c r="O25" s="87">
        <v>39</v>
      </c>
      <c r="P25" s="87">
        <v>34</v>
      </c>
      <c r="Q25" s="87">
        <v>40</v>
      </c>
      <c r="R25" s="87">
        <v>23</v>
      </c>
      <c r="S25" s="87">
        <v>33</v>
      </c>
      <c r="T25" s="87">
        <v>29</v>
      </c>
      <c r="U25" s="87">
        <v>25</v>
      </c>
      <c r="W25" s="86"/>
      <c r="X25" s="86"/>
    </row>
    <row r="26" spans="1:24" s="90" customFormat="1" ht="12.75" x14ac:dyDescent="0.2">
      <c r="A26" s="119" t="s">
        <v>107</v>
      </c>
      <c r="B26" s="87">
        <v>92</v>
      </c>
      <c r="C26" s="87">
        <v>103</v>
      </c>
      <c r="D26" s="87">
        <v>81</v>
      </c>
      <c r="E26" s="87">
        <v>65</v>
      </c>
      <c r="F26" s="87">
        <v>79</v>
      </c>
      <c r="G26" s="118" t="s">
        <v>163</v>
      </c>
      <c r="H26" s="87">
        <v>73</v>
      </c>
      <c r="I26" s="87">
        <v>87</v>
      </c>
      <c r="J26" s="87">
        <v>78</v>
      </c>
      <c r="K26" s="87">
        <v>79</v>
      </c>
      <c r="L26" s="87">
        <v>64</v>
      </c>
      <c r="M26" s="87">
        <v>41</v>
      </c>
      <c r="N26" s="87">
        <v>57</v>
      </c>
      <c r="O26" s="87">
        <v>63</v>
      </c>
      <c r="P26" s="87">
        <v>40</v>
      </c>
      <c r="Q26" s="87">
        <v>42</v>
      </c>
      <c r="R26" s="87">
        <v>50</v>
      </c>
      <c r="S26" s="87">
        <v>40</v>
      </c>
      <c r="T26" s="87">
        <v>47</v>
      </c>
      <c r="U26" s="87">
        <v>26</v>
      </c>
      <c r="W26" s="86"/>
      <c r="X26" s="86"/>
    </row>
    <row r="27" spans="1:24" s="90" customFormat="1" ht="17.25" customHeight="1" x14ac:dyDescent="0.2">
      <c r="A27" s="119" t="s">
        <v>73</v>
      </c>
      <c r="B27" s="87">
        <v>218</v>
      </c>
      <c r="C27" s="87">
        <v>222</v>
      </c>
      <c r="D27" s="87">
        <v>182</v>
      </c>
      <c r="E27" s="87">
        <v>191</v>
      </c>
      <c r="F27" s="87">
        <v>138</v>
      </c>
      <c r="G27" s="87" t="s">
        <v>163</v>
      </c>
      <c r="H27" s="87">
        <v>173</v>
      </c>
      <c r="I27" s="87">
        <v>152</v>
      </c>
      <c r="J27" s="87">
        <v>146</v>
      </c>
      <c r="K27" s="87">
        <v>135</v>
      </c>
      <c r="L27" s="87">
        <v>99</v>
      </c>
      <c r="M27" s="87">
        <v>94</v>
      </c>
      <c r="N27" s="87">
        <v>100</v>
      </c>
      <c r="O27" s="87">
        <v>117</v>
      </c>
      <c r="P27" s="87">
        <v>88</v>
      </c>
      <c r="Q27" s="87">
        <v>75</v>
      </c>
      <c r="R27" s="87">
        <v>74</v>
      </c>
      <c r="S27" s="87">
        <v>61</v>
      </c>
      <c r="T27" s="87">
        <v>55</v>
      </c>
      <c r="U27" s="87">
        <v>65</v>
      </c>
      <c r="W27" s="86"/>
      <c r="X27" s="86"/>
    </row>
    <row r="28" spans="1:24" s="90" customFormat="1" ht="12.75" x14ac:dyDescent="0.2">
      <c r="A28" s="119" t="s">
        <v>125</v>
      </c>
      <c r="B28" s="87">
        <v>11</v>
      </c>
      <c r="C28" s="87">
        <v>0</v>
      </c>
      <c r="D28" s="87">
        <v>11</v>
      </c>
      <c r="E28" s="87">
        <v>8</v>
      </c>
      <c r="F28" s="87">
        <v>0</v>
      </c>
      <c r="G28" s="118" t="s">
        <v>163</v>
      </c>
      <c r="H28" s="87">
        <v>7</v>
      </c>
      <c r="I28" s="87">
        <v>7</v>
      </c>
      <c r="J28" s="87">
        <v>5</v>
      </c>
      <c r="K28" s="87">
        <v>4</v>
      </c>
      <c r="L28" s="87">
        <v>3</v>
      </c>
      <c r="M28" s="87">
        <v>4</v>
      </c>
      <c r="N28" s="87">
        <v>4</v>
      </c>
      <c r="O28" s="87">
        <v>1</v>
      </c>
      <c r="P28" s="87">
        <v>3</v>
      </c>
      <c r="Q28" s="87">
        <v>2</v>
      </c>
      <c r="R28" s="87">
        <v>4</v>
      </c>
      <c r="S28" s="87">
        <v>2</v>
      </c>
      <c r="T28" s="87">
        <v>3</v>
      </c>
      <c r="U28" s="87">
        <v>0</v>
      </c>
      <c r="W28" s="86"/>
      <c r="X28" s="86"/>
    </row>
    <row r="29" spans="1:24" s="90" customFormat="1" ht="12.75" x14ac:dyDescent="0.2">
      <c r="A29" s="119" t="s">
        <v>121</v>
      </c>
      <c r="B29" s="87">
        <v>213</v>
      </c>
      <c r="C29" s="87">
        <v>281</v>
      </c>
      <c r="D29" s="87">
        <v>260</v>
      </c>
      <c r="E29" s="87">
        <v>211</v>
      </c>
      <c r="F29" s="87">
        <v>210</v>
      </c>
      <c r="G29" s="118" t="s">
        <v>163</v>
      </c>
      <c r="H29" s="87">
        <v>215</v>
      </c>
      <c r="I29" s="87">
        <v>194</v>
      </c>
      <c r="J29" s="87">
        <v>195</v>
      </c>
      <c r="K29" s="87">
        <v>165</v>
      </c>
      <c r="L29" s="87">
        <v>140</v>
      </c>
      <c r="M29" s="87">
        <v>139</v>
      </c>
      <c r="N29" s="87">
        <v>132</v>
      </c>
      <c r="O29" s="87">
        <v>118</v>
      </c>
      <c r="P29" s="87">
        <v>118</v>
      </c>
      <c r="Q29" s="87">
        <v>107</v>
      </c>
      <c r="R29" s="87">
        <v>92</v>
      </c>
      <c r="S29" s="87">
        <v>102</v>
      </c>
      <c r="T29" s="87">
        <v>83</v>
      </c>
      <c r="U29" s="87">
        <v>93</v>
      </c>
      <c r="W29" s="86"/>
      <c r="X29" s="86"/>
    </row>
    <row r="30" spans="1:24" s="90" customFormat="1" ht="12.75" x14ac:dyDescent="0.2">
      <c r="A30" s="119" t="s">
        <v>69</v>
      </c>
      <c r="B30" s="87">
        <v>148</v>
      </c>
      <c r="C30" s="87">
        <v>163</v>
      </c>
      <c r="D30" s="87">
        <v>151</v>
      </c>
      <c r="E30" s="87">
        <v>135</v>
      </c>
      <c r="F30" s="87">
        <v>137</v>
      </c>
      <c r="G30" s="118" t="s">
        <v>163</v>
      </c>
      <c r="H30" s="87">
        <v>158</v>
      </c>
      <c r="I30" s="87">
        <v>126</v>
      </c>
      <c r="J30" s="87">
        <v>114</v>
      </c>
      <c r="K30" s="87">
        <v>126</v>
      </c>
      <c r="L30" s="87">
        <v>115</v>
      </c>
      <c r="M30" s="87">
        <v>89</v>
      </c>
      <c r="N30" s="87">
        <v>75</v>
      </c>
      <c r="O30" s="87">
        <v>88</v>
      </c>
      <c r="P30" s="87">
        <v>78</v>
      </c>
      <c r="Q30" s="87">
        <v>76</v>
      </c>
      <c r="R30" s="87">
        <v>60</v>
      </c>
      <c r="S30" s="87">
        <v>69</v>
      </c>
      <c r="T30" s="87">
        <v>66</v>
      </c>
      <c r="U30" s="87">
        <v>59</v>
      </c>
      <c r="W30" s="86"/>
      <c r="X30" s="86"/>
    </row>
    <row r="31" spans="1:24" s="90" customFormat="1" ht="12.75" x14ac:dyDescent="0.2">
      <c r="A31" s="119" t="s">
        <v>87</v>
      </c>
      <c r="B31" s="87">
        <v>145</v>
      </c>
      <c r="C31" s="87">
        <v>87</v>
      </c>
      <c r="D31" s="87">
        <v>84</v>
      </c>
      <c r="E31" s="87">
        <v>109</v>
      </c>
      <c r="F31" s="87">
        <v>80</v>
      </c>
      <c r="G31" s="118" t="s">
        <v>163</v>
      </c>
      <c r="H31" s="87">
        <v>110</v>
      </c>
      <c r="I31" s="87">
        <v>87</v>
      </c>
      <c r="J31" s="87">
        <v>123</v>
      </c>
      <c r="K31" s="87">
        <v>122</v>
      </c>
      <c r="L31" s="87">
        <v>87</v>
      </c>
      <c r="M31" s="87">
        <v>58</v>
      </c>
      <c r="N31" s="87">
        <v>74</v>
      </c>
      <c r="O31" s="87">
        <v>77</v>
      </c>
      <c r="P31" s="87">
        <v>51</v>
      </c>
      <c r="Q31" s="87">
        <v>60</v>
      </c>
      <c r="R31" s="87">
        <v>71</v>
      </c>
      <c r="S31" s="87">
        <v>58</v>
      </c>
      <c r="T31" s="87">
        <v>50</v>
      </c>
      <c r="U31" s="87">
        <v>46</v>
      </c>
      <c r="W31" s="86"/>
      <c r="X31" s="86"/>
    </row>
    <row r="32" spans="1:24" s="90" customFormat="1" ht="17.25" customHeight="1" x14ac:dyDescent="0.2">
      <c r="A32" s="119" t="s">
        <v>81</v>
      </c>
      <c r="B32" s="87">
        <v>79</v>
      </c>
      <c r="C32" s="87">
        <v>73</v>
      </c>
      <c r="D32" s="87">
        <v>72</v>
      </c>
      <c r="E32" s="87">
        <v>63</v>
      </c>
      <c r="F32" s="87">
        <v>60</v>
      </c>
      <c r="G32" s="87" t="s">
        <v>163</v>
      </c>
      <c r="H32" s="87">
        <v>64</v>
      </c>
      <c r="I32" s="87">
        <v>63</v>
      </c>
      <c r="J32" s="87">
        <v>82</v>
      </c>
      <c r="K32" s="87">
        <v>77</v>
      </c>
      <c r="L32" s="87">
        <v>55</v>
      </c>
      <c r="M32" s="87">
        <v>50</v>
      </c>
      <c r="N32" s="87">
        <v>40</v>
      </c>
      <c r="O32" s="87">
        <v>52</v>
      </c>
      <c r="P32" s="87">
        <v>38</v>
      </c>
      <c r="Q32" s="87">
        <v>48</v>
      </c>
      <c r="R32" s="87">
        <v>29</v>
      </c>
      <c r="S32" s="87">
        <v>27</v>
      </c>
      <c r="T32" s="87">
        <v>26</v>
      </c>
      <c r="U32" s="87">
        <v>27</v>
      </c>
      <c r="W32" s="86"/>
      <c r="X32" s="86"/>
    </row>
    <row r="33" spans="1:24" s="90" customFormat="1" ht="12.75" x14ac:dyDescent="0.2">
      <c r="A33" s="119" t="s">
        <v>109</v>
      </c>
      <c r="B33" s="87">
        <v>114</v>
      </c>
      <c r="C33" s="87">
        <v>93</v>
      </c>
      <c r="D33" s="87">
        <v>75</v>
      </c>
      <c r="E33" s="87">
        <v>78</v>
      </c>
      <c r="F33" s="87">
        <v>64</v>
      </c>
      <c r="G33" s="118" t="s">
        <v>163</v>
      </c>
      <c r="H33" s="87">
        <v>71</v>
      </c>
      <c r="I33" s="87">
        <v>72</v>
      </c>
      <c r="J33" s="87">
        <v>67</v>
      </c>
      <c r="K33" s="87">
        <v>64</v>
      </c>
      <c r="L33" s="87">
        <v>32</v>
      </c>
      <c r="M33" s="87">
        <v>38</v>
      </c>
      <c r="N33" s="87">
        <v>70</v>
      </c>
      <c r="O33" s="87">
        <v>54</v>
      </c>
      <c r="P33" s="87">
        <v>43</v>
      </c>
      <c r="Q33" s="87">
        <v>60</v>
      </c>
      <c r="R33" s="87">
        <v>33</v>
      </c>
      <c r="S33" s="87">
        <v>59</v>
      </c>
      <c r="T33" s="87">
        <v>24</v>
      </c>
      <c r="U33" s="87">
        <v>29</v>
      </c>
      <c r="W33" s="86"/>
      <c r="X33" s="86"/>
    </row>
    <row r="34" spans="1:24" s="90" customFormat="1" ht="12.75" x14ac:dyDescent="0.2">
      <c r="A34" s="119" t="s">
        <v>75</v>
      </c>
      <c r="B34" s="87">
        <v>69</v>
      </c>
      <c r="C34" s="87">
        <v>37</v>
      </c>
      <c r="D34" s="87">
        <v>51</v>
      </c>
      <c r="E34" s="87">
        <v>74</v>
      </c>
      <c r="F34" s="87">
        <v>35</v>
      </c>
      <c r="G34" s="118" t="s">
        <v>163</v>
      </c>
      <c r="H34" s="87">
        <v>68</v>
      </c>
      <c r="I34" s="87">
        <v>51</v>
      </c>
      <c r="J34" s="87">
        <v>54</v>
      </c>
      <c r="K34" s="87">
        <v>53</v>
      </c>
      <c r="L34" s="87">
        <v>30</v>
      </c>
      <c r="M34" s="87">
        <v>29</v>
      </c>
      <c r="N34" s="87">
        <v>36</v>
      </c>
      <c r="O34" s="87">
        <v>33</v>
      </c>
      <c r="P34" s="87">
        <v>24</v>
      </c>
      <c r="Q34" s="87">
        <v>20</v>
      </c>
      <c r="R34" s="87">
        <v>23</v>
      </c>
      <c r="S34" s="87">
        <v>17</v>
      </c>
      <c r="T34" s="87">
        <v>23</v>
      </c>
      <c r="U34" s="87">
        <v>21</v>
      </c>
      <c r="W34" s="86"/>
      <c r="X34" s="86"/>
    </row>
    <row r="35" spans="1:24" s="90" customFormat="1" ht="12.75" x14ac:dyDescent="0.2">
      <c r="A35" s="119" t="s">
        <v>85</v>
      </c>
      <c r="B35" s="87">
        <v>150</v>
      </c>
      <c r="C35" s="87">
        <v>104</v>
      </c>
      <c r="D35" s="87">
        <v>171</v>
      </c>
      <c r="E35" s="87">
        <v>132</v>
      </c>
      <c r="F35" s="87">
        <v>186</v>
      </c>
      <c r="G35" s="118" t="s">
        <v>163</v>
      </c>
      <c r="H35" s="87">
        <v>83</v>
      </c>
      <c r="I35" s="87">
        <v>161</v>
      </c>
      <c r="J35" s="87">
        <v>89</v>
      </c>
      <c r="K35" s="87">
        <v>93</v>
      </c>
      <c r="L35" s="87">
        <v>80</v>
      </c>
      <c r="M35" s="87">
        <v>70</v>
      </c>
      <c r="N35" s="87">
        <v>76</v>
      </c>
      <c r="O35" s="87">
        <v>37</v>
      </c>
      <c r="P35" s="87">
        <v>37</v>
      </c>
      <c r="Q35" s="87">
        <v>22</v>
      </c>
      <c r="R35" s="87">
        <v>61</v>
      </c>
      <c r="S35" s="87">
        <v>65</v>
      </c>
      <c r="T35" s="87">
        <v>54</v>
      </c>
      <c r="U35" s="87">
        <v>48</v>
      </c>
      <c r="W35" s="86"/>
      <c r="X35" s="86"/>
    </row>
    <row r="36" spans="1:24" s="90" customFormat="1" ht="12.75" x14ac:dyDescent="0.2">
      <c r="A36" s="119" t="s">
        <v>59</v>
      </c>
      <c r="B36" s="87">
        <v>45</v>
      </c>
      <c r="C36" s="87">
        <v>50</v>
      </c>
      <c r="D36" s="87">
        <v>37</v>
      </c>
      <c r="E36" s="87">
        <v>44</v>
      </c>
      <c r="F36" s="87">
        <v>26</v>
      </c>
      <c r="G36" s="118" t="s">
        <v>163</v>
      </c>
      <c r="H36" s="87">
        <v>34</v>
      </c>
      <c r="I36" s="87">
        <v>33</v>
      </c>
      <c r="J36" s="87">
        <v>15</v>
      </c>
      <c r="K36" s="87">
        <v>35</v>
      </c>
      <c r="L36" s="87">
        <v>13</v>
      </c>
      <c r="M36" s="87">
        <v>15</v>
      </c>
      <c r="N36" s="87">
        <v>18</v>
      </c>
      <c r="O36" s="87">
        <v>13</v>
      </c>
      <c r="P36" s="87">
        <v>22</v>
      </c>
      <c r="Q36" s="87">
        <v>22</v>
      </c>
      <c r="R36" s="87">
        <v>11</v>
      </c>
      <c r="S36" s="87">
        <v>15</v>
      </c>
      <c r="T36" s="87">
        <v>11</v>
      </c>
      <c r="U36" s="87">
        <v>10</v>
      </c>
      <c r="W36" s="86"/>
      <c r="X36" s="86"/>
    </row>
    <row r="37" spans="1:24" s="90" customFormat="1" ht="17.25" customHeight="1" x14ac:dyDescent="0.2">
      <c r="A37" s="119" t="s">
        <v>89</v>
      </c>
      <c r="B37" s="87">
        <v>250</v>
      </c>
      <c r="C37" s="87">
        <v>274</v>
      </c>
      <c r="D37" s="87">
        <v>233</v>
      </c>
      <c r="E37" s="87">
        <v>217</v>
      </c>
      <c r="F37" s="87">
        <v>200</v>
      </c>
      <c r="G37" s="87" t="s">
        <v>163</v>
      </c>
      <c r="H37" s="87">
        <v>186</v>
      </c>
      <c r="I37" s="87">
        <v>144</v>
      </c>
      <c r="J37" s="87">
        <v>158</v>
      </c>
      <c r="K37" s="87">
        <v>149</v>
      </c>
      <c r="L37" s="87">
        <v>140</v>
      </c>
      <c r="M37" s="87">
        <v>105</v>
      </c>
      <c r="N37" s="87">
        <v>98</v>
      </c>
      <c r="O37" s="87">
        <v>99</v>
      </c>
      <c r="P37" s="87">
        <v>78</v>
      </c>
      <c r="Q37" s="87">
        <v>66</v>
      </c>
      <c r="R37" s="87">
        <v>78</v>
      </c>
      <c r="S37" s="87">
        <v>121</v>
      </c>
      <c r="T37" s="87">
        <v>69</v>
      </c>
      <c r="U37" s="87">
        <v>83</v>
      </c>
      <c r="W37" s="86"/>
      <c r="X37" s="86"/>
    </row>
    <row r="38" spans="1:24" s="90" customFormat="1" ht="12.75" x14ac:dyDescent="0.2">
      <c r="A38" s="119" t="s">
        <v>129</v>
      </c>
      <c r="B38" s="87">
        <v>86</v>
      </c>
      <c r="C38" s="87">
        <v>66</v>
      </c>
      <c r="D38" s="87">
        <v>30</v>
      </c>
      <c r="E38" s="87">
        <v>41</v>
      </c>
      <c r="F38" s="87">
        <v>53</v>
      </c>
      <c r="G38" s="118" t="s">
        <v>163</v>
      </c>
      <c r="H38" s="87">
        <v>69</v>
      </c>
      <c r="I38" s="87">
        <v>66</v>
      </c>
      <c r="J38" s="87">
        <v>44</v>
      </c>
      <c r="K38" s="87">
        <v>41</v>
      </c>
      <c r="L38" s="87">
        <v>42</v>
      </c>
      <c r="M38" s="87">
        <v>33</v>
      </c>
      <c r="N38" s="87">
        <v>40</v>
      </c>
      <c r="O38" s="87">
        <v>47</v>
      </c>
      <c r="P38" s="87">
        <v>27</v>
      </c>
      <c r="Q38" s="87">
        <v>16</v>
      </c>
      <c r="R38" s="87">
        <v>28</v>
      </c>
      <c r="S38" s="87">
        <v>29</v>
      </c>
      <c r="T38" s="87">
        <v>20</v>
      </c>
      <c r="U38" s="87">
        <v>17</v>
      </c>
      <c r="W38" s="86"/>
      <c r="X38" s="86"/>
    </row>
    <row r="39" spans="1:24" s="90" customFormat="1" ht="12.75" x14ac:dyDescent="0.2">
      <c r="A39" s="119" t="s">
        <v>93</v>
      </c>
      <c r="B39" s="87">
        <v>68</v>
      </c>
      <c r="C39" s="87">
        <v>47</v>
      </c>
      <c r="D39" s="87">
        <v>63</v>
      </c>
      <c r="E39" s="87">
        <v>62</v>
      </c>
      <c r="F39" s="87">
        <v>58</v>
      </c>
      <c r="G39" s="118" t="s">
        <v>163</v>
      </c>
      <c r="H39" s="87">
        <v>58</v>
      </c>
      <c r="I39" s="87">
        <v>24</v>
      </c>
      <c r="J39" s="87">
        <v>37</v>
      </c>
      <c r="K39" s="87">
        <v>40</v>
      </c>
      <c r="L39" s="87">
        <v>33</v>
      </c>
      <c r="M39" s="87">
        <v>45</v>
      </c>
      <c r="N39" s="87">
        <v>31</v>
      </c>
      <c r="O39" s="87">
        <v>51</v>
      </c>
      <c r="P39" s="87">
        <v>32</v>
      </c>
      <c r="Q39" s="87">
        <v>32</v>
      </c>
      <c r="R39" s="87">
        <v>27</v>
      </c>
      <c r="S39" s="87">
        <v>33</v>
      </c>
      <c r="T39" s="87">
        <v>24</v>
      </c>
      <c r="U39" s="87">
        <v>33</v>
      </c>
      <c r="W39" s="86"/>
      <c r="X39" s="86"/>
    </row>
    <row r="40" spans="1:24" s="90" customFormat="1" ht="12.75" x14ac:dyDescent="0.2">
      <c r="A40" s="119" t="s">
        <v>243</v>
      </c>
      <c r="B40" s="118" t="s">
        <v>163</v>
      </c>
      <c r="C40" s="118" t="s">
        <v>163</v>
      </c>
      <c r="D40" s="118" t="s">
        <v>163</v>
      </c>
      <c r="E40" s="118" t="s">
        <v>163</v>
      </c>
      <c r="F40" s="118" t="s">
        <v>163</v>
      </c>
      <c r="G40" s="118" t="s">
        <v>163</v>
      </c>
      <c r="H40" s="118" t="s">
        <v>163</v>
      </c>
      <c r="I40" s="118" t="s">
        <v>163</v>
      </c>
      <c r="J40" s="120" t="s">
        <v>255</v>
      </c>
      <c r="K40" s="120" t="s">
        <v>255</v>
      </c>
      <c r="L40" s="120" t="s">
        <v>255</v>
      </c>
      <c r="M40" s="120" t="s">
        <v>255</v>
      </c>
      <c r="N40" s="87" t="s">
        <v>163</v>
      </c>
      <c r="O40" s="87" t="s">
        <v>163</v>
      </c>
      <c r="P40" s="87" t="s">
        <v>163</v>
      </c>
      <c r="Q40" s="87" t="s">
        <v>163</v>
      </c>
      <c r="R40" s="87" t="s">
        <v>163</v>
      </c>
      <c r="S40" s="87" t="s">
        <v>163</v>
      </c>
      <c r="T40" s="87" t="s">
        <v>163</v>
      </c>
      <c r="U40" s="87" t="s">
        <v>163</v>
      </c>
      <c r="W40" s="86"/>
      <c r="X40" s="86"/>
    </row>
    <row r="41" spans="1:24" s="90" customFormat="1" ht="12.75" x14ac:dyDescent="0.2">
      <c r="A41" s="119" t="s">
        <v>99</v>
      </c>
      <c r="B41" s="87">
        <v>170</v>
      </c>
      <c r="C41" s="87">
        <v>174</v>
      </c>
      <c r="D41" s="87">
        <v>142</v>
      </c>
      <c r="E41" s="87">
        <v>125</v>
      </c>
      <c r="F41" s="87">
        <v>132</v>
      </c>
      <c r="G41" s="118" t="s">
        <v>163</v>
      </c>
      <c r="H41" s="87">
        <v>115</v>
      </c>
      <c r="I41" s="87">
        <v>103</v>
      </c>
      <c r="J41" s="87">
        <v>117</v>
      </c>
      <c r="K41" s="87">
        <v>113</v>
      </c>
      <c r="L41" s="87">
        <v>97</v>
      </c>
      <c r="M41" s="87">
        <v>61</v>
      </c>
      <c r="N41" s="87">
        <v>99</v>
      </c>
      <c r="O41" s="87">
        <v>71</v>
      </c>
      <c r="P41" s="87">
        <v>66</v>
      </c>
      <c r="Q41" s="87">
        <v>59</v>
      </c>
      <c r="R41" s="87">
        <v>57</v>
      </c>
      <c r="S41" s="87">
        <v>61</v>
      </c>
      <c r="T41" s="87">
        <v>59</v>
      </c>
      <c r="U41" s="87">
        <v>50</v>
      </c>
      <c r="W41" s="86"/>
      <c r="X41" s="86"/>
    </row>
    <row r="42" spans="1:24" s="90" customFormat="1" ht="17.25" customHeight="1" x14ac:dyDescent="0.2">
      <c r="A42" s="119" t="s">
        <v>111</v>
      </c>
      <c r="B42" s="87">
        <v>80</v>
      </c>
      <c r="C42" s="87">
        <v>60</v>
      </c>
      <c r="D42" s="87">
        <v>72</v>
      </c>
      <c r="E42" s="87">
        <v>42</v>
      </c>
      <c r="F42" s="87">
        <v>58</v>
      </c>
      <c r="G42" s="87" t="s">
        <v>163</v>
      </c>
      <c r="H42" s="87">
        <v>42</v>
      </c>
      <c r="I42" s="87">
        <v>21</v>
      </c>
      <c r="J42" s="87">
        <v>44</v>
      </c>
      <c r="K42" s="87">
        <v>47</v>
      </c>
      <c r="L42" s="87">
        <v>59</v>
      </c>
      <c r="M42" s="87">
        <v>37</v>
      </c>
      <c r="N42" s="87">
        <v>38</v>
      </c>
      <c r="O42" s="87">
        <v>52</v>
      </c>
      <c r="P42" s="87">
        <v>33</v>
      </c>
      <c r="Q42" s="87">
        <v>39</v>
      </c>
      <c r="R42" s="87">
        <v>36</v>
      </c>
      <c r="S42" s="87">
        <v>31</v>
      </c>
      <c r="T42" s="87">
        <v>30</v>
      </c>
      <c r="U42" s="87">
        <v>26</v>
      </c>
      <c r="W42" s="86"/>
      <c r="X42" s="86"/>
    </row>
    <row r="43" spans="1:24" s="90" customFormat="1" ht="12.75" x14ac:dyDescent="0.2">
      <c r="A43" s="119" t="s">
        <v>123</v>
      </c>
      <c r="B43" s="87">
        <v>68</v>
      </c>
      <c r="C43" s="87">
        <v>106</v>
      </c>
      <c r="D43" s="87">
        <v>80</v>
      </c>
      <c r="E43" s="87">
        <v>61</v>
      </c>
      <c r="F43" s="87">
        <v>41</v>
      </c>
      <c r="G43" s="118" t="s">
        <v>163</v>
      </c>
      <c r="H43" s="87">
        <v>88</v>
      </c>
      <c r="I43" s="87">
        <v>87</v>
      </c>
      <c r="J43" s="87">
        <v>69</v>
      </c>
      <c r="K43" s="87">
        <v>63</v>
      </c>
      <c r="L43" s="87">
        <v>66</v>
      </c>
      <c r="M43" s="87">
        <v>64</v>
      </c>
      <c r="N43" s="87">
        <v>41</v>
      </c>
      <c r="O43" s="87">
        <v>34</v>
      </c>
      <c r="P43" s="87">
        <v>42</v>
      </c>
      <c r="Q43" s="87">
        <v>41</v>
      </c>
      <c r="R43" s="87">
        <v>39</v>
      </c>
      <c r="S43" s="87">
        <v>37</v>
      </c>
      <c r="T43" s="87">
        <v>36</v>
      </c>
      <c r="U43" s="87">
        <v>27</v>
      </c>
      <c r="W43" s="86"/>
      <c r="X43" s="86"/>
    </row>
    <row r="44" spans="1:24" s="90" customFormat="1" ht="12.75" x14ac:dyDescent="0.2">
      <c r="A44" s="119" t="s">
        <v>97</v>
      </c>
      <c r="B44" s="87">
        <v>88</v>
      </c>
      <c r="C44" s="87">
        <v>88</v>
      </c>
      <c r="D44" s="87">
        <v>60</v>
      </c>
      <c r="E44" s="87">
        <v>73</v>
      </c>
      <c r="F44" s="87">
        <v>58</v>
      </c>
      <c r="G44" s="118" t="s">
        <v>163</v>
      </c>
      <c r="H44" s="87">
        <v>77</v>
      </c>
      <c r="I44" s="87">
        <v>62</v>
      </c>
      <c r="J44" s="87">
        <v>46</v>
      </c>
      <c r="K44" s="87">
        <v>43</v>
      </c>
      <c r="L44" s="87">
        <v>42</v>
      </c>
      <c r="M44" s="87">
        <v>34</v>
      </c>
      <c r="N44" s="87">
        <v>49</v>
      </c>
      <c r="O44" s="87">
        <v>51</v>
      </c>
      <c r="P44" s="87">
        <v>45</v>
      </c>
      <c r="Q44" s="87">
        <v>40</v>
      </c>
      <c r="R44" s="87">
        <v>35</v>
      </c>
      <c r="S44" s="87">
        <v>40</v>
      </c>
      <c r="T44" s="87">
        <v>29</v>
      </c>
      <c r="U44" s="87">
        <v>35</v>
      </c>
      <c r="W44" s="86"/>
      <c r="X44" s="86"/>
    </row>
    <row r="45" spans="1:24" s="90" customFormat="1" ht="12.75" x14ac:dyDescent="0.2">
      <c r="A45" s="119" t="s">
        <v>127</v>
      </c>
      <c r="B45" s="87">
        <v>90</v>
      </c>
      <c r="C45" s="87">
        <v>26</v>
      </c>
      <c r="D45" s="87">
        <v>32</v>
      </c>
      <c r="E45" s="87">
        <v>64</v>
      </c>
      <c r="F45" s="87">
        <v>41</v>
      </c>
      <c r="G45" s="118" t="s">
        <v>163</v>
      </c>
      <c r="H45" s="87">
        <v>19</v>
      </c>
      <c r="I45" s="87">
        <v>46</v>
      </c>
      <c r="J45" s="87">
        <v>66</v>
      </c>
      <c r="K45" s="87">
        <v>71</v>
      </c>
      <c r="L45" s="87">
        <v>44</v>
      </c>
      <c r="M45" s="87">
        <v>40</v>
      </c>
      <c r="N45" s="87">
        <v>46</v>
      </c>
      <c r="O45" s="87">
        <v>39</v>
      </c>
      <c r="P45" s="87">
        <v>33</v>
      </c>
      <c r="Q45" s="87">
        <v>44</v>
      </c>
      <c r="R45" s="87">
        <v>39</v>
      </c>
      <c r="S45" s="87">
        <v>55</v>
      </c>
      <c r="T45" s="87">
        <v>52</v>
      </c>
      <c r="U45" s="87">
        <v>38</v>
      </c>
      <c r="W45" s="86"/>
      <c r="X45" s="86"/>
    </row>
    <row r="46" spans="1:24" s="90" customFormat="1" ht="12.75" x14ac:dyDescent="0.2">
      <c r="A46" s="119" t="s">
        <v>144</v>
      </c>
      <c r="B46" s="87">
        <v>51</v>
      </c>
      <c r="C46" s="87">
        <v>42</v>
      </c>
      <c r="D46" s="87">
        <v>35</v>
      </c>
      <c r="E46" s="87">
        <v>47</v>
      </c>
      <c r="F46" s="87">
        <v>34</v>
      </c>
      <c r="G46" s="118" t="s">
        <v>163</v>
      </c>
      <c r="H46" s="87">
        <v>50</v>
      </c>
      <c r="I46" s="87">
        <v>31</v>
      </c>
      <c r="J46" s="87">
        <v>44</v>
      </c>
      <c r="K46" s="87">
        <v>31</v>
      </c>
      <c r="L46" s="87">
        <v>31</v>
      </c>
      <c r="M46" s="87">
        <v>35</v>
      </c>
      <c r="N46" s="87">
        <v>29</v>
      </c>
      <c r="O46" s="87">
        <v>33</v>
      </c>
      <c r="P46" s="87">
        <v>19</v>
      </c>
      <c r="Q46" s="87">
        <v>28</v>
      </c>
      <c r="R46" s="87">
        <v>20</v>
      </c>
      <c r="S46" s="87">
        <v>21</v>
      </c>
      <c r="T46" s="87">
        <v>26</v>
      </c>
      <c r="U46" s="87">
        <v>10</v>
      </c>
      <c r="W46" s="86"/>
      <c r="X46" s="86"/>
    </row>
    <row r="47" spans="1:24" s="90" customFormat="1" ht="12.75" x14ac:dyDescent="0.2">
      <c r="A47" s="119" t="s">
        <v>139</v>
      </c>
      <c r="B47" s="87">
        <v>0</v>
      </c>
      <c r="C47" s="87">
        <v>0</v>
      </c>
      <c r="D47" s="87">
        <v>0</v>
      </c>
      <c r="E47" s="87">
        <v>0</v>
      </c>
      <c r="F47" s="87">
        <v>0</v>
      </c>
      <c r="G47" s="118" t="s">
        <v>163</v>
      </c>
      <c r="H47" s="87">
        <v>0</v>
      </c>
      <c r="I47" s="87">
        <v>0</v>
      </c>
      <c r="J47" s="87" t="s">
        <v>255</v>
      </c>
      <c r="K47" s="87" t="s">
        <v>255</v>
      </c>
      <c r="L47" s="87" t="s">
        <v>255</v>
      </c>
      <c r="M47" s="87" t="s">
        <v>255</v>
      </c>
      <c r="N47" s="87">
        <v>0</v>
      </c>
      <c r="O47" s="87">
        <v>0</v>
      </c>
      <c r="P47" s="87">
        <v>0</v>
      </c>
      <c r="Q47" s="87">
        <v>0</v>
      </c>
      <c r="R47" s="87">
        <v>0</v>
      </c>
      <c r="S47" s="87">
        <v>0</v>
      </c>
      <c r="T47" s="87">
        <v>0</v>
      </c>
      <c r="U47" s="87">
        <v>0</v>
      </c>
      <c r="W47" s="86"/>
      <c r="X47" s="86"/>
    </row>
    <row r="48" spans="1:24" s="88" customFormat="1" ht="12.75" x14ac:dyDescent="0.2">
      <c r="A48" s="119" t="s">
        <v>67</v>
      </c>
      <c r="B48" s="87">
        <v>649</v>
      </c>
      <c r="C48" s="87">
        <v>639</v>
      </c>
      <c r="D48" s="87">
        <v>594</v>
      </c>
      <c r="E48" s="87">
        <v>606</v>
      </c>
      <c r="F48" s="87">
        <v>482</v>
      </c>
      <c r="G48" s="87">
        <v>542</v>
      </c>
      <c r="H48" s="87">
        <v>590</v>
      </c>
      <c r="I48" s="87">
        <v>543</v>
      </c>
      <c r="J48" s="87">
        <v>511</v>
      </c>
      <c r="K48" s="87">
        <v>477</v>
      </c>
      <c r="L48" s="87">
        <v>390</v>
      </c>
      <c r="M48" s="87">
        <v>328</v>
      </c>
      <c r="N48" s="87">
        <v>334</v>
      </c>
      <c r="O48" s="87">
        <v>336</v>
      </c>
      <c r="P48" s="87">
        <v>298</v>
      </c>
      <c r="Q48" s="87">
        <v>247</v>
      </c>
      <c r="R48" s="87">
        <v>249</v>
      </c>
      <c r="S48" s="87">
        <v>307</v>
      </c>
      <c r="T48" s="87">
        <v>222</v>
      </c>
      <c r="U48" s="87">
        <v>194</v>
      </c>
      <c r="W48" s="86"/>
      <c r="X48" s="86"/>
    </row>
    <row r="49" spans="1:24" s="88" customFormat="1" ht="12.75" x14ac:dyDescent="0.2">
      <c r="A49" s="119" t="s">
        <v>71</v>
      </c>
      <c r="B49" s="87">
        <v>340</v>
      </c>
      <c r="C49" s="87">
        <v>314</v>
      </c>
      <c r="D49" s="87">
        <v>362</v>
      </c>
      <c r="E49" s="87">
        <v>297</v>
      </c>
      <c r="F49" s="87">
        <v>283</v>
      </c>
      <c r="G49" s="87">
        <v>262</v>
      </c>
      <c r="H49" s="87">
        <v>271</v>
      </c>
      <c r="I49" s="87">
        <v>257</v>
      </c>
      <c r="J49" s="87">
        <v>294</v>
      </c>
      <c r="K49" s="87">
        <v>220</v>
      </c>
      <c r="L49" s="87">
        <v>244</v>
      </c>
      <c r="M49" s="87">
        <v>202</v>
      </c>
      <c r="N49" s="87">
        <v>208</v>
      </c>
      <c r="O49" s="87">
        <v>182</v>
      </c>
      <c r="P49" s="87">
        <v>168</v>
      </c>
      <c r="Q49" s="87">
        <v>154</v>
      </c>
      <c r="R49" s="87">
        <v>161</v>
      </c>
      <c r="S49" s="87">
        <v>181</v>
      </c>
      <c r="T49" s="87">
        <v>146</v>
      </c>
      <c r="U49" s="87">
        <v>107</v>
      </c>
      <c r="W49" s="86"/>
      <c r="X49" s="86"/>
    </row>
    <row r="50" spans="1:24" s="88" customFormat="1" ht="12.75" x14ac:dyDescent="0.2">
      <c r="A50" s="119" t="s">
        <v>77</v>
      </c>
      <c r="B50" s="87">
        <v>390</v>
      </c>
      <c r="C50" s="87">
        <v>380</v>
      </c>
      <c r="D50" s="87">
        <v>449</v>
      </c>
      <c r="E50" s="87">
        <v>366</v>
      </c>
      <c r="F50" s="87">
        <v>295</v>
      </c>
      <c r="G50" s="87">
        <v>377</v>
      </c>
      <c r="H50" s="87">
        <v>343</v>
      </c>
      <c r="I50" s="87">
        <v>305</v>
      </c>
      <c r="J50" s="87">
        <v>256</v>
      </c>
      <c r="K50" s="87">
        <v>211</v>
      </c>
      <c r="L50" s="87">
        <v>216</v>
      </c>
      <c r="M50" s="87">
        <v>189</v>
      </c>
      <c r="N50" s="87">
        <v>181</v>
      </c>
      <c r="O50" s="87">
        <v>191</v>
      </c>
      <c r="P50" s="87">
        <v>165</v>
      </c>
      <c r="Q50" s="87">
        <v>175</v>
      </c>
      <c r="R50" s="87">
        <v>163</v>
      </c>
      <c r="S50" s="87">
        <v>151</v>
      </c>
      <c r="T50" s="87">
        <v>149</v>
      </c>
      <c r="U50" s="87">
        <v>101</v>
      </c>
      <c r="W50" s="86"/>
      <c r="X50" s="86"/>
    </row>
    <row r="51" spans="1:24" s="88" customFormat="1" ht="12.75" x14ac:dyDescent="0.2">
      <c r="A51" s="119" t="s">
        <v>153</v>
      </c>
      <c r="B51" s="87">
        <v>268</v>
      </c>
      <c r="C51" s="87">
        <v>230</v>
      </c>
      <c r="D51" s="87">
        <v>246</v>
      </c>
      <c r="E51" s="87">
        <v>218</v>
      </c>
      <c r="F51" s="87">
        <v>165</v>
      </c>
      <c r="G51" s="87">
        <v>200</v>
      </c>
      <c r="H51" s="87">
        <v>256</v>
      </c>
      <c r="I51" s="87">
        <v>209</v>
      </c>
      <c r="J51" s="87">
        <v>201</v>
      </c>
      <c r="K51" s="87">
        <v>158</v>
      </c>
      <c r="L51" s="87">
        <v>155</v>
      </c>
      <c r="M51" s="87">
        <v>120</v>
      </c>
      <c r="N51" s="87">
        <v>119</v>
      </c>
      <c r="O51" s="87">
        <v>121</v>
      </c>
      <c r="P51" s="87">
        <v>114</v>
      </c>
      <c r="Q51" s="87">
        <v>108</v>
      </c>
      <c r="R51" s="87">
        <v>126</v>
      </c>
      <c r="S51" s="87">
        <v>107</v>
      </c>
      <c r="T51" s="87">
        <v>96</v>
      </c>
      <c r="U51" s="87">
        <v>91</v>
      </c>
      <c r="W51" s="86"/>
      <c r="X51" s="86"/>
    </row>
    <row r="52" spans="1:24" s="88" customFormat="1" ht="12.75" x14ac:dyDescent="0.2">
      <c r="A52" s="119" t="s">
        <v>95</v>
      </c>
      <c r="B52" s="87">
        <v>415</v>
      </c>
      <c r="C52" s="87">
        <v>393</v>
      </c>
      <c r="D52" s="87">
        <v>375</v>
      </c>
      <c r="E52" s="87">
        <v>399</v>
      </c>
      <c r="F52" s="87">
        <v>360</v>
      </c>
      <c r="G52" s="87">
        <v>331</v>
      </c>
      <c r="H52" s="87">
        <v>353</v>
      </c>
      <c r="I52" s="87">
        <v>334</v>
      </c>
      <c r="J52" s="87">
        <v>315</v>
      </c>
      <c r="K52" s="87">
        <v>308</v>
      </c>
      <c r="L52" s="87">
        <v>237</v>
      </c>
      <c r="M52" s="87">
        <v>239</v>
      </c>
      <c r="N52" s="87">
        <v>283</v>
      </c>
      <c r="O52" s="87">
        <v>285</v>
      </c>
      <c r="P52" s="87">
        <v>207</v>
      </c>
      <c r="Q52" s="87">
        <v>207</v>
      </c>
      <c r="R52" s="87">
        <v>227</v>
      </c>
      <c r="S52" s="87">
        <v>230</v>
      </c>
      <c r="T52" s="87">
        <v>197</v>
      </c>
      <c r="U52" s="87">
        <v>159</v>
      </c>
      <c r="W52" s="86"/>
      <c r="X52" s="86"/>
    </row>
    <row r="53" spans="1:24" s="88" customFormat="1" ht="12.75" x14ac:dyDescent="0.2">
      <c r="A53" s="119" t="s">
        <v>79</v>
      </c>
      <c r="B53" s="87">
        <v>516</v>
      </c>
      <c r="C53" s="87">
        <v>510</v>
      </c>
      <c r="D53" s="87">
        <v>575</v>
      </c>
      <c r="E53" s="87">
        <v>476</v>
      </c>
      <c r="F53" s="87">
        <v>510</v>
      </c>
      <c r="G53" s="87">
        <v>507</v>
      </c>
      <c r="H53" s="87">
        <v>458</v>
      </c>
      <c r="I53" s="87">
        <v>389</v>
      </c>
      <c r="J53" s="87">
        <v>388</v>
      </c>
      <c r="K53" s="87">
        <v>379</v>
      </c>
      <c r="L53" s="87">
        <v>338</v>
      </c>
      <c r="M53" s="87">
        <v>234</v>
      </c>
      <c r="N53" s="87">
        <v>278</v>
      </c>
      <c r="O53" s="87">
        <v>287</v>
      </c>
      <c r="P53" s="87">
        <v>253</v>
      </c>
      <c r="Q53" s="87">
        <v>238</v>
      </c>
      <c r="R53" s="87">
        <v>205</v>
      </c>
      <c r="S53" s="87">
        <v>207</v>
      </c>
      <c r="T53" s="87">
        <v>178</v>
      </c>
      <c r="U53" s="87">
        <v>177</v>
      </c>
      <c r="W53" s="86"/>
      <c r="X53" s="86"/>
    </row>
    <row r="54" spans="1:24" s="85" customFormat="1" ht="13.15" customHeight="1" x14ac:dyDescent="0.2">
      <c r="A54" s="119" t="s">
        <v>147</v>
      </c>
      <c r="B54" s="87">
        <v>633</v>
      </c>
      <c r="C54" s="87">
        <v>670</v>
      </c>
      <c r="D54" s="87">
        <v>673</v>
      </c>
      <c r="E54" s="87">
        <v>530</v>
      </c>
      <c r="F54" s="87">
        <v>512</v>
      </c>
      <c r="G54" s="87">
        <v>521</v>
      </c>
      <c r="H54" s="87">
        <v>457</v>
      </c>
      <c r="I54" s="87">
        <v>436</v>
      </c>
      <c r="J54" s="87">
        <v>455</v>
      </c>
      <c r="K54" s="87">
        <v>440</v>
      </c>
      <c r="L54" s="87">
        <v>354</v>
      </c>
      <c r="M54" s="87">
        <v>329</v>
      </c>
      <c r="N54" s="87">
        <v>382</v>
      </c>
      <c r="O54" s="87">
        <v>374</v>
      </c>
      <c r="P54" s="87">
        <v>331</v>
      </c>
      <c r="Q54" s="87">
        <v>353</v>
      </c>
      <c r="R54" s="87">
        <v>343</v>
      </c>
      <c r="S54" s="87">
        <v>367</v>
      </c>
      <c r="T54" s="87">
        <v>288</v>
      </c>
      <c r="U54" s="87">
        <v>272</v>
      </c>
      <c r="V54" s="88"/>
      <c r="W54" s="86"/>
      <c r="X54" s="86"/>
    </row>
    <row r="55" spans="1:24" s="88" customFormat="1" ht="19.149999999999999" customHeight="1" x14ac:dyDescent="0.2">
      <c r="A55" s="119" t="s">
        <v>209</v>
      </c>
      <c r="B55" s="87">
        <f>B46+B19</f>
        <v>108</v>
      </c>
      <c r="C55" s="87">
        <f t="shared" ref="C55:U55" si="0">C46+C19</f>
        <v>113</v>
      </c>
      <c r="D55" s="87">
        <f t="shared" si="0"/>
        <v>95</v>
      </c>
      <c r="E55" s="87">
        <f t="shared" si="0"/>
        <v>95</v>
      </c>
      <c r="F55" s="87">
        <f t="shared" si="0"/>
        <v>80</v>
      </c>
      <c r="G55" s="87" t="s">
        <v>163</v>
      </c>
      <c r="H55" s="87">
        <f t="shared" si="0"/>
        <v>98</v>
      </c>
      <c r="I55" s="87">
        <f t="shared" si="0"/>
        <v>89</v>
      </c>
      <c r="J55" s="87">
        <f t="shared" si="0"/>
        <v>92</v>
      </c>
      <c r="K55" s="87">
        <f t="shared" si="0"/>
        <v>80</v>
      </c>
      <c r="L55" s="87">
        <f t="shared" si="0"/>
        <v>76</v>
      </c>
      <c r="M55" s="87">
        <f t="shared" si="0"/>
        <v>76</v>
      </c>
      <c r="N55" s="87">
        <f t="shared" si="0"/>
        <v>70</v>
      </c>
      <c r="O55" s="87">
        <f t="shared" si="0"/>
        <v>85</v>
      </c>
      <c r="P55" s="87">
        <f t="shared" si="0"/>
        <v>55</v>
      </c>
      <c r="Q55" s="87">
        <f t="shared" si="0"/>
        <v>61</v>
      </c>
      <c r="R55" s="87">
        <f t="shared" si="0"/>
        <v>58</v>
      </c>
      <c r="S55" s="87">
        <f t="shared" si="0"/>
        <v>47</v>
      </c>
      <c r="T55" s="87">
        <f t="shared" si="0"/>
        <v>56</v>
      </c>
      <c r="U55" s="87">
        <f t="shared" si="0"/>
        <v>32</v>
      </c>
      <c r="V55" s="85"/>
      <c r="W55" s="86"/>
      <c r="X55" s="86"/>
    </row>
    <row r="56" spans="1:24" ht="11.25" customHeight="1" x14ac:dyDescent="0.2">
      <c r="A56" s="123" t="s">
        <v>246</v>
      </c>
      <c r="Q56" s="125"/>
      <c r="R56" s="125"/>
      <c r="S56" s="125"/>
      <c r="T56" s="125"/>
      <c r="U56" s="125"/>
    </row>
    <row r="57" spans="1:24" x14ac:dyDescent="0.2">
      <c r="A57" s="123" t="s">
        <v>247</v>
      </c>
    </row>
    <row r="58" spans="1:24" x14ac:dyDescent="0.2">
      <c r="A58" s="126" t="s">
        <v>256</v>
      </c>
    </row>
    <row r="60" spans="1:24" x14ac:dyDescent="0.25">
      <c r="A60" s="116" t="s">
        <v>248</v>
      </c>
    </row>
    <row r="61" spans="1:24" s="124" customFormat="1" x14ac:dyDescent="0.25">
      <c r="A61" s="97" t="s">
        <v>249</v>
      </c>
      <c r="N61" s="122"/>
      <c r="O61" s="122"/>
      <c r="P61" s="122"/>
      <c r="Q61" s="122"/>
      <c r="R61" s="122"/>
      <c r="S61" s="122"/>
      <c r="T61" s="122"/>
      <c r="U61" s="122"/>
      <c r="V61" s="122"/>
      <c r="W61" s="122"/>
      <c r="X61" s="122"/>
    </row>
    <row r="62" spans="1:24" s="124" customFormat="1" x14ac:dyDescent="0.25">
      <c r="A62" s="116" t="s">
        <v>250</v>
      </c>
      <c r="N62" s="122"/>
      <c r="O62" s="122"/>
      <c r="P62" s="122"/>
      <c r="Q62" s="122"/>
      <c r="R62" s="122"/>
      <c r="S62" s="122"/>
      <c r="T62" s="122"/>
      <c r="U62" s="122"/>
      <c r="V62" s="122"/>
      <c r="W62" s="122"/>
      <c r="X62" s="122"/>
    </row>
  </sheetData>
  <hyperlinks>
    <hyperlink ref="A61" r:id="rId1"/>
  </hyperlinks>
  <printOptions horizontalCentered="1" verticalCentered="1"/>
  <pageMargins left="0.74803149606299213" right="0.74803149606299213" top="0.59055118110236227" bottom="0.59055118110236227" header="0.39370078740157483" footer="0.39370078740157483"/>
  <pageSetup paperSize="9" scale="5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showGridLines="0" zoomScale="81" zoomScaleNormal="100" workbookViewId="0">
      <pane xSplit="1" ySplit="6" topLeftCell="B7" activePane="bottomRight" state="frozen"/>
      <selection pane="topRight" activeCell="B1" sqref="B1"/>
      <selection pane="bottomLeft" activeCell="A7" sqref="A7"/>
      <selection pane="bottomRight" activeCell="A19" sqref="A19"/>
    </sheetView>
  </sheetViews>
  <sheetFormatPr defaultRowHeight="11.25" x14ac:dyDescent="0.25"/>
  <cols>
    <col min="1" max="1" width="23.7109375" style="122" customWidth="1"/>
    <col min="2" max="11" width="11.140625" style="122" customWidth="1"/>
    <col min="12" max="13" width="8.85546875" style="122" customWidth="1"/>
    <col min="14" max="17" width="9.140625" style="122" customWidth="1"/>
    <col min="18" max="18" width="8.28515625" style="122" customWidth="1"/>
    <col min="19" max="21" width="9.140625" style="122" customWidth="1"/>
    <col min="22" max="22" width="2.7109375" style="122" customWidth="1"/>
    <col min="23" max="243" width="9.140625" style="122"/>
    <col min="244" max="244" width="23.7109375" style="122" customWidth="1"/>
    <col min="245" max="249" width="10.7109375" style="122" customWidth="1"/>
    <col min="250" max="255" width="11.140625" style="122" customWidth="1"/>
    <col min="256" max="256" width="10.85546875" style="122" customWidth="1"/>
    <col min="257" max="257" width="2.42578125" style="122" customWidth="1"/>
    <col min="258" max="267" width="11.140625" style="122" customWidth="1"/>
    <col min="268" max="269" width="8.85546875" style="122" customWidth="1"/>
    <col min="270" max="273" width="9.140625" style="122" customWidth="1"/>
    <col min="274" max="274" width="8.28515625" style="122" customWidth="1"/>
    <col min="275" max="277" width="9.140625" style="122" customWidth="1"/>
    <col min="278" max="278" width="2.7109375" style="122" customWidth="1"/>
    <col min="279" max="499" width="9.140625" style="122"/>
    <col min="500" max="500" width="23.7109375" style="122" customWidth="1"/>
    <col min="501" max="505" width="10.7109375" style="122" customWidth="1"/>
    <col min="506" max="511" width="11.140625" style="122" customWidth="1"/>
    <col min="512" max="512" width="10.85546875" style="122" customWidth="1"/>
    <col min="513" max="513" width="2.42578125" style="122" customWidth="1"/>
    <col min="514" max="523" width="11.140625" style="122" customWidth="1"/>
    <col min="524" max="525" width="8.85546875" style="122" customWidth="1"/>
    <col min="526" max="529" width="9.140625" style="122" customWidth="1"/>
    <col min="530" max="530" width="8.28515625" style="122" customWidth="1"/>
    <col min="531" max="533" width="9.140625" style="122" customWidth="1"/>
    <col min="534" max="534" width="2.7109375" style="122" customWidth="1"/>
    <col min="535" max="755" width="9.140625" style="122"/>
    <col min="756" max="756" width="23.7109375" style="122" customWidth="1"/>
    <col min="757" max="761" width="10.7109375" style="122" customWidth="1"/>
    <col min="762" max="767" width="11.140625" style="122" customWidth="1"/>
    <col min="768" max="768" width="10.85546875" style="122" customWidth="1"/>
    <col min="769" max="769" width="2.42578125" style="122" customWidth="1"/>
    <col min="770" max="779" width="11.140625" style="122" customWidth="1"/>
    <col min="780" max="781" width="8.85546875" style="122" customWidth="1"/>
    <col min="782" max="785" width="9.140625" style="122" customWidth="1"/>
    <col min="786" max="786" width="8.28515625" style="122" customWidth="1"/>
    <col min="787" max="789" width="9.140625" style="122" customWidth="1"/>
    <col min="790" max="790" width="2.7109375" style="122" customWidth="1"/>
    <col min="791" max="1011" width="9.140625" style="122"/>
    <col min="1012" max="1012" width="23.7109375" style="122" customWidth="1"/>
    <col min="1013" max="1017" width="10.7109375" style="122" customWidth="1"/>
    <col min="1018" max="1023" width="11.140625" style="122" customWidth="1"/>
    <col min="1024" max="1024" width="10.85546875" style="122" customWidth="1"/>
    <col min="1025" max="1025" width="2.42578125" style="122" customWidth="1"/>
    <col min="1026" max="1035" width="11.140625" style="122" customWidth="1"/>
    <col min="1036" max="1037" width="8.85546875" style="122" customWidth="1"/>
    <col min="1038" max="1041" width="9.140625" style="122" customWidth="1"/>
    <col min="1042" max="1042" width="8.28515625" style="122" customWidth="1"/>
    <col min="1043" max="1045" width="9.140625" style="122" customWidth="1"/>
    <col min="1046" max="1046" width="2.7109375" style="122" customWidth="1"/>
    <col min="1047" max="1267" width="9.140625" style="122"/>
    <col min="1268" max="1268" width="23.7109375" style="122" customWidth="1"/>
    <col min="1269" max="1273" width="10.7109375" style="122" customWidth="1"/>
    <col min="1274" max="1279" width="11.140625" style="122" customWidth="1"/>
    <col min="1280" max="1280" width="10.85546875" style="122" customWidth="1"/>
    <col min="1281" max="1281" width="2.42578125" style="122" customWidth="1"/>
    <col min="1282" max="1291" width="11.140625" style="122" customWidth="1"/>
    <col min="1292" max="1293" width="8.85546875" style="122" customWidth="1"/>
    <col min="1294" max="1297" width="9.140625" style="122" customWidth="1"/>
    <col min="1298" max="1298" width="8.28515625" style="122" customWidth="1"/>
    <col min="1299" max="1301" width="9.140625" style="122" customWidth="1"/>
    <col min="1302" max="1302" width="2.7109375" style="122" customWidth="1"/>
    <col min="1303" max="1523" width="9.140625" style="122"/>
    <col min="1524" max="1524" width="23.7109375" style="122" customWidth="1"/>
    <col min="1525" max="1529" width="10.7109375" style="122" customWidth="1"/>
    <col min="1530" max="1535" width="11.140625" style="122" customWidth="1"/>
    <col min="1536" max="1536" width="10.85546875" style="122" customWidth="1"/>
    <col min="1537" max="1537" width="2.42578125" style="122" customWidth="1"/>
    <col min="1538" max="1547" width="11.140625" style="122" customWidth="1"/>
    <col min="1548" max="1549" width="8.85546875" style="122" customWidth="1"/>
    <col min="1550" max="1553" width="9.140625" style="122" customWidth="1"/>
    <col min="1554" max="1554" width="8.28515625" style="122" customWidth="1"/>
    <col min="1555" max="1557" width="9.140625" style="122" customWidth="1"/>
    <col min="1558" max="1558" width="2.7109375" style="122" customWidth="1"/>
    <col min="1559" max="1779" width="9.140625" style="122"/>
    <col min="1780" max="1780" width="23.7109375" style="122" customWidth="1"/>
    <col min="1781" max="1785" width="10.7109375" style="122" customWidth="1"/>
    <col min="1786" max="1791" width="11.140625" style="122" customWidth="1"/>
    <col min="1792" max="1792" width="10.85546875" style="122" customWidth="1"/>
    <col min="1793" max="1793" width="2.42578125" style="122" customWidth="1"/>
    <col min="1794" max="1803" width="11.140625" style="122" customWidth="1"/>
    <col min="1804" max="1805" width="8.85546875" style="122" customWidth="1"/>
    <col min="1806" max="1809" width="9.140625" style="122" customWidth="1"/>
    <col min="1810" max="1810" width="8.28515625" style="122" customWidth="1"/>
    <col min="1811" max="1813" width="9.140625" style="122" customWidth="1"/>
    <col min="1814" max="1814" width="2.7109375" style="122" customWidth="1"/>
    <col min="1815" max="2035" width="9.140625" style="122"/>
    <col min="2036" max="2036" width="23.7109375" style="122" customWidth="1"/>
    <col min="2037" max="2041" width="10.7109375" style="122" customWidth="1"/>
    <col min="2042" max="2047" width="11.140625" style="122" customWidth="1"/>
    <col min="2048" max="2048" width="10.85546875" style="122" customWidth="1"/>
    <col min="2049" max="2049" width="2.42578125" style="122" customWidth="1"/>
    <col min="2050" max="2059" width="11.140625" style="122" customWidth="1"/>
    <col min="2060" max="2061" width="8.85546875" style="122" customWidth="1"/>
    <col min="2062" max="2065" width="9.140625" style="122" customWidth="1"/>
    <col min="2066" max="2066" width="8.28515625" style="122" customWidth="1"/>
    <col min="2067" max="2069" width="9.140625" style="122" customWidth="1"/>
    <col min="2070" max="2070" width="2.7109375" style="122" customWidth="1"/>
    <col min="2071" max="2291" width="9.140625" style="122"/>
    <col min="2292" max="2292" width="23.7109375" style="122" customWidth="1"/>
    <col min="2293" max="2297" width="10.7109375" style="122" customWidth="1"/>
    <col min="2298" max="2303" width="11.140625" style="122" customWidth="1"/>
    <col min="2304" max="2304" width="10.85546875" style="122" customWidth="1"/>
    <col min="2305" max="2305" width="2.42578125" style="122" customWidth="1"/>
    <col min="2306" max="2315" width="11.140625" style="122" customWidth="1"/>
    <col min="2316" max="2317" width="8.85546875" style="122" customWidth="1"/>
    <col min="2318" max="2321" width="9.140625" style="122" customWidth="1"/>
    <col min="2322" max="2322" width="8.28515625" style="122" customWidth="1"/>
    <col min="2323" max="2325" width="9.140625" style="122" customWidth="1"/>
    <col min="2326" max="2326" width="2.7109375" style="122" customWidth="1"/>
    <col min="2327" max="2547" width="9.140625" style="122"/>
    <col min="2548" max="2548" width="23.7109375" style="122" customWidth="1"/>
    <col min="2549" max="2553" width="10.7109375" style="122" customWidth="1"/>
    <col min="2554" max="2559" width="11.140625" style="122" customWidth="1"/>
    <col min="2560" max="2560" width="10.85546875" style="122" customWidth="1"/>
    <col min="2561" max="2561" width="2.42578125" style="122" customWidth="1"/>
    <col min="2562" max="2571" width="11.140625" style="122" customWidth="1"/>
    <col min="2572" max="2573" width="8.85546875" style="122" customWidth="1"/>
    <col min="2574" max="2577" width="9.140625" style="122" customWidth="1"/>
    <col min="2578" max="2578" width="8.28515625" style="122" customWidth="1"/>
    <col min="2579" max="2581" width="9.140625" style="122" customWidth="1"/>
    <col min="2582" max="2582" width="2.7109375" style="122" customWidth="1"/>
    <col min="2583" max="2803" width="9.140625" style="122"/>
    <col min="2804" max="2804" width="23.7109375" style="122" customWidth="1"/>
    <col min="2805" max="2809" width="10.7109375" style="122" customWidth="1"/>
    <col min="2810" max="2815" width="11.140625" style="122" customWidth="1"/>
    <col min="2816" max="2816" width="10.85546875" style="122" customWidth="1"/>
    <col min="2817" max="2817" width="2.42578125" style="122" customWidth="1"/>
    <col min="2818" max="2827" width="11.140625" style="122" customWidth="1"/>
    <col min="2828" max="2829" width="8.85546875" style="122" customWidth="1"/>
    <col min="2830" max="2833" width="9.140625" style="122" customWidth="1"/>
    <col min="2834" max="2834" width="8.28515625" style="122" customWidth="1"/>
    <col min="2835" max="2837" width="9.140625" style="122" customWidth="1"/>
    <col min="2838" max="2838" width="2.7109375" style="122" customWidth="1"/>
    <col min="2839" max="3059" width="9.140625" style="122"/>
    <col min="3060" max="3060" width="23.7109375" style="122" customWidth="1"/>
    <col min="3061" max="3065" width="10.7109375" style="122" customWidth="1"/>
    <col min="3066" max="3071" width="11.140625" style="122" customWidth="1"/>
    <col min="3072" max="3072" width="10.85546875" style="122" customWidth="1"/>
    <col min="3073" max="3073" width="2.42578125" style="122" customWidth="1"/>
    <col min="3074" max="3083" width="11.140625" style="122" customWidth="1"/>
    <col min="3084" max="3085" width="8.85546875" style="122" customWidth="1"/>
    <col min="3086" max="3089" width="9.140625" style="122" customWidth="1"/>
    <col min="3090" max="3090" width="8.28515625" style="122" customWidth="1"/>
    <col min="3091" max="3093" width="9.140625" style="122" customWidth="1"/>
    <col min="3094" max="3094" width="2.7109375" style="122" customWidth="1"/>
    <col min="3095" max="3315" width="9.140625" style="122"/>
    <col min="3316" max="3316" width="23.7109375" style="122" customWidth="1"/>
    <col min="3317" max="3321" width="10.7109375" style="122" customWidth="1"/>
    <col min="3322" max="3327" width="11.140625" style="122" customWidth="1"/>
    <col min="3328" max="3328" width="10.85546875" style="122" customWidth="1"/>
    <col min="3329" max="3329" width="2.42578125" style="122" customWidth="1"/>
    <col min="3330" max="3339" width="11.140625" style="122" customWidth="1"/>
    <col min="3340" max="3341" width="8.85546875" style="122" customWidth="1"/>
    <col min="3342" max="3345" width="9.140625" style="122" customWidth="1"/>
    <col min="3346" max="3346" width="8.28515625" style="122" customWidth="1"/>
    <col min="3347" max="3349" width="9.140625" style="122" customWidth="1"/>
    <col min="3350" max="3350" width="2.7109375" style="122" customWidth="1"/>
    <col min="3351" max="3571" width="9.140625" style="122"/>
    <col min="3572" max="3572" width="23.7109375" style="122" customWidth="1"/>
    <col min="3573" max="3577" width="10.7109375" style="122" customWidth="1"/>
    <col min="3578" max="3583" width="11.140625" style="122" customWidth="1"/>
    <col min="3584" max="3584" width="10.85546875" style="122" customWidth="1"/>
    <col min="3585" max="3585" width="2.42578125" style="122" customWidth="1"/>
    <col min="3586" max="3595" width="11.140625" style="122" customWidth="1"/>
    <col min="3596" max="3597" width="8.85546875" style="122" customWidth="1"/>
    <col min="3598" max="3601" width="9.140625" style="122" customWidth="1"/>
    <col min="3602" max="3602" width="8.28515625" style="122" customWidth="1"/>
    <col min="3603" max="3605" width="9.140625" style="122" customWidth="1"/>
    <col min="3606" max="3606" width="2.7109375" style="122" customWidth="1"/>
    <col min="3607" max="3827" width="9.140625" style="122"/>
    <col min="3828" max="3828" width="23.7109375" style="122" customWidth="1"/>
    <col min="3829" max="3833" width="10.7109375" style="122" customWidth="1"/>
    <col min="3834" max="3839" width="11.140625" style="122" customWidth="1"/>
    <col min="3840" max="3840" width="10.85546875" style="122" customWidth="1"/>
    <col min="3841" max="3841" width="2.42578125" style="122" customWidth="1"/>
    <col min="3842" max="3851" width="11.140625" style="122" customWidth="1"/>
    <col min="3852" max="3853" width="8.85546875" style="122" customWidth="1"/>
    <col min="3854" max="3857" width="9.140625" style="122" customWidth="1"/>
    <col min="3858" max="3858" width="8.28515625" style="122" customWidth="1"/>
    <col min="3859" max="3861" width="9.140625" style="122" customWidth="1"/>
    <col min="3862" max="3862" width="2.7109375" style="122" customWidth="1"/>
    <col min="3863" max="4083" width="9.140625" style="122"/>
    <col min="4084" max="4084" width="23.7109375" style="122" customWidth="1"/>
    <col min="4085" max="4089" width="10.7109375" style="122" customWidth="1"/>
    <col min="4090" max="4095" width="11.140625" style="122" customWidth="1"/>
    <col min="4096" max="4096" width="10.85546875" style="122" customWidth="1"/>
    <col min="4097" max="4097" width="2.42578125" style="122" customWidth="1"/>
    <col min="4098" max="4107" width="11.140625" style="122" customWidth="1"/>
    <col min="4108" max="4109" width="8.85546875" style="122" customWidth="1"/>
    <col min="4110" max="4113" width="9.140625" style="122" customWidth="1"/>
    <col min="4114" max="4114" width="8.28515625" style="122" customWidth="1"/>
    <col min="4115" max="4117" width="9.140625" style="122" customWidth="1"/>
    <col min="4118" max="4118" width="2.7109375" style="122" customWidth="1"/>
    <col min="4119" max="4339" width="9.140625" style="122"/>
    <col min="4340" max="4340" width="23.7109375" style="122" customWidth="1"/>
    <col min="4341" max="4345" width="10.7109375" style="122" customWidth="1"/>
    <col min="4346" max="4351" width="11.140625" style="122" customWidth="1"/>
    <col min="4352" max="4352" width="10.85546875" style="122" customWidth="1"/>
    <col min="4353" max="4353" width="2.42578125" style="122" customWidth="1"/>
    <col min="4354" max="4363" width="11.140625" style="122" customWidth="1"/>
    <col min="4364" max="4365" width="8.85546875" style="122" customWidth="1"/>
    <col min="4366" max="4369" width="9.140625" style="122" customWidth="1"/>
    <col min="4370" max="4370" width="8.28515625" style="122" customWidth="1"/>
    <col min="4371" max="4373" width="9.140625" style="122" customWidth="1"/>
    <col min="4374" max="4374" width="2.7109375" style="122" customWidth="1"/>
    <col min="4375" max="4595" width="9.140625" style="122"/>
    <col min="4596" max="4596" width="23.7109375" style="122" customWidth="1"/>
    <col min="4597" max="4601" width="10.7109375" style="122" customWidth="1"/>
    <col min="4602" max="4607" width="11.140625" style="122" customWidth="1"/>
    <col min="4608" max="4608" width="10.85546875" style="122" customWidth="1"/>
    <col min="4609" max="4609" width="2.42578125" style="122" customWidth="1"/>
    <col min="4610" max="4619" width="11.140625" style="122" customWidth="1"/>
    <col min="4620" max="4621" width="8.85546875" style="122" customWidth="1"/>
    <col min="4622" max="4625" width="9.140625" style="122" customWidth="1"/>
    <col min="4626" max="4626" width="8.28515625" style="122" customWidth="1"/>
    <col min="4627" max="4629" width="9.140625" style="122" customWidth="1"/>
    <col min="4630" max="4630" width="2.7109375" style="122" customWidth="1"/>
    <col min="4631" max="4851" width="9.140625" style="122"/>
    <col min="4852" max="4852" width="23.7109375" style="122" customWidth="1"/>
    <col min="4853" max="4857" width="10.7109375" style="122" customWidth="1"/>
    <col min="4858" max="4863" width="11.140625" style="122" customWidth="1"/>
    <col min="4864" max="4864" width="10.85546875" style="122" customWidth="1"/>
    <col min="4865" max="4865" width="2.42578125" style="122" customWidth="1"/>
    <col min="4866" max="4875" width="11.140625" style="122" customWidth="1"/>
    <col min="4876" max="4877" width="8.85546875" style="122" customWidth="1"/>
    <col min="4878" max="4881" width="9.140625" style="122" customWidth="1"/>
    <col min="4882" max="4882" width="8.28515625" style="122" customWidth="1"/>
    <col min="4883" max="4885" width="9.140625" style="122" customWidth="1"/>
    <col min="4886" max="4886" width="2.7109375" style="122" customWidth="1"/>
    <col min="4887" max="5107" width="9.140625" style="122"/>
    <col min="5108" max="5108" width="23.7109375" style="122" customWidth="1"/>
    <col min="5109" max="5113" width="10.7109375" style="122" customWidth="1"/>
    <col min="5114" max="5119" width="11.140625" style="122" customWidth="1"/>
    <col min="5120" max="5120" width="10.85546875" style="122" customWidth="1"/>
    <col min="5121" max="5121" width="2.42578125" style="122" customWidth="1"/>
    <col min="5122" max="5131" width="11.140625" style="122" customWidth="1"/>
    <col min="5132" max="5133" width="8.85546875" style="122" customWidth="1"/>
    <col min="5134" max="5137" width="9.140625" style="122" customWidth="1"/>
    <col min="5138" max="5138" width="8.28515625" style="122" customWidth="1"/>
    <col min="5139" max="5141" width="9.140625" style="122" customWidth="1"/>
    <col min="5142" max="5142" width="2.7109375" style="122" customWidth="1"/>
    <col min="5143" max="5363" width="9.140625" style="122"/>
    <col min="5364" max="5364" width="23.7109375" style="122" customWidth="1"/>
    <col min="5365" max="5369" width="10.7109375" style="122" customWidth="1"/>
    <col min="5370" max="5375" width="11.140625" style="122" customWidth="1"/>
    <col min="5376" max="5376" width="10.85546875" style="122" customWidth="1"/>
    <col min="5377" max="5377" width="2.42578125" style="122" customWidth="1"/>
    <col min="5378" max="5387" width="11.140625" style="122" customWidth="1"/>
    <col min="5388" max="5389" width="8.85546875" style="122" customWidth="1"/>
    <col min="5390" max="5393" width="9.140625" style="122" customWidth="1"/>
    <col min="5394" max="5394" width="8.28515625" style="122" customWidth="1"/>
    <col min="5395" max="5397" width="9.140625" style="122" customWidth="1"/>
    <col min="5398" max="5398" width="2.7109375" style="122" customWidth="1"/>
    <col min="5399" max="5619" width="9.140625" style="122"/>
    <col min="5620" max="5620" width="23.7109375" style="122" customWidth="1"/>
    <col min="5621" max="5625" width="10.7109375" style="122" customWidth="1"/>
    <col min="5626" max="5631" width="11.140625" style="122" customWidth="1"/>
    <col min="5632" max="5632" width="10.85546875" style="122" customWidth="1"/>
    <col min="5633" max="5633" width="2.42578125" style="122" customWidth="1"/>
    <col min="5634" max="5643" width="11.140625" style="122" customWidth="1"/>
    <col min="5644" max="5645" width="8.85546875" style="122" customWidth="1"/>
    <col min="5646" max="5649" width="9.140625" style="122" customWidth="1"/>
    <col min="5650" max="5650" width="8.28515625" style="122" customWidth="1"/>
    <col min="5651" max="5653" width="9.140625" style="122" customWidth="1"/>
    <col min="5654" max="5654" width="2.7109375" style="122" customWidth="1"/>
    <col min="5655" max="5875" width="9.140625" style="122"/>
    <col min="5876" max="5876" width="23.7109375" style="122" customWidth="1"/>
    <col min="5877" max="5881" width="10.7109375" style="122" customWidth="1"/>
    <col min="5882" max="5887" width="11.140625" style="122" customWidth="1"/>
    <col min="5888" max="5888" width="10.85546875" style="122" customWidth="1"/>
    <col min="5889" max="5889" width="2.42578125" style="122" customWidth="1"/>
    <col min="5890" max="5899" width="11.140625" style="122" customWidth="1"/>
    <col min="5900" max="5901" width="8.85546875" style="122" customWidth="1"/>
    <col min="5902" max="5905" width="9.140625" style="122" customWidth="1"/>
    <col min="5906" max="5906" width="8.28515625" style="122" customWidth="1"/>
    <col min="5907" max="5909" width="9.140625" style="122" customWidth="1"/>
    <col min="5910" max="5910" width="2.7109375" style="122" customWidth="1"/>
    <col min="5911" max="6131" width="9.140625" style="122"/>
    <col min="6132" max="6132" width="23.7109375" style="122" customWidth="1"/>
    <col min="6133" max="6137" width="10.7109375" style="122" customWidth="1"/>
    <col min="6138" max="6143" width="11.140625" style="122" customWidth="1"/>
    <col min="6144" max="6144" width="10.85546875" style="122" customWidth="1"/>
    <col min="6145" max="6145" width="2.42578125" style="122" customWidth="1"/>
    <col min="6146" max="6155" width="11.140625" style="122" customWidth="1"/>
    <col min="6156" max="6157" width="8.85546875" style="122" customWidth="1"/>
    <col min="6158" max="6161" width="9.140625" style="122" customWidth="1"/>
    <col min="6162" max="6162" width="8.28515625" style="122" customWidth="1"/>
    <col min="6163" max="6165" width="9.140625" style="122" customWidth="1"/>
    <col min="6166" max="6166" width="2.7109375" style="122" customWidth="1"/>
    <col min="6167" max="6387" width="9.140625" style="122"/>
    <col min="6388" max="6388" width="23.7109375" style="122" customWidth="1"/>
    <col min="6389" max="6393" width="10.7109375" style="122" customWidth="1"/>
    <col min="6394" max="6399" width="11.140625" style="122" customWidth="1"/>
    <col min="6400" max="6400" width="10.85546875" style="122" customWidth="1"/>
    <col min="6401" max="6401" width="2.42578125" style="122" customWidth="1"/>
    <col min="6402" max="6411" width="11.140625" style="122" customWidth="1"/>
    <col min="6412" max="6413" width="8.85546875" style="122" customWidth="1"/>
    <col min="6414" max="6417" width="9.140625" style="122" customWidth="1"/>
    <col min="6418" max="6418" width="8.28515625" style="122" customWidth="1"/>
    <col min="6419" max="6421" width="9.140625" style="122" customWidth="1"/>
    <col min="6422" max="6422" width="2.7109375" style="122" customWidth="1"/>
    <col min="6423" max="6643" width="9.140625" style="122"/>
    <col min="6644" max="6644" width="23.7109375" style="122" customWidth="1"/>
    <col min="6645" max="6649" width="10.7109375" style="122" customWidth="1"/>
    <col min="6650" max="6655" width="11.140625" style="122" customWidth="1"/>
    <col min="6656" max="6656" width="10.85546875" style="122" customWidth="1"/>
    <col min="6657" max="6657" width="2.42578125" style="122" customWidth="1"/>
    <col min="6658" max="6667" width="11.140625" style="122" customWidth="1"/>
    <col min="6668" max="6669" width="8.85546875" style="122" customWidth="1"/>
    <col min="6670" max="6673" width="9.140625" style="122" customWidth="1"/>
    <col min="6674" max="6674" width="8.28515625" style="122" customWidth="1"/>
    <col min="6675" max="6677" width="9.140625" style="122" customWidth="1"/>
    <col min="6678" max="6678" width="2.7109375" style="122" customWidth="1"/>
    <col min="6679" max="6899" width="9.140625" style="122"/>
    <col min="6900" max="6900" width="23.7109375" style="122" customWidth="1"/>
    <col min="6901" max="6905" width="10.7109375" style="122" customWidth="1"/>
    <col min="6906" max="6911" width="11.140625" style="122" customWidth="1"/>
    <col min="6912" max="6912" width="10.85546875" style="122" customWidth="1"/>
    <col min="6913" max="6913" width="2.42578125" style="122" customWidth="1"/>
    <col min="6914" max="6923" width="11.140625" style="122" customWidth="1"/>
    <col min="6924" max="6925" width="8.85546875" style="122" customWidth="1"/>
    <col min="6926" max="6929" width="9.140625" style="122" customWidth="1"/>
    <col min="6930" max="6930" width="8.28515625" style="122" customWidth="1"/>
    <col min="6931" max="6933" width="9.140625" style="122" customWidth="1"/>
    <col min="6934" max="6934" width="2.7109375" style="122" customWidth="1"/>
    <col min="6935" max="7155" width="9.140625" style="122"/>
    <col min="7156" max="7156" width="23.7109375" style="122" customWidth="1"/>
    <col min="7157" max="7161" width="10.7109375" style="122" customWidth="1"/>
    <col min="7162" max="7167" width="11.140625" style="122" customWidth="1"/>
    <col min="7168" max="7168" width="10.85546875" style="122" customWidth="1"/>
    <col min="7169" max="7169" width="2.42578125" style="122" customWidth="1"/>
    <col min="7170" max="7179" width="11.140625" style="122" customWidth="1"/>
    <col min="7180" max="7181" width="8.85546875" style="122" customWidth="1"/>
    <col min="7182" max="7185" width="9.140625" style="122" customWidth="1"/>
    <col min="7186" max="7186" width="8.28515625" style="122" customWidth="1"/>
    <col min="7187" max="7189" width="9.140625" style="122" customWidth="1"/>
    <col min="7190" max="7190" width="2.7109375" style="122" customWidth="1"/>
    <col min="7191" max="7411" width="9.140625" style="122"/>
    <col min="7412" max="7412" width="23.7109375" style="122" customWidth="1"/>
    <col min="7413" max="7417" width="10.7109375" style="122" customWidth="1"/>
    <col min="7418" max="7423" width="11.140625" style="122" customWidth="1"/>
    <col min="7424" max="7424" width="10.85546875" style="122" customWidth="1"/>
    <col min="7425" max="7425" width="2.42578125" style="122" customWidth="1"/>
    <col min="7426" max="7435" width="11.140625" style="122" customWidth="1"/>
    <col min="7436" max="7437" width="8.85546875" style="122" customWidth="1"/>
    <col min="7438" max="7441" width="9.140625" style="122" customWidth="1"/>
    <col min="7442" max="7442" width="8.28515625" style="122" customWidth="1"/>
    <col min="7443" max="7445" width="9.140625" style="122" customWidth="1"/>
    <col min="7446" max="7446" width="2.7109375" style="122" customWidth="1"/>
    <col min="7447" max="7667" width="9.140625" style="122"/>
    <col min="7668" max="7668" width="23.7109375" style="122" customWidth="1"/>
    <col min="7669" max="7673" width="10.7109375" style="122" customWidth="1"/>
    <col min="7674" max="7679" width="11.140625" style="122" customWidth="1"/>
    <col min="7680" max="7680" width="10.85546875" style="122" customWidth="1"/>
    <col min="7681" max="7681" width="2.42578125" style="122" customWidth="1"/>
    <col min="7682" max="7691" width="11.140625" style="122" customWidth="1"/>
    <col min="7692" max="7693" width="8.85546875" style="122" customWidth="1"/>
    <col min="7694" max="7697" width="9.140625" style="122" customWidth="1"/>
    <col min="7698" max="7698" width="8.28515625" style="122" customWidth="1"/>
    <col min="7699" max="7701" width="9.140625" style="122" customWidth="1"/>
    <col min="7702" max="7702" width="2.7109375" style="122" customWidth="1"/>
    <col min="7703" max="7923" width="9.140625" style="122"/>
    <col min="7924" max="7924" width="23.7109375" style="122" customWidth="1"/>
    <col min="7925" max="7929" width="10.7109375" style="122" customWidth="1"/>
    <col min="7930" max="7935" width="11.140625" style="122" customWidth="1"/>
    <col min="7936" max="7936" width="10.85546875" style="122" customWidth="1"/>
    <col min="7937" max="7937" width="2.42578125" style="122" customWidth="1"/>
    <col min="7938" max="7947" width="11.140625" style="122" customWidth="1"/>
    <col min="7948" max="7949" width="8.85546875" style="122" customWidth="1"/>
    <col min="7950" max="7953" width="9.140625" style="122" customWidth="1"/>
    <col min="7954" max="7954" width="8.28515625" style="122" customWidth="1"/>
    <col min="7955" max="7957" width="9.140625" style="122" customWidth="1"/>
    <col min="7958" max="7958" width="2.7109375" style="122" customWidth="1"/>
    <col min="7959" max="8179" width="9.140625" style="122"/>
    <col min="8180" max="8180" width="23.7109375" style="122" customWidth="1"/>
    <col min="8181" max="8185" width="10.7109375" style="122" customWidth="1"/>
    <col min="8186" max="8191" width="11.140625" style="122" customWidth="1"/>
    <col min="8192" max="8192" width="10.85546875" style="122" customWidth="1"/>
    <col min="8193" max="8193" width="2.42578125" style="122" customWidth="1"/>
    <col min="8194" max="8203" width="11.140625" style="122" customWidth="1"/>
    <col min="8204" max="8205" width="8.85546875" style="122" customWidth="1"/>
    <col min="8206" max="8209" width="9.140625" style="122" customWidth="1"/>
    <col min="8210" max="8210" width="8.28515625" style="122" customWidth="1"/>
    <col min="8211" max="8213" width="9.140625" style="122" customWidth="1"/>
    <col min="8214" max="8214" width="2.7109375" style="122" customWidth="1"/>
    <col min="8215" max="8435" width="9.140625" style="122"/>
    <col min="8436" max="8436" width="23.7109375" style="122" customWidth="1"/>
    <col min="8437" max="8441" width="10.7109375" style="122" customWidth="1"/>
    <col min="8442" max="8447" width="11.140625" style="122" customWidth="1"/>
    <col min="8448" max="8448" width="10.85546875" style="122" customWidth="1"/>
    <col min="8449" max="8449" width="2.42578125" style="122" customWidth="1"/>
    <col min="8450" max="8459" width="11.140625" style="122" customWidth="1"/>
    <col min="8460" max="8461" width="8.85546875" style="122" customWidth="1"/>
    <col min="8462" max="8465" width="9.140625" style="122" customWidth="1"/>
    <col min="8466" max="8466" width="8.28515625" style="122" customWidth="1"/>
    <col min="8467" max="8469" width="9.140625" style="122" customWidth="1"/>
    <col min="8470" max="8470" width="2.7109375" style="122" customWidth="1"/>
    <col min="8471" max="8691" width="9.140625" style="122"/>
    <col min="8692" max="8692" width="23.7109375" style="122" customWidth="1"/>
    <col min="8693" max="8697" width="10.7109375" style="122" customWidth="1"/>
    <col min="8698" max="8703" width="11.140625" style="122" customWidth="1"/>
    <col min="8704" max="8704" width="10.85546875" style="122" customWidth="1"/>
    <col min="8705" max="8705" width="2.42578125" style="122" customWidth="1"/>
    <col min="8706" max="8715" width="11.140625" style="122" customWidth="1"/>
    <col min="8716" max="8717" width="8.85546875" style="122" customWidth="1"/>
    <col min="8718" max="8721" width="9.140625" style="122" customWidth="1"/>
    <col min="8722" max="8722" width="8.28515625" style="122" customWidth="1"/>
    <col min="8723" max="8725" width="9.140625" style="122" customWidth="1"/>
    <col min="8726" max="8726" width="2.7109375" style="122" customWidth="1"/>
    <col min="8727" max="8947" width="9.140625" style="122"/>
    <col min="8948" max="8948" width="23.7109375" style="122" customWidth="1"/>
    <col min="8949" max="8953" width="10.7109375" style="122" customWidth="1"/>
    <col min="8954" max="8959" width="11.140625" style="122" customWidth="1"/>
    <col min="8960" max="8960" width="10.85546875" style="122" customWidth="1"/>
    <col min="8961" max="8961" width="2.42578125" style="122" customWidth="1"/>
    <col min="8962" max="8971" width="11.140625" style="122" customWidth="1"/>
    <col min="8972" max="8973" width="8.85546875" style="122" customWidth="1"/>
    <col min="8974" max="8977" width="9.140625" style="122" customWidth="1"/>
    <col min="8978" max="8978" width="8.28515625" style="122" customWidth="1"/>
    <col min="8979" max="8981" width="9.140625" style="122" customWidth="1"/>
    <col min="8982" max="8982" width="2.7109375" style="122" customWidth="1"/>
    <col min="8983" max="9203" width="9.140625" style="122"/>
    <col min="9204" max="9204" width="23.7109375" style="122" customWidth="1"/>
    <col min="9205" max="9209" width="10.7109375" style="122" customWidth="1"/>
    <col min="9210" max="9215" width="11.140625" style="122" customWidth="1"/>
    <col min="9216" max="9216" width="10.85546875" style="122" customWidth="1"/>
    <col min="9217" max="9217" width="2.42578125" style="122" customWidth="1"/>
    <col min="9218" max="9227" width="11.140625" style="122" customWidth="1"/>
    <col min="9228" max="9229" width="8.85546875" style="122" customWidth="1"/>
    <col min="9230" max="9233" width="9.140625" style="122" customWidth="1"/>
    <col min="9234" max="9234" width="8.28515625" style="122" customWidth="1"/>
    <col min="9235" max="9237" width="9.140625" style="122" customWidth="1"/>
    <col min="9238" max="9238" width="2.7109375" style="122" customWidth="1"/>
    <col min="9239" max="9459" width="9.140625" style="122"/>
    <col min="9460" max="9460" width="23.7109375" style="122" customWidth="1"/>
    <col min="9461" max="9465" width="10.7109375" style="122" customWidth="1"/>
    <col min="9466" max="9471" width="11.140625" style="122" customWidth="1"/>
    <col min="9472" max="9472" width="10.85546875" style="122" customWidth="1"/>
    <col min="9473" max="9473" width="2.42578125" style="122" customWidth="1"/>
    <col min="9474" max="9483" width="11.140625" style="122" customWidth="1"/>
    <col min="9484" max="9485" width="8.85546875" style="122" customWidth="1"/>
    <col min="9486" max="9489" width="9.140625" style="122" customWidth="1"/>
    <col min="9490" max="9490" width="8.28515625" style="122" customWidth="1"/>
    <col min="9491" max="9493" width="9.140625" style="122" customWidth="1"/>
    <col min="9494" max="9494" width="2.7109375" style="122" customWidth="1"/>
    <col min="9495" max="9715" width="9.140625" style="122"/>
    <col min="9716" max="9716" width="23.7109375" style="122" customWidth="1"/>
    <col min="9717" max="9721" width="10.7109375" style="122" customWidth="1"/>
    <col min="9722" max="9727" width="11.140625" style="122" customWidth="1"/>
    <col min="9728" max="9728" width="10.85546875" style="122" customWidth="1"/>
    <col min="9729" max="9729" width="2.42578125" style="122" customWidth="1"/>
    <col min="9730" max="9739" width="11.140625" style="122" customWidth="1"/>
    <col min="9740" max="9741" width="8.85546875" style="122" customWidth="1"/>
    <col min="9742" max="9745" width="9.140625" style="122" customWidth="1"/>
    <col min="9746" max="9746" width="8.28515625" style="122" customWidth="1"/>
    <col min="9747" max="9749" width="9.140625" style="122" customWidth="1"/>
    <col min="9750" max="9750" width="2.7109375" style="122" customWidth="1"/>
    <col min="9751" max="9971" width="9.140625" style="122"/>
    <col min="9972" max="9972" width="23.7109375" style="122" customWidth="1"/>
    <col min="9973" max="9977" width="10.7109375" style="122" customWidth="1"/>
    <col min="9978" max="9983" width="11.140625" style="122" customWidth="1"/>
    <col min="9984" max="9984" width="10.85546875" style="122" customWidth="1"/>
    <col min="9985" max="9985" width="2.42578125" style="122" customWidth="1"/>
    <col min="9986" max="9995" width="11.140625" style="122" customWidth="1"/>
    <col min="9996" max="9997" width="8.85546875" style="122" customWidth="1"/>
    <col min="9998" max="10001" width="9.140625" style="122" customWidth="1"/>
    <col min="10002" max="10002" width="8.28515625" style="122" customWidth="1"/>
    <col min="10003" max="10005" width="9.140625" style="122" customWidth="1"/>
    <col min="10006" max="10006" width="2.7109375" style="122" customWidth="1"/>
    <col min="10007" max="10227" width="9.140625" style="122"/>
    <col min="10228" max="10228" width="23.7109375" style="122" customWidth="1"/>
    <col min="10229" max="10233" width="10.7109375" style="122" customWidth="1"/>
    <col min="10234" max="10239" width="11.140625" style="122" customWidth="1"/>
    <col min="10240" max="10240" width="10.85546875" style="122" customWidth="1"/>
    <col min="10241" max="10241" width="2.42578125" style="122" customWidth="1"/>
    <col min="10242" max="10251" width="11.140625" style="122" customWidth="1"/>
    <col min="10252" max="10253" width="8.85546875" style="122" customWidth="1"/>
    <col min="10254" max="10257" width="9.140625" style="122" customWidth="1"/>
    <col min="10258" max="10258" width="8.28515625" style="122" customWidth="1"/>
    <col min="10259" max="10261" width="9.140625" style="122" customWidth="1"/>
    <col min="10262" max="10262" width="2.7109375" style="122" customWidth="1"/>
    <col min="10263" max="10483" width="9.140625" style="122"/>
    <col min="10484" max="10484" width="23.7109375" style="122" customWidth="1"/>
    <col min="10485" max="10489" width="10.7109375" style="122" customWidth="1"/>
    <col min="10490" max="10495" width="11.140625" style="122" customWidth="1"/>
    <col min="10496" max="10496" width="10.85546875" style="122" customWidth="1"/>
    <col min="10497" max="10497" width="2.42578125" style="122" customWidth="1"/>
    <col min="10498" max="10507" width="11.140625" style="122" customWidth="1"/>
    <col min="10508" max="10509" width="8.85546875" style="122" customWidth="1"/>
    <col min="10510" max="10513" width="9.140625" style="122" customWidth="1"/>
    <col min="10514" max="10514" width="8.28515625" style="122" customWidth="1"/>
    <col min="10515" max="10517" width="9.140625" style="122" customWidth="1"/>
    <col min="10518" max="10518" width="2.7109375" style="122" customWidth="1"/>
    <col min="10519" max="10739" width="9.140625" style="122"/>
    <col min="10740" max="10740" width="23.7109375" style="122" customWidth="1"/>
    <col min="10741" max="10745" width="10.7109375" style="122" customWidth="1"/>
    <col min="10746" max="10751" width="11.140625" style="122" customWidth="1"/>
    <col min="10752" max="10752" width="10.85546875" style="122" customWidth="1"/>
    <col min="10753" max="10753" width="2.42578125" style="122" customWidth="1"/>
    <col min="10754" max="10763" width="11.140625" style="122" customWidth="1"/>
    <col min="10764" max="10765" width="8.85546875" style="122" customWidth="1"/>
    <col min="10766" max="10769" width="9.140625" style="122" customWidth="1"/>
    <col min="10770" max="10770" width="8.28515625" style="122" customWidth="1"/>
    <col min="10771" max="10773" width="9.140625" style="122" customWidth="1"/>
    <col min="10774" max="10774" width="2.7109375" style="122" customWidth="1"/>
    <col min="10775" max="10995" width="9.140625" style="122"/>
    <col min="10996" max="10996" width="23.7109375" style="122" customWidth="1"/>
    <col min="10997" max="11001" width="10.7109375" style="122" customWidth="1"/>
    <col min="11002" max="11007" width="11.140625" style="122" customWidth="1"/>
    <col min="11008" max="11008" width="10.85546875" style="122" customWidth="1"/>
    <col min="11009" max="11009" width="2.42578125" style="122" customWidth="1"/>
    <col min="11010" max="11019" width="11.140625" style="122" customWidth="1"/>
    <col min="11020" max="11021" width="8.85546875" style="122" customWidth="1"/>
    <col min="11022" max="11025" width="9.140625" style="122" customWidth="1"/>
    <col min="11026" max="11026" width="8.28515625" style="122" customWidth="1"/>
    <col min="11027" max="11029" width="9.140625" style="122" customWidth="1"/>
    <col min="11030" max="11030" width="2.7109375" style="122" customWidth="1"/>
    <col min="11031" max="11251" width="9.140625" style="122"/>
    <col min="11252" max="11252" width="23.7109375" style="122" customWidth="1"/>
    <col min="11253" max="11257" width="10.7109375" style="122" customWidth="1"/>
    <col min="11258" max="11263" width="11.140625" style="122" customWidth="1"/>
    <col min="11264" max="11264" width="10.85546875" style="122" customWidth="1"/>
    <col min="11265" max="11265" width="2.42578125" style="122" customWidth="1"/>
    <col min="11266" max="11275" width="11.140625" style="122" customWidth="1"/>
    <col min="11276" max="11277" width="8.85546875" style="122" customWidth="1"/>
    <col min="11278" max="11281" width="9.140625" style="122" customWidth="1"/>
    <col min="11282" max="11282" width="8.28515625" style="122" customWidth="1"/>
    <col min="11283" max="11285" width="9.140625" style="122" customWidth="1"/>
    <col min="11286" max="11286" width="2.7109375" style="122" customWidth="1"/>
    <col min="11287" max="11507" width="9.140625" style="122"/>
    <col min="11508" max="11508" width="23.7109375" style="122" customWidth="1"/>
    <col min="11509" max="11513" width="10.7109375" style="122" customWidth="1"/>
    <col min="11514" max="11519" width="11.140625" style="122" customWidth="1"/>
    <col min="11520" max="11520" width="10.85546875" style="122" customWidth="1"/>
    <col min="11521" max="11521" width="2.42578125" style="122" customWidth="1"/>
    <col min="11522" max="11531" width="11.140625" style="122" customWidth="1"/>
    <col min="11532" max="11533" width="8.85546875" style="122" customWidth="1"/>
    <col min="11534" max="11537" width="9.140625" style="122" customWidth="1"/>
    <col min="11538" max="11538" width="8.28515625" style="122" customWidth="1"/>
    <col min="11539" max="11541" width="9.140625" style="122" customWidth="1"/>
    <col min="11542" max="11542" width="2.7109375" style="122" customWidth="1"/>
    <col min="11543" max="11763" width="9.140625" style="122"/>
    <col min="11764" max="11764" width="23.7109375" style="122" customWidth="1"/>
    <col min="11765" max="11769" width="10.7109375" style="122" customWidth="1"/>
    <col min="11770" max="11775" width="11.140625" style="122" customWidth="1"/>
    <col min="11776" max="11776" width="10.85546875" style="122" customWidth="1"/>
    <col min="11777" max="11777" width="2.42578125" style="122" customWidth="1"/>
    <col min="11778" max="11787" width="11.140625" style="122" customWidth="1"/>
    <col min="11788" max="11789" width="8.85546875" style="122" customWidth="1"/>
    <col min="11790" max="11793" width="9.140625" style="122" customWidth="1"/>
    <col min="11794" max="11794" width="8.28515625" style="122" customWidth="1"/>
    <col min="11795" max="11797" width="9.140625" style="122" customWidth="1"/>
    <col min="11798" max="11798" width="2.7109375" style="122" customWidth="1"/>
    <col min="11799" max="12019" width="9.140625" style="122"/>
    <col min="12020" max="12020" width="23.7109375" style="122" customWidth="1"/>
    <col min="12021" max="12025" width="10.7109375" style="122" customWidth="1"/>
    <col min="12026" max="12031" width="11.140625" style="122" customWidth="1"/>
    <col min="12032" max="12032" width="10.85546875" style="122" customWidth="1"/>
    <col min="12033" max="12033" width="2.42578125" style="122" customWidth="1"/>
    <col min="12034" max="12043" width="11.140625" style="122" customWidth="1"/>
    <col min="12044" max="12045" width="8.85546875" style="122" customWidth="1"/>
    <col min="12046" max="12049" width="9.140625" style="122" customWidth="1"/>
    <col min="12050" max="12050" width="8.28515625" style="122" customWidth="1"/>
    <col min="12051" max="12053" width="9.140625" style="122" customWidth="1"/>
    <col min="12054" max="12054" width="2.7109375" style="122" customWidth="1"/>
    <col min="12055" max="12275" width="9.140625" style="122"/>
    <col min="12276" max="12276" width="23.7109375" style="122" customWidth="1"/>
    <col min="12277" max="12281" width="10.7109375" style="122" customWidth="1"/>
    <col min="12282" max="12287" width="11.140625" style="122" customWidth="1"/>
    <col min="12288" max="12288" width="10.85546875" style="122" customWidth="1"/>
    <col min="12289" max="12289" width="2.42578125" style="122" customWidth="1"/>
    <col min="12290" max="12299" width="11.140625" style="122" customWidth="1"/>
    <col min="12300" max="12301" width="8.85546875" style="122" customWidth="1"/>
    <col min="12302" max="12305" width="9.140625" style="122" customWidth="1"/>
    <col min="12306" max="12306" width="8.28515625" style="122" customWidth="1"/>
    <col min="12307" max="12309" width="9.140625" style="122" customWidth="1"/>
    <col min="12310" max="12310" width="2.7109375" style="122" customWidth="1"/>
    <col min="12311" max="12531" width="9.140625" style="122"/>
    <col min="12532" max="12532" width="23.7109375" style="122" customWidth="1"/>
    <col min="12533" max="12537" width="10.7109375" style="122" customWidth="1"/>
    <col min="12538" max="12543" width="11.140625" style="122" customWidth="1"/>
    <col min="12544" max="12544" width="10.85546875" style="122" customWidth="1"/>
    <col min="12545" max="12545" width="2.42578125" style="122" customWidth="1"/>
    <col min="12546" max="12555" width="11.140625" style="122" customWidth="1"/>
    <col min="12556" max="12557" width="8.85546875" style="122" customWidth="1"/>
    <col min="12558" max="12561" width="9.140625" style="122" customWidth="1"/>
    <col min="12562" max="12562" width="8.28515625" style="122" customWidth="1"/>
    <col min="12563" max="12565" width="9.140625" style="122" customWidth="1"/>
    <col min="12566" max="12566" width="2.7109375" style="122" customWidth="1"/>
    <col min="12567" max="12787" width="9.140625" style="122"/>
    <col min="12788" max="12788" width="23.7109375" style="122" customWidth="1"/>
    <col min="12789" max="12793" width="10.7109375" style="122" customWidth="1"/>
    <col min="12794" max="12799" width="11.140625" style="122" customWidth="1"/>
    <col min="12800" max="12800" width="10.85546875" style="122" customWidth="1"/>
    <col min="12801" max="12801" width="2.42578125" style="122" customWidth="1"/>
    <col min="12802" max="12811" width="11.140625" style="122" customWidth="1"/>
    <col min="12812" max="12813" width="8.85546875" style="122" customWidth="1"/>
    <col min="12814" max="12817" width="9.140625" style="122" customWidth="1"/>
    <col min="12818" max="12818" width="8.28515625" style="122" customWidth="1"/>
    <col min="12819" max="12821" width="9.140625" style="122" customWidth="1"/>
    <col min="12822" max="12822" width="2.7109375" style="122" customWidth="1"/>
    <col min="12823" max="13043" width="9.140625" style="122"/>
    <col min="13044" max="13044" width="23.7109375" style="122" customWidth="1"/>
    <col min="13045" max="13049" width="10.7109375" style="122" customWidth="1"/>
    <col min="13050" max="13055" width="11.140625" style="122" customWidth="1"/>
    <col min="13056" max="13056" width="10.85546875" style="122" customWidth="1"/>
    <col min="13057" max="13057" width="2.42578125" style="122" customWidth="1"/>
    <col min="13058" max="13067" width="11.140625" style="122" customWidth="1"/>
    <col min="13068" max="13069" width="8.85546875" style="122" customWidth="1"/>
    <col min="13070" max="13073" width="9.140625" style="122" customWidth="1"/>
    <col min="13074" max="13074" width="8.28515625" style="122" customWidth="1"/>
    <col min="13075" max="13077" width="9.140625" style="122" customWidth="1"/>
    <col min="13078" max="13078" width="2.7109375" style="122" customWidth="1"/>
    <col min="13079" max="13299" width="9.140625" style="122"/>
    <col min="13300" max="13300" width="23.7109375" style="122" customWidth="1"/>
    <col min="13301" max="13305" width="10.7109375" style="122" customWidth="1"/>
    <col min="13306" max="13311" width="11.140625" style="122" customWidth="1"/>
    <col min="13312" max="13312" width="10.85546875" style="122" customWidth="1"/>
    <col min="13313" max="13313" width="2.42578125" style="122" customWidth="1"/>
    <col min="13314" max="13323" width="11.140625" style="122" customWidth="1"/>
    <col min="13324" max="13325" width="8.85546875" style="122" customWidth="1"/>
    <col min="13326" max="13329" width="9.140625" style="122" customWidth="1"/>
    <col min="13330" max="13330" width="8.28515625" style="122" customWidth="1"/>
    <col min="13331" max="13333" width="9.140625" style="122" customWidth="1"/>
    <col min="13334" max="13334" width="2.7109375" style="122" customWidth="1"/>
    <col min="13335" max="13555" width="9.140625" style="122"/>
    <col min="13556" max="13556" width="23.7109375" style="122" customWidth="1"/>
    <col min="13557" max="13561" width="10.7109375" style="122" customWidth="1"/>
    <col min="13562" max="13567" width="11.140625" style="122" customWidth="1"/>
    <col min="13568" max="13568" width="10.85546875" style="122" customWidth="1"/>
    <col min="13569" max="13569" width="2.42578125" style="122" customWidth="1"/>
    <col min="13570" max="13579" width="11.140625" style="122" customWidth="1"/>
    <col min="13580" max="13581" width="8.85546875" style="122" customWidth="1"/>
    <col min="13582" max="13585" width="9.140625" style="122" customWidth="1"/>
    <col min="13586" max="13586" width="8.28515625" style="122" customWidth="1"/>
    <col min="13587" max="13589" width="9.140625" style="122" customWidth="1"/>
    <col min="13590" max="13590" width="2.7109375" style="122" customWidth="1"/>
    <col min="13591" max="13811" width="9.140625" style="122"/>
    <col min="13812" max="13812" width="23.7109375" style="122" customWidth="1"/>
    <col min="13813" max="13817" width="10.7109375" style="122" customWidth="1"/>
    <col min="13818" max="13823" width="11.140625" style="122" customWidth="1"/>
    <col min="13824" max="13824" width="10.85546875" style="122" customWidth="1"/>
    <col min="13825" max="13825" width="2.42578125" style="122" customWidth="1"/>
    <col min="13826" max="13835" width="11.140625" style="122" customWidth="1"/>
    <col min="13836" max="13837" width="8.85546875" style="122" customWidth="1"/>
    <col min="13838" max="13841" width="9.140625" style="122" customWidth="1"/>
    <col min="13842" max="13842" width="8.28515625" style="122" customWidth="1"/>
    <col min="13843" max="13845" width="9.140625" style="122" customWidth="1"/>
    <col min="13846" max="13846" width="2.7109375" style="122" customWidth="1"/>
    <col min="13847" max="14067" width="9.140625" style="122"/>
    <col min="14068" max="14068" width="23.7109375" style="122" customWidth="1"/>
    <col min="14069" max="14073" width="10.7109375" style="122" customWidth="1"/>
    <col min="14074" max="14079" width="11.140625" style="122" customWidth="1"/>
    <col min="14080" max="14080" width="10.85546875" style="122" customWidth="1"/>
    <col min="14081" max="14081" width="2.42578125" style="122" customWidth="1"/>
    <col min="14082" max="14091" width="11.140625" style="122" customWidth="1"/>
    <col min="14092" max="14093" width="8.85546875" style="122" customWidth="1"/>
    <col min="14094" max="14097" width="9.140625" style="122" customWidth="1"/>
    <col min="14098" max="14098" width="8.28515625" style="122" customWidth="1"/>
    <col min="14099" max="14101" width="9.140625" style="122" customWidth="1"/>
    <col min="14102" max="14102" width="2.7109375" style="122" customWidth="1"/>
    <col min="14103" max="14323" width="9.140625" style="122"/>
    <col min="14324" max="14324" width="23.7109375" style="122" customWidth="1"/>
    <col min="14325" max="14329" width="10.7109375" style="122" customWidth="1"/>
    <col min="14330" max="14335" width="11.140625" style="122" customWidth="1"/>
    <col min="14336" max="14336" width="10.85546875" style="122" customWidth="1"/>
    <col min="14337" max="14337" width="2.42578125" style="122" customWidth="1"/>
    <col min="14338" max="14347" width="11.140625" style="122" customWidth="1"/>
    <col min="14348" max="14349" width="8.85546875" style="122" customWidth="1"/>
    <col min="14350" max="14353" width="9.140625" style="122" customWidth="1"/>
    <col min="14354" max="14354" width="8.28515625" style="122" customWidth="1"/>
    <col min="14355" max="14357" width="9.140625" style="122" customWidth="1"/>
    <col min="14358" max="14358" width="2.7109375" style="122" customWidth="1"/>
    <col min="14359" max="14579" width="9.140625" style="122"/>
    <col min="14580" max="14580" width="23.7109375" style="122" customWidth="1"/>
    <col min="14581" max="14585" width="10.7109375" style="122" customWidth="1"/>
    <col min="14586" max="14591" width="11.140625" style="122" customWidth="1"/>
    <col min="14592" max="14592" width="10.85546875" style="122" customWidth="1"/>
    <col min="14593" max="14593" width="2.42578125" style="122" customWidth="1"/>
    <col min="14594" max="14603" width="11.140625" style="122" customWidth="1"/>
    <col min="14604" max="14605" width="8.85546875" style="122" customWidth="1"/>
    <col min="14606" max="14609" width="9.140625" style="122" customWidth="1"/>
    <col min="14610" max="14610" width="8.28515625" style="122" customWidth="1"/>
    <col min="14611" max="14613" width="9.140625" style="122" customWidth="1"/>
    <col min="14614" max="14614" width="2.7109375" style="122" customWidth="1"/>
    <col min="14615" max="14835" width="9.140625" style="122"/>
    <col min="14836" max="14836" width="23.7109375" style="122" customWidth="1"/>
    <col min="14837" max="14841" width="10.7109375" style="122" customWidth="1"/>
    <col min="14842" max="14847" width="11.140625" style="122" customWidth="1"/>
    <col min="14848" max="14848" width="10.85546875" style="122" customWidth="1"/>
    <col min="14849" max="14849" width="2.42578125" style="122" customWidth="1"/>
    <col min="14850" max="14859" width="11.140625" style="122" customWidth="1"/>
    <col min="14860" max="14861" width="8.85546875" style="122" customWidth="1"/>
    <col min="14862" max="14865" width="9.140625" style="122" customWidth="1"/>
    <col min="14866" max="14866" width="8.28515625" style="122" customWidth="1"/>
    <col min="14867" max="14869" width="9.140625" style="122" customWidth="1"/>
    <col min="14870" max="14870" width="2.7109375" style="122" customWidth="1"/>
    <col min="14871" max="15091" width="9.140625" style="122"/>
    <col min="15092" max="15092" width="23.7109375" style="122" customWidth="1"/>
    <col min="15093" max="15097" width="10.7109375" style="122" customWidth="1"/>
    <col min="15098" max="15103" width="11.140625" style="122" customWidth="1"/>
    <col min="15104" max="15104" width="10.85546875" style="122" customWidth="1"/>
    <col min="15105" max="15105" width="2.42578125" style="122" customWidth="1"/>
    <col min="15106" max="15115" width="11.140625" style="122" customWidth="1"/>
    <col min="15116" max="15117" width="8.85546875" style="122" customWidth="1"/>
    <col min="15118" max="15121" width="9.140625" style="122" customWidth="1"/>
    <col min="15122" max="15122" width="8.28515625" style="122" customWidth="1"/>
    <col min="15123" max="15125" width="9.140625" style="122" customWidth="1"/>
    <col min="15126" max="15126" width="2.7109375" style="122" customWidth="1"/>
    <col min="15127" max="15347" width="9.140625" style="122"/>
    <col min="15348" max="15348" width="23.7109375" style="122" customWidth="1"/>
    <col min="15349" max="15353" width="10.7109375" style="122" customWidth="1"/>
    <col min="15354" max="15359" width="11.140625" style="122" customWidth="1"/>
    <col min="15360" max="15360" width="10.85546875" style="122" customWidth="1"/>
    <col min="15361" max="15361" width="2.42578125" style="122" customWidth="1"/>
    <col min="15362" max="15371" width="11.140625" style="122" customWidth="1"/>
    <col min="15372" max="15373" width="8.85546875" style="122" customWidth="1"/>
    <col min="15374" max="15377" width="9.140625" style="122" customWidth="1"/>
    <col min="15378" max="15378" width="8.28515625" style="122" customWidth="1"/>
    <col min="15379" max="15381" width="9.140625" style="122" customWidth="1"/>
    <col min="15382" max="15382" width="2.7109375" style="122" customWidth="1"/>
    <col min="15383" max="15603" width="9.140625" style="122"/>
    <col min="15604" max="15604" width="23.7109375" style="122" customWidth="1"/>
    <col min="15605" max="15609" width="10.7109375" style="122" customWidth="1"/>
    <col min="15610" max="15615" width="11.140625" style="122" customWidth="1"/>
    <col min="15616" max="15616" width="10.85546875" style="122" customWidth="1"/>
    <col min="15617" max="15617" width="2.42578125" style="122" customWidth="1"/>
    <col min="15618" max="15627" width="11.140625" style="122" customWidth="1"/>
    <col min="15628" max="15629" width="8.85546875" style="122" customWidth="1"/>
    <col min="15630" max="15633" width="9.140625" style="122" customWidth="1"/>
    <col min="15634" max="15634" width="8.28515625" style="122" customWidth="1"/>
    <col min="15635" max="15637" width="9.140625" style="122" customWidth="1"/>
    <col min="15638" max="15638" width="2.7109375" style="122" customWidth="1"/>
    <col min="15639" max="15859" width="9.140625" style="122"/>
    <col min="15860" max="15860" width="23.7109375" style="122" customWidth="1"/>
    <col min="15861" max="15865" width="10.7109375" style="122" customWidth="1"/>
    <col min="15866" max="15871" width="11.140625" style="122" customWidth="1"/>
    <col min="15872" max="15872" width="10.85546875" style="122" customWidth="1"/>
    <col min="15873" max="15873" width="2.42578125" style="122" customWidth="1"/>
    <col min="15874" max="15883" width="11.140625" style="122" customWidth="1"/>
    <col min="15884" max="15885" width="8.85546875" style="122" customWidth="1"/>
    <col min="15886" max="15889" width="9.140625" style="122" customWidth="1"/>
    <col min="15890" max="15890" width="8.28515625" style="122" customWidth="1"/>
    <col min="15891" max="15893" width="9.140625" style="122" customWidth="1"/>
    <col min="15894" max="15894" width="2.7109375" style="122" customWidth="1"/>
    <col min="15895" max="16115" width="9.140625" style="122"/>
    <col min="16116" max="16116" width="23.7109375" style="122" customWidth="1"/>
    <col min="16117" max="16121" width="10.7109375" style="122" customWidth="1"/>
    <col min="16122" max="16127" width="11.140625" style="122" customWidth="1"/>
    <col min="16128" max="16128" width="10.85546875" style="122" customWidth="1"/>
    <col min="16129" max="16129" width="2.42578125" style="122" customWidth="1"/>
    <col min="16130" max="16139" width="11.140625" style="122" customWidth="1"/>
    <col min="16140" max="16141" width="8.85546875" style="122" customWidth="1"/>
    <col min="16142" max="16145" width="9.140625" style="122" customWidth="1"/>
    <col min="16146" max="16146" width="8.28515625" style="122" customWidth="1"/>
    <col min="16147" max="16149" width="9.140625" style="122" customWidth="1"/>
    <col min="16150" max="16150" width="2.7109375" style="122" customWidth="1"/>
    <col min="16151" max="16384" width="9.140625" style="122"/>
  </cols>
  <sheetData>
    <row r="1" spans="1:24" s="101" customFormat="1" ht="15.75" x14ac:dyDescent="0.25">
      <c r="A1" s="101" t="s">
        <v>252</v>
      </c>
    </row>
    <row r="2" spans="1:24" s="101" customFormat="1" ht="15.75" x14ac:dyDescent="0.25">
      <c r="A2" s="101" t="s">
        <v>258</v>
      </c>
      <c r="J2" s="127"/>
      <c r="K2" s="127"/>
      <c r="L2" s="127"/>
      <c r="M2" s="127"/>
    </row>
    <row r="3" spans="1:24" s="101" customFormat="1" ht="12.75" customHeight="1" x14ac:dyDescent="0.2">
      <c r="J3" s="128"/>
      <c r="K3" s="128"/>
      <c r="L3" s="128"/>
      <c r="M3" s="128"/>
    </row>
    <row r="4" spans="1:24" s="107" customFormat="1" ht="12.75" x14ac:dyDescent="0.2">
      <c r="A4" s="103"/>
      <c r="B4" s="103"/>
      <c r="C4" s="103"/>
      <c r="D4" s="103"/>
      <c r="E4" s="103"/>
      <c r="F4" s="103"/>
      <c r="G4" s="103"/>
      <c r="H4" s="103"/>
      <c r="I4" s="103"/>
      <c r="J4" s="103"/>
      <c r="K4" s="103"/>
      <c r="L4" s="103"/>
      <c r="M4" s="103"/>
      <c r="N4" s="106"/>
      <c r="O4" s="106"/>
      <c r="P4" s="106"/>
      <c r="Q4" s="106"/>
      <c r="R4" s="106"/>
      <c r="S4" s="106"/>
      <c r="T4" s="106"/>
      <c r="U4" s="105" t="s">
        <v>229</v>
      </c>
    </row>
    <row r="5" spans="1:24" s="108" customFormat="1" ht="12.75" x14ac:dyDescent="0.25">
      <c r="B5" s="129"/>
      <c r="C5" s="129"/>
      <c r="D5" s="129"/>
      <c r="E5" s="129"/>
      <c r="F5" s="129"/>
      <c r="G5" s="129"/>
      <c r="H5" s="129"/>
      <c r="I5" s="129"/>
      <c r="J5" s="129"/>
      <c r="K5" s="129"/>
      <c r="P5" s="109"/>
      <c r="Q5" s="110"/>
      <c r="R5" s="111"/>
      <c r="S5" s="111"/>
      <c r="T5" s="111"/>
      <c r="U5" s="111"/>
    </row>
    <row r="6" spans="1:24" s="115" customFormat="1" ht="38.25" customHeight="1" x14ac:dyDescent="0.25">
      <c r="A6" s="112" t="s">
        <v>230</v>
      </c>
      <c r="B6" s="114" t="s">
        <v>212</v>
      </c>
      <c r="C6" s="114" t="s">
        <v>214</v>
      </c>
      <c r="D6" s="114" t="s">
        <v>216</v>
      </c>
      <c r="E6" s="114" t="s">
        <v>218</v>
      </c>
      <c r="F6" s="114" t="s">
        <v>220</v>
      </c>
      <c r="G6" s="114" t="s">
        <v>222</v>
      </c>
      <c r="H6" s="114" t="s">
        <v>224</v>
      </c>
      <c r="I6" s="114" t="s">
        <v>226</v>
      </c>
      <c r="J6" s="114" t="s">
        <v>231</v>
      </c>
      <c r="K6" s="114" t="s">
        <v>232</v>
      </c>
      <c r="L6" s="113" t="s">
        <v>233</v>
      </c>
      <c r="M6" s="113" t="s">
        <v>234</v>
      </c>
      <c r="N6" s="113" t="s">
        <v>235</v>
      </c>
      <c r="O6" s="113" t="s">
        <v>236</v>
      </c>
      <c r="P6" s="113" t="s">
        <v>237</v>
      </c>
      <c r="Q6" s="113" t="s">
        <v>238</v>
      </c>
      <c r="R6" s="113" t="s">
        <v>239</v>
      </c>
      <c r="S6" s="113" t="s">
        <v>240</v>
      </c>
      <c r="T6" s="113" t="s">
        <v>241</v>
      </c>
      <c r="U6" s="113" t="s">
        <v>242</v>
      </c>
    </row>
    <row r="7" spans="1:24" s="85" customFormat="1" x14ac:dyDescent="0.2">
      <c r="A7" s="117" t="s">
        <v>145</v>
      </c>
      <c r="B7" s="83">
        <v>41832</v>
      </c>
      <c r="C7" s="83">
        <v>33878</v>
      </c>
      <c r="D7" s="83">
        <v>36222</v>
      </c>
      <c r="E7" s="83">
        <v>24721</v>
      </c>
      <c r="F7" s="83">
        <v>31383</v>
      </c>
      <c r="G7" s="83">
        <v>26043</v>
      </c>
      <c r="H7" s="83">
        <v>24358</v>
      </c>
      <c r="I7" s="83">
        <v>21780</v>
      </c>
      <c r="J7" s="130">
        <v>31233</v>
      </c>
      <c r="K7" s="130">
        <v>26803</v>
      </c>
      <c r="L7" s="130">
        <v>20783</v>
      </c>
      <c r="M7" s="130">
        <v>15341</v>
      </c>
      <c r="N7" s="83">
        <v>34043</v>
      </c>
      <c r="O7" s="83">
        <v>23282</v>
      </c>
      <c r="P7" s="83">
        <v>15565</v>
      </c>
      <c r="Q7" s="83">
        <v>14605</v>
      </c>
      <c r="R7" s="83">
        <v>30004</v>
      </c>
      <c r="S7" s="83">
        <v>26016</v>
      </c>
      <c r="T7" s="83">
        <v>17489</v>
      </c>
      <c r="U7" s="83">
        <v>15319</v>
      </c>
      <c r="W7" s="86"/>
      <c r="X7" s="86"/>
    </row>
    <row r="8" spans="1:24" s="90" customFormat="1" ht="12.75" x14ac:dyDescent="0.2">
      <c r="A8" s="119" t="s">
        <v>133</v>
      </c>
      <c r="B8" s="87">
        <v>828</v>
      </c>
      <c r="C8" s="87">
        <v>573</v>
      </c>
      <c r="D8" s="87">
        <v>527</v>
      </c>
      <c r="E8" s="87">
        <v>376</v>
      </c>
      <c r="F8" s="87">
        <v>515</v>
      </c>
      <c r="G8" s="87">
        <v>446</v>
      </c>
      <c r="H8" s="87">
        <v>343</v>
      </c>
      <c r="I8" s="87">
        <v>408</v>
      </c>
      <c r="J8" s="87">
        <v>619</v>
      </c>
      <c r="K8" s="87">
        <v>528</v>
      </c>
      <c r="L8" s="87">
        <v>307</v>
      </c>
      <c r="M8" s="87">
        <v>277</v>
      </c>
      <c r="N8" s="87">
        <v>585</v>
      </c>
      <c r="O8" s="87">
        <v>462</v>
      </c>
      <c r="P8" s="87">
        <v>223</v>
      </c>
      <c r="Q8" s="87">
        <v>243</v>
      </c>
      <c r="R8" s="87">
        <v>519</v>
      </c>
      <c r="S8" s="87">
        <v>387</v>
      </c>
      <c r="T8" s="87">
        <v>271</v>
      </c>
      <c r="U8" s="87">
        <v>283</v>
      </c>
      <c r="W8" s="86"/>
      <c r="X8" s="86"/>
    </row>
    <row r="9" spans="1:24" s="90" customFormat="1" ht="11.25" customHeight="1" x14ac:dyDescent="0.2">
      <c r="A9" s="119" t="s">
        <v>101</v>
      </c>
      <c r="B9" s="87">
        <v>327</v>
      </c>
      <c r="C9" s="87">
        <v>355</v>
      </c>
      <c r="D9" s="87">
        <v>253</v>
      </c>
      <c r="E9" s="87">
        <v>226</v>
      </c>
      <c r="F9" s="87">
        <v>332</v>
      </c>
      <c r="G9" s="87">
        <v>281</v>
      </c>
      <c r="H9" s="87">
        <v>189</v>
      </c>
      <c r="I9" s="87">
        <v>186</v>
      </c>
      <c r="J9" s="87">
        <v>304</v>
      </c>
      <c r="K9" s="87">
        <v>303</v>
      </c>
      <c r="L9" s="87">
        <v>189</v>
      </c>
      <c r="M9" s="87">
        <v>150</v>
      </c>
      <c r="N9" s="87">
        <v>326</v>
      </c>
      <c r="O9" s="87">
        <v>281</v>
      </c>
      <c r="P9" s="87">
        <v>106</v>
      </c>
      <c r="Q9" s="87">
        <v>145</v>
      </c>
      <c r="R9" s="87">
        <v>325</v>
      </c>
      <c r="S9" s="87">
        <v>271</v>
      </c>
      <c r="T9" s="87">
        <v>193</v>
      </c>
      <c r="U9" s="87">
        <v>153</v>
      </c>
      <c r="W9" s="86"/>
      <c r="X9" s="86"/>
    </row>
    <row r="10" spans="1:24" s="90" customFormat="1" ht="12.75" x14ac:dyDescent="0.2">
      <c r="A10" s="119" t="s">
        <v>146</v>
      </c>
      <c r="B10" s="87">
        <v>254</v>
      </c>
      <c r="C10" s="87">
        <v>281</v>
      </c>
      <c r="D10" s="87">
        <v>189</v>
      </c>
      <c r="E10" s="87">
        <v>164</v>
      </c>
      <c r="F10" s="87">
        <v>212</v>
      </c>
      <c r="G10" s="87">
        <v>229</v>
      </c>
      <c r="H10" s="87">
        <v>152</v>
      </c>
      <c r="I10" s="87">
        <v>166</v>
      </c>
      <c r="J10" s="87">
        <v>111</v>
      </c>
      <c r="K10" s="87">
        <v>109</v>
      </c>
      <c r="L10" s="87">
        <v>99</v>
      </c>
      <c r="M10" s="87">
        <v>82</v>
      </c>
      <c r="N10" s="87">
        <v>250</v>
      </c>
      <c r="O10" s="87">
        <v>214</v>
      </c>
      <c r="P10" s="87">
        <v>106</v>
      </c>
      <c r="Q10" s="87">
        <v>107</v>
      </c>
      <c r="R10" s="87">
        <v>240</v>
      </c>
      <c r="S10" s="87">
        <v>207</v>
      </c>
      <c r="T10" s="87">
        <v>103</v>
      </c>
      <c r="U10" s="87">
        <v>102</v>
      </c>
      <c r="W10" s="86"/>
      <c r="X10" s="86"/>
    </row>
    <row r="11" spans="1:24" s="90" customFormat="1" ht="12.75" x14ac:dyDescent="0.2">
      <c r="A11" s="119" t="s">
        <v>115</v>
      </c>
      <c r="B11" s="87">
        <v>426</v>
      </c>
      <c r="C11" s="87">
        <v>339</v>
      </c>
      <c r="D11" s="87">
        <v>244</v>
      </c>
      <c r="E11" s="87">
        <v>185</v>
      </c>
      <c r="F11" s="87">
        <v>284</v>
      </c>
      <c r="G11" s="87">
        <v>214</v>
      </c>
      <c r="H11" s="87">
        <v>195</v>
      </c>
      <c r="I11" s="87">
        <v>187</v>
      </c>
      <c r="J11" s="87">
        <v>340</v>
      </c>
      <c r="K11" s="87">
        <v>315</v>
      </c>
      <c r="L11" s="87">
        <v>142</v>
      </c>
      <c r="M11" s="87">
        <v>91</v>
      </c>
      <c r="N11" s="87">
        <v>307</v>
      </c>
      <c r="O11" s="87">
        <v>269</v>
      </c>
      <c r="P11" s="87">
        <v>124</v>
      </c>
      <c r="Q11" s="87">
        <v>119</v>
      </c>
      <c r="R11" s="87">
        <v>258</v>
      </c>
      <c r="S11" s="87">
        <v>240</v>
      </c>
      <c r="T11" s="87">
        <v>139</v>
      </c>
      <c r="U11" s="87">
        <v>138</v>
      </c>
      <c r="W11" s="86"/>
      <c r="X11" s="86"/>
    </row>
    <row r="12" spans="1:24" s="90" customFormat="1" ht="12.75" x14ac:dyDescent="0.2">
      <c r="A12" s="119" t="s">
        <v>103</v>
      </c>
      <c r="B12" s="87">
        <v>309</v>
      </c>
      <c r="C12" s="87">
        <v>334</v>
      </c>
      <c r="D12" s="87">
        <v>210</v>
      </c>
      <c r="E12" s="87">
        <v>202</v>
      </c>
      <c r="F12" s="87">
        <v>264</v>
      </c>
      <c r="G12" s="87">
        <v>310</v>
      </c>
      <c r="H12" s="87">
        <v>180</v>
      </c>
      <c r="I12" s="87">
        <v>221</v>
      </c>
      <c r="J12" s="87">
        <v>325</v>
      </c>
      <c r="K12" s="87">
        <v>302</v>
      </c>
      <c r="L12" s="87">
        <v>154</v>
      </c>
      <c r="M12" s="87">
        <v>75</v>
      </c>
      <c r="N12" s="87">
        <v>139</v>
      </c>
      <c r="O12" s="87">
        <v>122</v>
      </c>
      <c r="P12" s="87">
        <v>77</v>
      </c>
      <c r="Q12" s="87">
        <v>93</v>
      </c>
      <c r="R12" s="87">
        <v>186</v>
      </c>
      <c r="S12" s="87">
        <v>170</v>
      </c>
      <c r="T12" s="87">
        <v>94</v>
      </c>
      <c r="U12" s="87">
        <v>85</v>
      </c>
      <c r="W12" s="86"/>
      <c r="X12" s="86"/>
    </row>
    <row r="13" spans="1:24" s="90" customFormat="1" ht="17.25" customHeight="1" x14ac:dyDescent="0.2">
      <c r="A13" s="119" t="s">
        <v>65</v>
      </c>
      <c r="B13" s="87">
        <v>839</v>
      </c>
      <c r="C13" s="87">
        <v>581</v>
      </c>
      <c r="D13" s="87">
        <v>984</v>
      </c>
      <c r="E13" s="87">
        <v>471</v>
      </c>
      <c r="F13" s="87">
        <v>607</v>
      </c>
      <c r="G13" s="87">
        <v>617</v>
      </c>
      <c r="H13" s="87">
        <v>610</v>
      </c>
      <c r="I13" s="87">
        <v>413</v>
      </c>
      <c r="J13" s="87">
        <v>638</v>
      </c>
      <c r="K13" s="87">
        <v>532</v>
      </c>
      <c r="L13" s="87">
        <v>545</v>
      </c>
      <c r="M13" s="87">
        <v>358</v>
      </c>
      <c r="N13" s="87">
        <v>639</v>
      </c>
      <c r="O13" s="87">
        <v>460</v>
      </c>
      <c r="P13" s="87">
        <v>512</v>
      </c>
      <c r="Q13" s="87">
        <v>314</v>
      </c>
      <c r="R13" s="87">
        <v>510</v>
      </c>
      <c r="S13" s="87">
        <v>482</v>
      </c>
      <c r="T13" s="87">
        <v>430</v>
      </c>
      <c r="U13" s="87">
        <v>312</v>
      </c>
      <c r="W13" s="86"/>
      <c r="X13" s="86"/>
    </row>
    <row r="14" spans="1:24" s="90" customFormat="1" ht="12.75" x14ac:dyDescent="0.2">
      <c r="A14" s="119" t="s">
        <v>55</v>
      </c>
      <c r="B14" s="87">
        <v>1540</v>
      </c>
      <c r="C14" s="87">
        <v>1152</v>
      </c>
      <c r="D14" s="87">
        <v>1435</v>
      </c>
      <c r="E14" s="87">
        <v>1066</v>
      </c>
      <c r="F14" s="87">
        <v>1137</v>
      </c>
      <c r="G14" s="87">
        <v>765</v>
      </c>
      <c r="H14" s="87">
        <v>994</v>
      </c>
      <c r="I14" s="87">
        <v>1013</v>
      </c>
      <c r="J14" s="87">
        <v>1151</v>
      </c>
      <c r="K14" s="87">
        <v>950</v>
      </c>
      <c r="L14" s="87">
        <v>799</v>
      </c>
      <c r="M14" s="87">
        <v>516</v>
      </c>
      <c r="N14" s="87">
        <v>655</v>
      </c>
      <c r="O14" s="87">
        <v>478</v>
      </c>
      <c r="P14" s="87">
        <v>504</v>
      </c>
      <c r="Q14" s="87">
        <v>487</v>
      </c>
      <c r="R14" s="87">
        <v>978</v>
      </c>
      <c r="S14" s="87">
        <v>489</v>
      </c>
      <c r="T14" s="87">
        <v>563</v>
      </c>
      <c r="U14" s="87">
        <v>573</v>
      </c>
      <c r="W14" s="86"/>
      <c r="X14" s="86"/>
    </row>
    <row r="15" spans="1:24" s="90" customFormat="1" ht="12.75" x14ac:dyDescent="0.2">
      <c r="A15" s="119" t="s">
        <v>135</v>
      </c>
      <c r="B15" s="87">
        <v>184</v>
      </c>
      <c r="C15" s="87">
        <v>100</v>
      </c>
      <c r="D15" s="87">
        <v>79</v>
      </c>
      <c r="E15" s="87">
        <v>76</v>
      </c>
      <c r="F15" s="87">
        <v>93</v>
      </c>
      <c r="G15" s="87">
        <v>76</v>
      </c>
      <c r="H15" s="87">
        <v>56</v>
      </c>
      <c r="I15" s="87">
        <v>101</v>
      </c>
      <c r="J15" s="87">
        <v>136</v>
      </c>
      <c r="K15" s="87">
        <v>86</v>
      </c>
      <c r="L15" s="87">
        <v>40</v>
      </c>
      <c r="M15" s="87">
        <v>81</v>
      </c>
      <c r="N15" s="87">
        <v>167</v>
      </c>
      <c r="O15" s="87">
        <v>69</v>
      </c>
      <c r="P15" s="87">
        <v>48</v>
      </c>
      <c r="Q15" s="87">
        <v>105</v>
      </c>
      <c r="R15" s="87">
        <v>145</v>
      </c>
      <c r="S15" s="87">
        <v>109</v>
      </c>
      <c r="T15" s="87">
        <v>74</v>
      </c>
      <c r="U15" s="87">
        <v>77</v>
      </c>
      <c r="W15" s="86"/>
      <c r="X15" s="86"/>
    </row>
    <row r="16" spans="1:24" s="90" customFormat="1" ht="12.75" x14ac:dyDescent="0.2">
      <c r="A16" s="119" t="s">
        <v>63</v>
      </c>
      <c r="B16" s="87">
        <v>449</v>
      </c>
      <c r="C16" s="87">
        <v>353</v>
      </c>
      <c r="D16" s="87">
        <v>522</v>
      </c>
      <c r="E16" s="87">
        <v>253</v>
      </c>
      <c r="F16" s="87">
        <v>405</v>
      </c>
      <c r="G16" s="87">
        <v>214</v>
      </c>
      <c r="H16" s="87">
        <v>306</v>
      </c>
      <c r="I16" s="87">
        <v>330</v>
      </c>
      <c r="J16" s="87">
        <v>352</v>
      </c>
      <c r="K16" s="87">
        <v>235</v>
      </c>
      <c r="L16" s="87">
        <v>230</v>
      </c>
      <c r="M16" s="87">
        <v>202</v>
      </c>
      <c r="N16" s="87">
        <v>418</v>
      </c>
      <c r="O16" s="87">
        <v>154</v>
      </c>
      <c r="P16" s="87">
        <v>211</v>
      </c>
      <c r="Q16" s="87">
        <v>129</v>
      </c>
      <c r="R16" s="87">
        <v>231</v>
      </c>
      <c r="S16" s="87">
        <v>129</v>
      </c>
      <c r="T16" s="87">
        <v>170</v>
      </c>
      <c r="U16" s="87">
        <v>133</v>
      </c>
      <c r="W16" s="86"/>
      <c r="X16" s="86"/>
    </row>
    <row r="17" spans="1:24" s="90" customFormat="1" ht="12.75" x14ac:dyDescent="0.2">
      <c r="A17" s="119" t="s">
        <v>83</v>
      </c>
      <c r="B17" s="87">
        <v>568</v>
      </c>
      <c r="C17" s="87">
        <v>515</v>
      </c>
      <c r="D17" s="87">
        <v>391</v>
      </c>
      <c r="E17" s="87">
        <v>348</v>
      </c>
      <c r="F17" s="87">
        <v>500</v>
      </c>
      <c r="G17" s="87">
        <v>401</v>
      </c>
      <c r="H17" s="87">
        <v>336</v>
      </c>
      <c r="I17" s="87">
        <v>286</v>
      </c>
      <c r="J17" s="87">
        <v>507</v>
      </c>
      <c r="K17" s="87">
        <v>410</v>
      </c>
      <c r="L17" s="87">
        <v>261</v>
      </c>
      <c r="M17" s="87">
        <v>243</v>
      </c>
      <c r="N17" s="87">
        <v>517</v>
      </c>
      <c r="O17" s="87">
        <v>362</v>
      </c>
      <c r="P17" s="87">
        <v>152</v>
      </c>
      <c r="Q17" s="87">
        <v>187</v>
      </c>
      <c r="R17" s="87">
        <v>468</v>
      </c>
      <c r="S17" s="87">
        <v>455</v>
      </c>
      <c r="T17" s="87">
        <v>238</v>
      </c>
      <c r="U17" s="87">
        <v>212</v>
      </c>
      <c r="W17" s="86"/>
      <c r="X17" s="86"/>
    </row>
    <row r="18" spans="1:24" s="90" customFormat="1" ht="12.75" x14ac:dyDescent="0.2">
      <c r="A18" s="119" t="s">
        <v>149</v>
      </c>
      <c r="B18" s="87">
        <v>769</v>
      </c>
      <c r="C18" s="87">
        <v>539</v>
      </c>
      <c r="D18" s="87">
        <v>642</v>
      </c>
      <c r="E18" s="87">
        <v>464</v>
      </c>
      <c r="F18" s="87">
        <v>599</v>
      </c>
      <c r="G18" s="87">
        <v>493</v>
      </c>
      <c r="H18" s="87">
        <v>482</v>
      </c>
      <c r="I18" s="87">
        <v>437</v>
      </c>
      <c r="J18" s="87">
        <v>549</v>
      </c>
      <c r="K18" s="87">
        <v>423</v>
      </c>
      <c r="L18" s="87">
        <v>292</v>
      </c>
      <c r="M18" s="87">
        <v>234</v>
      </c>
      <c r="N18" s="87">
        <v>652</v>
      </c>
      <c r="O18" s="87">
        <v>437</v>
      </c>
      <c r="P18" s="87">
        <v>284</v>
      </c>
      <c r="Q18" s="87">
        <v>305</v>
      </c>
      <c r="R18" s="87">
        <v>608</v>
      </c>
      <c r="S18" s="87">
        <v>428</v>
      </c>
      <c r="T18" s="87">
        <v>259</v>
      </c>
      <c r="U18" s="87">
        <v>302</v>
      </c>
      <c r="W18" s="86"/>
      <c r="X18" s="86"/>
    </row>
    <row r="19" spans="1:24" s="90" customFormat="1" ht="12.75" x14ac:dyDescent="0.2">
      <c r="A19" s="119" t="s">
        <v>140</v>
      </c>
      <c r="B19" s="87">
        <v>211</v>
      </c>
      <c r="C19" s="87">
        <v>154</v>
      </c>
      <c r="D19" s="87">
        <v>143</v>
      </c>
      <c r="E19" s="87">
        <v>111</v>
      </c>
      <c r="F19" s="87">
        <v>131</v>
      </c>
      <c r="G19" s="87">
        <v>144</v>
      </c>
      <c r="H19" s="87">
        <v>91</v>
      </c>
      <c r="I19" s="87">
        <v>128</v>
      </c>
      <c r="J19" s="87">
        <v>246</v>
      </c>
      <c r="K19" s="87">
        <v>146</v>
      </c>
      <c r="L19" s="87">
        <v>62</v>
      </c>
      <c r="M19" s="87">
        <v>59</v>
      </c>
      <c r="N19" s="87">
        <v>186</v>
      </c>
      <c r="O19" s="87">
        <v>191</v>
      </c>
      <c r="P19" s="87">
        <v>48</v>
      </c>
      <c r="Q19" s="87">
        <v>79</v>
      </c>
      <c r="R19" s="87">
        <v>188</v>
      </c>
      <c r="S19" s="87">
        <v>105</v>
      </c>
      <c r="T19" s="87">
        <v>61</v>
      </c>
      <c r="U19" s="87">
        <v>83</v>
      </c>
      <c r="W19" s="86"/>
      <c r="X19" s="86"/>
    </row>
    <row r="20" spans="1:24" s="90" customFormat="1" ht="12.75" x14ac:dyDescent="0.2">
      <c r="A20" s="119" t="s">
        <v>57</v>
      </c>
      <c r="B20" s="87">
        <v>909</v>
      </c>
      <c r="C20" s="87">
        <v>632</v>
      </c>
      <c r="D20" s="87">
        <v>737</v>
      </c>
      <c r="E20" s="87">
        <v>422</v>
      </c>
      <c r="F20" s="87">
        <v>365</v>
      </c>
      <c r="G20" s="87">
        <v>186</v>
      </c>
      <c r="H20" s="87">
        <v>307</v>
      </c>
      <c r="I20" s="87">
        <v>248</v>
      </c>
      <c r="J20" s="87">
        <v>410</v>
      </c>
      <c r="K20" s="87">
        <v>271</v>
      </c>
      <c r="L20" s="87">
        <v>356</v>
      </c>
      <c r="M20" s="87">
        <v>155</v>
      </c>
      <c r="N20" s="87">
        <v>458</v>
      </c>
      <c r="O20" s="87">
        <v>233</v>
      </c>
      <c r="P20" s="87">
        <v>199</v>
      </c>
      <c r="Q20" s="87">
        <v>171</v>
      </c>
      <c r="R20" s="87">
        <v>338</v>
      </c>
      <c r="S20" s="87">
        <v>241</v>
      </c>
      <c r="T20" s="87">
        <v>292</v>
      </c>
      <c r="U20" s="87">
        <v>333</v>
      </c>
      <c r="W20" s="86"/>
      <c r="X20" s="86"/>
    </row>
    <row r="21" spans="1:24" s="90" customFormat="1" ht="12.75" x14ac:dyDescent="0.2">
      <c r="A21" s="119" t="s">
        <v>117</v>
      </c>
      <c r="B21" s="87">
        <v>325</v>
      </c>
      <c r="C21" s="87">
        <v>280</v>
      </c>
      <c r="D21" s="87">
        <v>229</v>
      </c>
      <c r="E21" s="87">
        <v>178</v>
      </c>
      <c r="F21" s="87">
        <v>306</v>
      </c>
      <c r="G21" s="87">
        <v>268</v>
      </c>
      <c r="H21" s="87">
        <v>139</v>
      </c>
      <c r="I21" s="87">
        <v>165</v>
      </c>
      <c r="J21" s="87">
        <v>321</v>
      </c>
      <c r="K21" s="87">
        <v>271</v>
      </c>
      <c r="L21" s="87">
        <v>138</v>
      </c>
      <c r="M21" s="87">
        <v>101</v>
      </c>
      <c r="N21" s="87">
        <v>296</v>
      </c>
      <c r="O21" s="87">
        <v>240</v>
      </c>
      <c r="P21" s="87">
        <v>102</v>
      </c>
      <c r="Q21" s="87">
        <v>78</v>
      </c>
      <c r="R21" s="87">
        <v>254</v>
      </c>
      <c r="S21" s="87">
        <v>233</v>
      </c>
      <c r="T21" s="87">
        <v>156</v>
      </c>
      <c r="U21" s="87">
        <v>162</v>
      </c>
      <c r="W21" s="86"/>
      <c r="X21" s="86"/>
    </row>
    <row r="22" spans="1:24" s="90" customFormat="1" ht="17.25" customHeight="1" x14ac:dyDescent="0.2">
      <c r="A22" s="119" t="s">
        <v>105</v>
      </c>
      <c r="B22" s="87">
        <v>669</v>
      </c>
      <c r="C22" s="87">
        <v>642</v>
      </c>
      <c r="D22" s="87">
        <v>549</v>
      </c>
      <c r="E22" s="87">
        <v>352</v>
      </c>
      <c r="F22" s="87">
        <v>500</v>
      </c>
      <c r="G22" s="87">
        <v>547</v>
      </c>
      <c r="H22" s="87">
        <v>295</v>
      </c>
      <c r="I22" s="87">
        <v>345</v>
      </c>
      <c r="J22" s="87">
        <v>507</v>
      </c>
      <c r="K22" s="87">
        <v>731</v>
      </c>
      <c r="L22" s="87">
        <v>300</v>
      </c>
      <c r="M22" s="87">
        <v>166</v>
      </c>
      <c r="N22" s="87">
        <v>423</v>
      </c>
      <c r="O22" s="87">
        <v>449</v>
      </c>
      <c r="P22" s="87">
        <v>209</v>
      </c>
      <c r="Q22" s="87">
        <v>164</v>
      </c>
      <c r="R22" s="87">
        <v>472</v>
      </c>
      <c r="S22" s="87">
        <v>418</v>
      </c>
      <c r="T22" s="87">
        <v>348</v>
      </c>
      <c r="U22" s="87">
        <v>274</v>
      </c>
      <c r="W22" s="86"/>
      <c r="X22" s="86"/>
    </row>
    <row r="23" spans="1:24" s="90" customFormat="1" ht="12.75" x14ac:dyDescent="0.2">
      <c r="A23" s="119" t="s">
        <v>137</v>
      </c>
      <c r="B23" s="87">
        <v>238</v>
      </c>
      <c r="C23" s="87">
        <v>137</v>
      </c>
      <c r="D23" s="87">
        <v>127</v>
      </c>
      <c r="E23" s="87">
        <v>96</v>
      </c>
      <c r="F23" s="87">
        <v>124</v>
      </c>
      <c r="G23" s="87">
        <v>128</v>
      </c>
      <c r="H23" s="87">
        <v>87</v>
      </c>
      <c r="I23" s="87">
        <v>120</v>
      </c>
      <c r="J23" s="87">
        <v>111</v>
      </c>
      <c r="K23" s="87">
        <v>102</v>
      </c>
      <c r="L23" s="87">
        <v>53</v>
      </c>
      <c r="M23" s="87">
        <v>42</v>
      </c>
      <c r="N23" s="87">
        <v>177</v>
      </c>
      <c r="O23" s="87">
        <v>127</v>
      </c>
      <c r="P23" s="87">
        <v>58</v>
      </c>
      <c r="Q23" s="87">
        <v>56</v>
      </c>
      <c r="R23" s="87">
        <v>164</v>
      </c>
      <c r="S23" s="87">
        <v>143</v>
      </c>
      <c r="T23" s="87">
        <v>64</v>
      </c>
      <c r="U23" s="87">
        <v>61</v>
      </c>
      <c r="W23" s="86"/>
      <c r="X23" s="86"/>
    </row>
    <row r="24" spans="1:24" s="90" customFormat="1" ht="12.75" x14ac:dyDescent="0.2">
      <c r="A24" s="119" t="s">
        <v>119</v>
      </c>
      <c r="B24" s="87">
        <v>1201</v>
      </c>
      <c r="C24" s="87">
        <v>776</v>
      </c>
      <c r="D24" s="87">
        <v>696</v>
      </c>
      <c r="E24" s="87">
        <v>470</v>
      </c>
      <c r="F24" s="87">
        <v>719</v>
      </c>
      <c r="G24" s="87">
        <v>580</v>
      </c>
      <c r="H24" s="87">
        <v>525</v>
      </c>
      <c r="I24" s="87">
        <v>572</v>
      </c>
      <c r="J24" s="87">
        <v>749</v>
      </c>
      <c r="K24" s="87">
        <v>696</v>
      </c>
      <c r="L24" s="87">
        <v>324</v>
      </c>
      <c r="M24" s="87">
        <v>237</v>
      </c>
      <c r="N24" s="87">
        <v>794</v>
      </c>
      <c r="O24" s="87">
        <v>661</v>
      </c>
      <c r="P24" s="87">
        <v>275</v>
      </c>
      <c r="Q24" s="87">
        <v>271</v>
      </c>
      <c r="R24" s="87">
        <v>733</v>
      </c>
      <c r="S24" s="87">
        <v>511</v>
      </c>
      <c r="T24" s="87">
        <v>302</v>
      </c>
      <c r="U24" s="87">
        <v>346</v>
      </c>
      <c r="W24" s="86"/>
      <c r="X24" s="86"/>
    </row>
    <row r="25" spans="1:24" s="90" customFormat="1" ht="12.75" x14ac:dyDescent="0.2">
      <c r="A25" s="119" t="s">
        <v>151</v>
      </c>
      <c r="B25" s="87">
        <v>364</v>
      </c>
      <c r="C25" s="87">
        <v>248</v>
      </c>
      <c r="D25" s="87">
        <v>194</v>
      </c>
      <c r="E25" s="87">
        <v>189</v>
      </c>
      <c r="F25" s="87">
        <v>284</v>
      </c>
      <c r="G25" s="87">
        <v>228</v>
      </c>
      <c r="H25" s="87">
        <v>137</v>
      </c>
      <c r="I25" s="87">
        <v>147</v>
      </c>
      <c r="J25" s="87">
        <v>206</v>
      </c>
      <c r="K25" s="87">
        <v>178</v>
      </c>
      <c r="L25" s="87">
        <v>108</v>
      </c>
      <c r="M25" s="87">
        <v>97</v>
      </c>
      <c r="N25" s="87">
        <v>214</v>
      </c>
      <c r="O25" s="87">
        <v>154</v>
      </c>
      <c r="P25" s="87">
        <v>95</v>
      </c>
      <c r="Q25" s="87">
        <v>108</v>
      </c>
      <c r="R25" s="87">
        <v>298</v>
      </c>
      <c r="S25" s="87">
        <v>262</v>
      </c>
      <c r="T25" s="87">
        <v>118</v>
      </c>
      <c r="U25" s="87">
        <v>105</v>
      </c>
      <c r="W25" s="86"/>
      <c r="X25" s="86"/>
    </row>
    <row r="26" spans="1:24" s="90" customFormat="1" ht="12.75" x14ac:dyDescent="0.2">
      <c r="A26" s="119" t="s">
        <v>107</v>
      </c>
      <c r="B26" s="87">
        <v>428</v>
      </c>
      <c r="C26" s="87">
        <v>454</v>
      </c>
      <c r="D26" s="87">
        <v>299</v>
      </c>
      <c r="E26" s="87">
        <v>244</v>
      </c>
      <c r="F26" s="87">
        <v>355</v>
      </c>
      <c r="G26" s="87">
        <v>336</v>
      </c>
      <c r="H26" s="87">
        <v>235</v>
      </c>
      <c r="I26" s="87">
        <v>225</v>
      </c>
      <c r="J26" s="87">
        <v>348</v>
      </c>
      <c r="K26" s="87">
        <v>331</v>
      </c>
      <c r="L26" s="87">
        <v>175</v>
      </c>
      <c r="M26" s="87">
        <v>99</v>
      </c>
      <c r="N26" s="87">
        <v>338</v>
      </c>
      <c r="O26" s="87">
        <v>429</v>
      </c>
      <c r="P26" s="87">
        <v>129</v>
      </c>
      <c r="Q26" s="87">
        <v>157</v>
      </c>
      <c r="R26" s="87">
        <v>416</v>
      </c>
      <c r="S26" s="87">
        <v>279</v>
      </c>
      <c r="T26" s="87">
        <v>196</v>
      </c>
      <c r="U26" s="87">
        <v>173</v>
      </c>
      <c r="W26" s="86"/>
      <c r="X26" s="86"/>
    </row>
    <row r="27" spans="1:24" s="90" customFormat="1" ht="17.25" customHeight="1" x14ac:dyDescent="0.2">
      <c r="A27" s="119" t="s">
        <v>73</v>
      </c>
      <c r="B27" s="87">
        <v>754</v>
      </c>
      <c r="C27" s="87">
        <v>800</v>
      </c>
      <c r="D27" s="87">
        <v>1074</v>
      </c>
      <c r="E27" s="87">
        <v>444</v>
      </c>
      <c r="F27" s="87">
        <v>682</v>
      </c>
      <c r="G27" s="87">
        <v>574</v>
      </c>
      <c r="H27" s="87">
        <v>617</v>
      </c>
      <c r="I27" s="87">
        <v>465</v>
      </c>
      <c r="J27" s="87">
        <v>886</v>
      </c>
      <c r="K27" s="87">
        <v>896</v>
      </c>
      <c r="L27" s="87">
        <v>694</v>
      </c>
      <c r="M27" s="87">
        <v>326</v>
      </c>
      <c r="N27" s="87">
        <v>751</v>
      </c>
      <c r="O27" s="87">
        <v>735</v>
      </c>
      <c r="P27" s="87">
        <v>506</v>
      </c>
      <c r="Q27" s="87">
        <v>386</v>
      </c>
      <c r="R27" s="87">
        <v>722</v>
      </c>
      <c r="S27" s="87">
        <v>537</v>
      </c>
      <c r="T27" s="87">
        <v>573</v>
      </c>
      <c r="U27" s="87">
        <v>411</v>
      </c>
      <c r="W27" s="86"/>
      <c r="X27" s="86"/>
    </row>
    <row r="28" spans="1:24" s="90" customFormat="1" ht="12.75" x14ac:dyDescent="0.2">
      <c r="A28" s="119" t="s">
        <v>125</v>
      </c>
      <c r="B28" s="87">
        <v>42</v>
      </c>
      <c r="C28" s="87">
        <v>39</v>
      </c>
      <c r="D28" s="87">
        <v>29</v>
      </c>
      <c r="E28" s="87">
        <v>16</v>
      </c>
      <c r="F28" s="87">
        <v>34</v>
      </c>
      <c r="G28" s="87">
        <v>28</v>
      </c>
      <c r="H28" s="87">
        <v>19</v>
      </c>
      <c r="I28" s="87">
        <v>21</v>
      </c>
      <c r="J28" s="87">
        <v>35</v>
      </c>
      <c r="K28" s="87">
        <v>37</v>
      </c>
      <c r="L28" s="87">
        <v>14</v>
      </c>
      <c r="M28" s="87">
        <v>9</v>
      </c>
      <c r="N28" s="87">
        <v>14</v>
      </c>
      <c r="O28" s="87">
        <v>32</v>
      </c>
      <c r="P28" s="87">
        <v>13</v>
      </c>
      <c r="Q28" s="87">
        <v>11</v>
      </c>
      <c r="R28" s="87">
        <v>20</v>
      </c>
      <c r="S28" s="87">
        <v>22</v>
      </c>
      <c r="T28" s="87">
        <v>13</v>
      </c>
      <c r="U28" s="87">
        <v>12</v>
      </c>
      <c r="W28" s="86"/>
      <c r="X28" s="86"/>
    </row>
    <row r="29" spans="1:24" s="90" customFormat="1" ht="12.75" x14ac:dyDescent="0.2">
      <c r="A29" s="119" t="s">
        <v>121</v>
      </c>
      <c r="B29" s="87">
        <v>982</v>
      </c>
      <c r="C29" s="87">
        <v>897</v>
      </c>
      <c r="D29" s="87">
        <v>607</v>
      </c>
      <c r="E29" s="87">
        <v>570</v>
      </c>
      <c r="F29" s="87">
        <v>698</v>
      </c>
      <c r="G29" s="87">
        <v>792</v>
      </c>
      <c r="H29" s="87">
        <v>468</v>
      </c>
      <c r="I29" s="87">
        <v>446</v>
      </c>
      <c r="J29" s="87">
        <v>636</v>
      </c>
      <c r="K29" s="87">
        <v>810</v>
      </c>
      <c r="L29" s="87">
        <v>319</v>
      </c>
      <c r="M29" s="87">
        <v>218</v>
      </c>
      <c r="N29" s="87">
        <v>547</v>
      </c>
      <c r="O29" s="87">
        <v>609</v>
      </c>
      <c r="P29" s="87">
        <v>230</v>
      </c>
      <c r="Q29" s="87">
        <v>267</v>
      </c>
      <c r="R29" s="87">
        <v>742</v>
      </c>
      <c r="S29" s="87">
        <v>633</v>
      </c>
      <c r="T29" s="87">
        <v>370</v>
      </c>
      <c r="U29" s="87">
        <v>373</v>
      </c>
      <c r="W29" s="86"/>
      <c r="X29" s="86"/>
    </row>
    <row r="30" spans="1:24" s="90" customFormat="1" ht="12.75" x14ac:dyDescent="0.2">
      <c r="A30" s="119" t="s">
        <v>69</v>
      </c>
      <c r="B30" s="87">
        <v>1909</v>
      </c>
      <c r="C30" s="87">
        <v>1287</v>
      </c>
      <c r="D30" s="87">
        <v>1750</v>
      </c>
      <c r="E30" s="87">
        <v>928</v>
      </c>
      <c r="F30" s="87">
        <v>1464</v>
      </c>
      <c r="G30" s="87">
        <v>1160</v>
      </c>
      <c r="H30" s="87">
        <v>1317</v>
      </c>
      <c r="I30" s="87">
        <v>822</v>
      </c>
      <c r="J30" s="87">
        <v>1441</v>
      </c>
      <c r="K30" s="87">
        <v>1025</v>
      </c>
      <c r="L30" s="87">
        <v>977</v>
      </c>
      <c r="M30" s="87">
        <v>754</v>
      </c>
      <c r="N30" s="87">
        <v>1869</v>
      </c>
      <c r="O30" s="87">
        <v>840</v>
      </c>
      <c r="P30" s="87">
        <v>802</v>
      </c>
      <c r="Q30" s="87">
        <v>673</v>
      </c>
      <c r="R30" s="87">
        <v>1210</v>
      </c>
      <c r="S30" s="87">
        <v>859</v>
      </c>
      <c r="T30" s="87">
        <v>687</v>
      </c>
      <c r="U30" s="87">
        <v>574</v>
      </c>
      <c r="W30" s="86"/>
      <c r="X30" s="86"/>
    </row>
    <row r="31" spans="1:24" s="90" customFormat="1" ht="12.75" x14ac:dyDescent="0.2">
      <c r="A31" s="119" t="s">
        <v>87</v>
      </c>
      <c r="B31" s="87">
        <v>551</v>
      </c>
      <c r="C31" s="87">
        <v>481</v>
      </c>
      <c r="D31" s="87">
        <v>491</v>
      </c>
      <c r="E31" s="87">
        <v>326</v>
      </c>
      <c r="F31" s="87">
        <v>405</v>
      </c>
      <c r="G31" s="87">
        <v>375</v>
      </c>
      <c r="H31" s="87">
        <v>338</v>
      </c>
      <c r="I31" s="87">
        <v>290</v>
      </c>
      <c r="J31" s="87">
        <v>642</v>
      </c>
      <c r="K31" s="87">
        <v>468</v>
      </c>
      <c r="L31" s="87">
        <v>293</v>
      </c>
      <c r="M31" s="87">
        <v>189</v>
      </c>
      <c r="N31" s="87">
        <v>427</v>
      </c>
      <c r="O31" s="87">
        <v>397</v>
      </c>
      <c r="P31" s="87">
        <v>188</v>
      </c>
      <c r="Q31" s="87">
        <v>189</v>
      </c>
      <c r="R31" s="87">
        <v>431</v>
      </c>
      <c r="S31" s="87">
        <v>475</v>
      </c>
      <c r="T31" s="87">
        <v>252</v>
      </c>
      <c r="U31" s="87">
        <v>228</v>
      </c>
      <c r="W31" s="86"/>
      <c r="X31" s="86"/>
    </row>
    <row r="32" spans="1:24" s="90" customFormat="1" ht="17.25" customHeight="1" x14ac:dyDescent="0.2">
      <c r="A32" s="119" t="s">
        <v>81</v>
      </c>
      <c r="B32" s="87">
        <v>256</v>
      </c>
      <c r="C32" s="87">
        <v>241</v>
      </c>
      <c r="D32" s="87">
        <v>193</v>
      </c>
      <c r="E32" s="87">
        <v>154</v>
      </c>
      <c r="F32" s="87">
        <v>166</v>
      </c>
      <c r="G32" s="87">
        <v>141</v>
      </c>
      <c r="H32" s="87">
        <v>103</v>
      </c>
      <c r="I32" s="87">
        <v>122</v>
      </c>
      <c r="J32" s="87">
        <v>190</v>
      </c>
      <c r="K32" s="87">
        <v>173</v>
      </c>
      <c r="L32" s="87">
        <v>126</v>
      </c>
      <c r="M32" s="87">
        <v>69</v>
      </c>
      <c r="N32" s="87">
        <v>194</v>
      </c>
      <c r="O32" s="87">
        <v>146</v>
      </c>
      <c r="P32" s="87">
        <v>72</v>
      </c>
      <c r="Q32" s="87">
        <v>117</v>
      </c>
      <c r="R32" s="87">
        <v>190</v>
      </c>
      <c r="S32" s="87">
        <v>182</v>
      </c>
      <c r="T32" s="87">
        <v>96</v>
      </c>
      <c r="U32" s="87">
        <v>99</v>
      </c>
      <c r="W32" s="86"/>
      <c r="X32" s="86"/>
    </row>
    <row r="33" spans="1:24" s="90" customFormat="1" ht="12.75" x14ac:dyDescent="0.2">
      <c r="A33" s="119" t="s">
        <v>109</v>
      </c>
      <c r="B33" s="87">
        <v>356</v>
      </c>
      <c r="C33" s="87">
        <v>341</v>
      </c>
      <c r="D33" s="87">
        <v>297</v>
      </c>
      <c r="E33" s="87">
        <v>202</v>
      </c>
      <c r="F33" s="87">
        <v>304</v>
      </c>
      <c r="G33" s="87">
        <v>280</v>
      </c>
      <c r="H33" s="87">
        <v>224</v>
      </c>
      <c r="I33" s="87">
        <v>262</v>
      </c>
      <c r="J33" s="87">
        <v>348</v>
      </c>
      <c r="K33" s="87">
        <v>409</v>
      </c>
      <c r="L33" s="87">
        <v>201</v>
      </c>
      <c r="M33" s="87">
        <v>112</v>
      </c>
      <c r="N33" s="87">
        <v>319</v>
      </c>
      <c r="O33" s="87">
        <v>250</v>
      </c>
      <c r="P33" s="87">
        <v>131</v>
      </c>
      <c r="Q33" s="87">
        <v>151</v>
      </c>
      <c r="R33" s="87">
        <v>355</v>
      </c>
      <c r="S33" s="87">
        <v>236</v>
      </c>
      <c r="T33" s="87">
        <v>161</v>
      </c>
      <c r="U33" s="87">
        <v>131</v>
      </c>
      <c r="W33" s="86"/>
      <c r="X33" s="86"/>
    </row>
    <row r="34" spans="1:24" s="90" customFormat="1" ht="12.75" x14ac:dyDescent="0.2">
      <c r="A34" s="119" t="s">
        <v>75</v>
      </c>
      <c r="B34" s="87">
        <v>335</v>
      </c>
      <c r="C34" s="87">
        <v>211</v>
      </c>
      <c r="D34" s="87">
        <v>200</v>
      </c>
      <c r="E34" s="87">
        <v>123</v>
      </c>
      <c r="F34" s="87">
        <v>179</v>
      </c>
      <c r="G34" s="87">
        <v>191</v>
      </c>
      <c r="H34" s="87">
        <v>165</v>
      </c>
      <c r="I34" s="87">
        <v>144</v>
      </c>
      <c r="J34" s="87">
        <v>237</v>
      </c>
      <c r="K34" s="87">
        <v>253</v>
      </c>
      <c r="L34" s="87">
        <v>148</v>
      </c>
      <c r="M34" s="87">
        <v>96</v>
      </c>
      <c r="N34" s="87">
        <v>260</v>
      </c>
      <c r="O34" s="87">
        <v>156</v>
      </c>
      <c r="P34" s="87">
        <v>100</v>
      </c>
      <c r="Q34" s="87">
        <v>94</v>
      </c>
      <c r="R34" s="87">
        <v>219</v>
      </c>
      <c r="S34" s="87">
        <v>177</v>
      </c>
      <c r="T34" s="87">
        <v>95</v>
      </c>
      <c r="U34" s="87">
        <v>96</v>
      </c>
      <c r="W34" s="86"/>
      <c r="X34" s="86"/>
    </row>
    <row r="35" spans="1:24" s="90" customFormat="1" ht="12.75" x14ac:dyDescent="0.2">
      <c r="A35" s="119" t="s">
        <v>85</v>
      </c>
      <c r="B35" s="87">
        <v>547</v>
      </c>
      <c r="C35" s="87">
        <v>458</v>
      </c>
      <c r="D35" s="87">
        <v>544</v>
      </c>
      <c r="E35" s="87">
        <v>254</v>
      </c>
      <c r="F35" s="87">
        <v>517</v>
      </c>
      <c r="G35" s="87">
        <v>365</v>
      </c>
      <c r="H35" s="87">
        <v>244</v>
      </c>
      <c r="I35" s="87">
        <v>273</v>
      </c>
      <c r="J35" s="87">
        <v>310</v>
      </c>
      <c r="K35" s="87">
        <v>325</v>
      </c>
      <c r="L35" s="87">
        <v>214</v>
      </c>
      <c r="M35" s="87">
        <v>91</v>
      </c>
      <c r="N35" s="87">
        <v>130</v>
      </c>
      <c r="O35" s="87">
        <v>18</v>
      </c>
      <c r="P35" s="87">
        <v>9</v>
      </c>
      <c r="Q35" s="87">
        <v>7</v>
      </c>
      <c r="R35" s="87">
        <v>83</v>
      </c>
      <c r="S35" s="87">
        <v>81</v>
      </c>
      <c r="T35" s="87">
        <v>59</v>
      </c>
      <c r="U35" s="87">
        <v>41</v>
      </c>
      <c r="W35" s="86"/>
      <c r="X35" s="86"/>
    </row>
    <row r="36" spans="1:24" s="90" customFormat="1" ht="12.75" x14ac:dyDescent="0.2">
      <c r="A36" s="119" t="s">
        <v>59</v>
      </c>
      <c r="B36" s="87">
        <v>313</v>
      </c>
      <c r="C36" s="87">
        <v>282</v>
      </c>
      <c r="D36" s="87">
        <v>322</v>
      </c>
      <c r="E36" s="87">
        <v>194</v>
      </c>
      <c r="F36" s="87">
        <v>220</v>
      </c>
      <c r="G36" s="87">
        <v>121</v>
      </c>
      <c r="H36" s="87">
        <v>144</v>
      </c>
      <c r="I36" s="87">
        <v>173</v>
      </c>
      <c r="J36" s="87">
        <v>153</v>
      </c>
      <c r="K36" s="87">
        <v>138</v>
      </c>
      <c r="L36" s="87">
        <v>139</v>
      </c>
      <c r="M36" s="87">
        <v>104</v>
      </c>
      <c r="N36" s="87">
        <v>241</v>
      </c>
      <c r="O36" s="87">
        <v>159</v>
      </c>
      <c r="P36" s="87">
        <v>110</v>
      </c>
      <c r="Q36" s="87">
        <v>100</v>
      </c>
      <c r="R36" s="87">
        <v>198</v>
      </c>
      <c r="S36" s="87">
        <v>103</v>
      </c>
      <c r="T36" s="87">
        <v>213</v>
      </c>
      <c r="U36" s="87">
        <v>140</v>
      </c>
      <c r="W36" s="86"/>
      <c r="X36" s="86"/>
    </row>
    <row r="37" spans="1:24" s="90" customFormat="1" ht="17.25" customHeight="1" x14ac:dyDescent="0.2">
      <c r="A37" s="119" t="s">
        <v>89</v>
      </c>
      <c r="B37" s="87">
        <v>1094</v>
      </c>
      <c r="C37" s="87">
        <v>912</v>
      </c>
      <c r="D37" s="87">
        <v>959</v>
      </c>
      <c r="E37" s="87">
        <v>847</v>
      </c>
      <c r="F37" s="87">
        <v>898</v>
      </c>
      <c r="G37" s="87">
        <v>769</v>
      </c>
      <c r="H37" s="87">
        <v>529</v>
      </c>
      <c r="I37" s="87">
        <v>580</v>
      </c>
      <c r="J37" s="87">
        <v>909</v>
      </c>
      <c r="K37" s="87">
        <v>721</v>
      </c>
      <c r="L37" s="87">
        <v>540</v>
      </c>
      <c r="M37" s="87">
        <v>446</v>
      </c>
      <c r="N37" s="87">
        <v>860</v>
      </c>
      <c r="O37" s="87">
        <v>738</v>
      </c>
      <c r="P37" s="87">
        <v>390</v>
      </c>
      <c r="Q37" s="87">
        <v>455</v>
      </c>
      <c r="R37" s="87">
        <v>909</v>
      </c>
      <c r="S37" s="87">
        <v>1090</v>
      </c>
      <c r="T37" s="87">
        <v>495</v>
      </c>
      <c r="U37" s="87">
        <v>433</v>
      </c>
      <c r="W37" s="86"/>
      <c r="X37" s="86"/>
    </row>
    <row r="38" spans="1:24" s="90" customFormat="1" ht="12.75" x14ac:dyDescent="0.2">
      <c r="A38" s="119" t="s">
        <v>129</v>
      </c>
      <c r="B38" s="87">
        <v>199</v>
      </c>
      <c r="C38" s="87">
        <v>180</v>
      </c>
      <c r="D38" s="87">
        <v>150</v>
      </c>
      <c r="E38" s="87">
        <v>109</v>
      </c>
      <c r="F38" s="87">
        <v>137</v>
      </c>
      <c r="G38" s="87">
        <v>165</v>
      </c>
      <c r="H38" s="87">
        <v>91</v>
      </c>
      <c r="I38" s="87">
        <v>97</v>
      </c>
      <c r="J38" s="87">
        <v>165</v>
      </c>
      <c r="K38" s="87">
        <v>177</v>
      </c>
      <c r="L38" s="87">
        <v>71</v>
      </c>
      <c r="M38" s="87">
        <v>72</v>
      </c>
      <c r="N38" s="87">
        <v>161</v>
      </c>
      <c r="O38" s="87">
        <v>146</v>
      </c>
      <c r="P38" s="87">
        <v>78</v>
      </c>
      <c r="Q38" s="87">
        <v>76</v>
      </c>
      <c r="R38" s="87">
        <v>162</v>
      </c>
      <c r="S38" s="87">
        <v>163</v>
      </c>
      <c r="T38" s="87">
        <v>80</v>
      </c>
      <c r="U38" s="87">
        <v>75</v>
      </c>
      <c r="W38" s="86"/>
      <c r="X38" s="86"/>
    </row>
    <row r="39" spans="1:24" s="90" customFormat="1" ht="12.75" x14ac:dyDescent="0.2">
      <c r="A39" s="119" t="s">
        <v>93</v>
      </c>
      <c r="B39" s="87">
        <v>240</v>
      </c>
      <c r="C39" s="87">
        <v>250</v>
      </c>
      <c r="D39" s="87">
        <v>266</v>
      </c>
      <c r="E39" s="87">
        <v>196</v>
      </c>
      <c r="F39" s="87">
        <v>192</v>
      </c>
      <c r="G39" s="87">
        <v>163</v>
      </c>
      <c r="H39" s="87">
        <v>161</v>
      </c>
      <c r="I39" s="87">
        <v>128</v>
      </c>
      <c r="J39" s="87">
        <v>230</v>
      </c>
      <c r="K39" s="87">
        <v>214</v>
      </c>
      <c r="L39" s="87">
        <v>192</v>
      </c>
      <c r="M39" s="87">
        <v>161</v>
      </c>
      <c r="N39" s="87">
        <v>305</v>
      </c>
      <c r="O39" s="87">
        <v>145</v>
      </c>
      <c r="P39" s="87">
        <v>124</v>
      </c>
      <c r="Q39" s="87">
        <v>114</v>
      </c>
      <c r="R39" s="87">
        <v>253</v>
      </c>
      <c r="S39" s="87">
        <v>352</v>
      </c>
      <c r="T39" s="87">
        <v>170</v>
      </c>
      <c r="U39" s="87">
        <v>130</v>
      </c>
      <c r="W39" s="86"/>
      <c r="X39" s="86"/>
    </row>
    <row r="40" spans="1:24" s="90" customFormat="1" ht="12.75" x14ac:dyDescent="0.2">
      <c r="A40" s="119" t="s">
        <v>243</v>
      </c>
      <c r="B40" s="118" t="s">
        <v>163</v>
      </c>
      <c r="C40" s="118" t="s">
        <v>163</v>
      </c>
      <c r="D40" s="118" t="s">
        <v>163</v>
      </c>
      <c r="E40" s="118" t="s">
        <v>163</v>
      </c>
      <c r="F40" s="118" t="s">
        <v>163</v>
      </c>
      <c r="G40" s="118" t="s">
        <v>163</v>
      </c>
      <c r="H40" s="118" t="s">
        <v>163</v>
      </c>
      <c r="I40" s="118" t="s">
        <v>163</v>
      </c>
      <c r="J40" s="120" t="s">
        <v>255</v>
      </c>
      <c r="K40" s="120" t="s">
        <v>255</v>
      </c>
      <c r="L40" s="120" t="s">
        <v>255</v>
      </c>
      <c r="M40" s="120" t="s">
        <v>255</v>
      </c>
      <c r="N40" s="120" t="s">
        <v>255</v>
      </c>
      <c r="O40" s="120" t="s">
        <v>255</v>
      </c>
      <c r="P40" s="120" t="s">
        <v>255</v>
      </c>
      <c r="Q40" s="120" t="s">
        <v>255</v>
      </c>
      <c r="R40" s="120" t="s">
        <v>255</v>
      </c>
      <c r="S40" s="120" t="s">
        <v>255</v>
      </c>
      <c r="T40" s="120" t="s">
        <v>255</v>
      </c>
      <c r="U40" s="120" t="s">
        <v>255</v>
      </c>
      <c r="W40" s="86"/>
      <c r="X40" s="86"/>
    </row>
    <row r="41" spans="1:24" s="90" customFormat="1" ht="12.75" x14ac:dyDescent="0.2">
      <c r="A41" s="119" t="s">
        <v>99</v>
      </c>
      <c r="B41" s="87">
        <v>1107</v>
      </c>
      <c r="C41" s="87">
        <v>837</v>
      </c>
      <c r="D41" s="87">
        <v>670</v>
      </c>
      <c r="E41" s="87">
        <v>700</v>
      </c>
      <c r="F41" s="87">
        <v>904</v>
      </c>
      <c r="G41" s="87">
        <v>640</v>
      </c>
      <c r="H41" s="87">
        <v>483</v>
      </c>
      <c r="I41" s="87">
        <v>543</v>
      </c>
      <c r="J41" s="87">
        <v>912</v>
      </c>
      <c r="K41" s="87">
        <v>646</v>
      </c>
      <c r="L41" s="87">
        <v>532</v>
      </c>
      <c r="M41" s="87">
        <v>410</v>
      </c>
      <c r="N41" s="87">
        <v>1247</v>
      </c>
      <c r="O41" s="87">
        <v>692</v>
      </c>
      <c r="P41" s="87">
        <v>433</v>
      </c>
      <c r="Q41" s="87">
        <v>476</v>
      </c>
      <c r="R41" s="87">
        <v>1110</v>
      </c>
      <c r="S41" s="87">
        <v>1034</v>
      </c>
      <c r="T41" s="87">
        <v>498</v>
      </c>
      <c r="U41" s="87">
        <v>434</v>
      </c>
      <c r="W41" s="86"/>
      <c r="X41" s="86"/>
    </row>
    <row r="42" spans="1:24" s="90" customFormat="1" ht="17.25" customHeight="1" x14ac:dyDescent="0.2">
      <c r="A42" s="119" t="s">
        <v>111</v>
      </c>
      <c r="B42" s="87">
        <v>236</v>
      </c>
      <c r="C42" s="87">
        <v>223</v>
      </c>
      <c r="D42" s="87">
        <v>116</v>
      </c>
      <c r="E42" s="87">
        <v>141</v>
      </c>
      <c r="F42" s="87">
        <v>166</v>
      </c>
      <c r="G42" s="87">
        <v>157</v>
      </c>
      <c r="H42" s="87">
        <v>87</v>
      </c>
      <c r="I42" s="87">
        <v>89</v>
      </c>
      <c r="J42" s="87">
        <v>242</v>
      </c>
      <c r="K42" s="87">
        <v>272</v>
      </c>
      <c r="L42" s="87">
        <v>106</v>
      </c>
      <c r="M42" s="87">
        <v>65</v>
      </c>
      <c r="N42" s="87">
        <v>239</v>
      </c>
      <c r="O42" s="87">
        <v>171</v>
      </c>
      <c r="P42" s="87">
        <v>91</v>
      </c>
      <c r="Q42" s="87">
        <v>119</v>
      </c>
      <c r="R42" s="87">
        <v>210</v>
      </c>
      <c r="S42" s="87">
        <v>155</v>
      </c>
      <c r="T42" s="87">
        <v>92</v>
      </c>
      <c r="U42" s="87">
        <v>63</v>
      </c>
      <c r="W42" s="86"/>
      <c r="X42" s="86"/>
    </row>
    <row r="43" spans="1:24" s="90" customFormat="1" ht="12.75" x14ac:dyDescent="0.2">
      <c r="A43" s="119" t="s">
        <v>123</v>
      </c>
      <c r="B43" s="87">
        <v>299</v>
      </c>
      <c r="C43" s="87">
        <v>206</v>
      </c>
      <c r="D43" s="87">
        <v>149</v>
      </c>
      <c r="E43" s="87">
        <v>133</v>
      </c>
      <c r="F43" s="87">
        <v>199</v>
      </c>
      <c r="G43" s="87">
        <v>184</v>
      </c>
      <c r="H43" s="87">
        <v>104</v>
      </c>
      <c r="I43" s="87">
        <v>160</v>
      </c>
      <c r="J43" s="87">
        <v>324</v>
      </c>
      <c r="K43" s="87">
        <v>250</v>
      </c>
      <c r="L43" s="87">
        <v>122</v>
      </c>
      <c r="M43" s="87">
        <v>68</v>
      </c>
      <c r="N43" s="87">
        <v>313</v>
      </c>
      <c r="O43" s="87">
        <v>282</v>
      </c>
      <c r="P43" s="87">
        <v>105</v>
      </c>
      <c r="Q43" s="87">
        <v>113</v>
      </c>
      <c r="R43" s="87">
        <v>349</v>
      </c>
      <c r="S43" s="87">
        <v>162</v>
      </c>
      <c r="T43" s="87">
        <v>139</v>
      </c>
      <c r="U43" s="87">
        <v>105</v>
      </c>
      <c r="W43" s="86"/>
      <c r="X43" s="86"/>
    </row>
    <row r="44" spans="1:24" s="90" customFormat="1" ht="12.75" x14ac:dyDescent="0.2">
      <c r="A44" s="119" t="s">
        <v>97</v>
      </c>
      <c r="B44" s="87">
        <v>359</v>
      </c>
      <c r="C44" s="87">
        <v>389</v>
      </c>
      <c r="D44" s="87">
        <v>386</v>
      </c>
      <c r="E44" s="87">
        <v>253</v>
      </c>
      <c r="F44" s="87">
        <v>313</v>
      </c>
      <c r="G44" s="87">
        <v>239</v>
      </c>
      <c r="H44" s="87">
        <v>211</v>
      </c>
      <c r="I44" s="87">
        <v>198</v>
      </c>
      <c r="J44" s="87">
        <v>294</v>
      </c>
      <c r="K44" s="87">
        <v>247</v>
      </c>
      <c r="L44" s="87">
        <v>199</v>
      </c>
      <c r="M44" s="87">
        <v>137</v>
      </c>
      <c r="N44" s="87">
        <v>288</v>
      </c>
      <c r="O44" s="87">
        <v>212</v>
      </c>
      <c r="P44" s="87">
        <v>112</v>
      </c>
      <c r="Q44" s="87">
        <v>154</v>
      </c>
      <c r="R44" s="87">
        <v>323</v>
      </c>
      <c r="S44" s="87">
        <v>359</v>
      </c>
      <c r="T44" s="87">
        <v>165</v>
      </c>
      <c r="U44" s="87">
        <v>135</v>
      </c>
      <c r="W44" s="86"/>
      <c r="X44" s="86"/>
    </row>
    <row r="45" spans="1:24" s="90" customFormat="1" ht="12.75" x14ac:dyDescent="0.2">
      <c r="A45" s="119" t="s">
        <v>127</v>
      </c>
      <c r="B45" s="87">
        <v>175</v>
      </c>
      <c r="C45" s="87">
        <v>140</v>
      </c>
      <c r="D45" s="87">
        <v>96</v>
      </c>
      <c r="E45" s="87">
        <v>88</v>
      </c>
      <c r="F45" s="87">
        <v>148</v>
      </c>
      <c r="G45" s="87">
        <v>173</v>
      </c>
      <c r="H45" s="87">
        <v>124</v>
      </c>
      <c r="I45" s="87">
        <v>152</v>
      </c>
      <c r="J45" s="87">
        <v>270</v>
      </c>
      <c r="K45" s="87">
        <v>255</v>
      </c>
      <c r="L45" s="87">
        <v>129</v>
      </c>
      <c r="M45" s="87">
        <v>88</v>
      </c>
      <c r="N45" s="87">
        <v>317</v>
      </c>
      <c r="O45" s="87">
        <v>249</v>
      </c>
      <c r="P45" s="87">
        <v>99</v>
      </c>
      <c r="Q45" s="87">
        <v>83</v>
      </c>
      <c r="R45" s="87">
        <v>369</v>
      </c>
      <c r="S45" s="87">
        <v>242</v>
      </c>
      <c r="T45" s="87">
        <v>184</v>
      </c>
      <c r="U45" s="87">
        <v>175</v>
      </c>
      <c r="W45" s="86"/>
      <c r="X45" s="86"/>
    </row>
    <row r="46" spans="1:24" s="90" customFormat="1" ht="12.75" x14ac:dyDescent="0.2">
      <c r="A46" s="119" t="s">
        <v>144</v>
      </c>
      <c r="B46" s="87">
        <v>243</v>
      </c>
      <c r="C46" s="87">
        <v>144</v>
      </c>
      <c r="D46" s="87">
        <v>134</v>
      </c>
      <c r="E46" s="87">
        <v>113</v>
      </c>
      <c r="F46" s="87">
        <v>197</v>
      </c>
      <c r="G46" s="87">
        <v>152</v>
      </c>
      <c r="H46" s="87">
        <v>104</v>
      </c>
      <c r="I46" s="87">
        <v>73</v>
      </c>
      <c r="J46" s="87">
        <v>197</v>
      </c>
      <c r="K46" s="87">
        <v>151</v>
      </c>
      <c r="L46" s="87">
        <v>81</v>
      </c>
      <c r="M46" s="87">
        <v>47</v>
      </c>
      <c r="N46" s="87">
        <v>148</v>
      </c>
      <c r="O46" s="87">
        <v>162</v>
      </c>
      <c r="P46" s="87">
        <v>69</v>
      </c>
      <c r="Q46" s="87">
        <v>69</v>
      </c>
      <c r="R46" s="87">
        <v>167</v>
      </c>
      <c r="S46" s="87">
        <v>127</v>
      </c>
      <c r="T46" s="87">
        <v>75</v>
      </c>
      <c r="U46" s="87">
        <v>70</v>
      </c>
      <c r="W46" s="86"/>
      <c r="X46" s="86"/>
    </row>
    <row r="47" spans="1:24" s="90" customFormat="1" ht="12.75" x14ac:dyDescent="0.2">
      <c r="A47" s="119" t="s">
        <v>139</v>
      </c>
      <c r="B47" s="87">
        <v>0</v>
      </c>
      <c r="C47" s="87">
        <v>0</v>
      </c>
      <c r="D47" s="87">
        <v>0</v>
      </c>
      <c r="E47" s="87">
        <v>0</v>
      </c>
      <c r="F47" s="87">
        <v>0</v>
      </c>
      <c r="G47" s="87">
        <v>0</v>
      </c>
      <c r="H47" s="87">
        <v>0</v>
      </c>
      <c r="I47" s="87">
        <v>0</v>
      </c>
      <c r="J47" s="87" t="s">
        <v>255</v>
      </c>
      <c r="K47" s="87" t="s">
        <v>255</v>
      </c>
      <c r="L47" s="87" t="s">
        <v>255</v>
      </c>
      <c r="M47" s="87" t="s">
        <v>255</v>
      </c>
      <c r="N47" s="87">
        <v>0</v>
      </c>
      <c r="O47" s="87">
        <v>0</v>
      </c>
      <c r="P47" s="87">
        <v>0</v>
      </c>
      <c r="Q47" s="87">
        <v>0</v>
      </c>
      <c r="R47" s="87">
        <v>0</v>
      </c>
      <c r="S47" s="87">
        <v>0</v>
      </c>
      <c r="T47" s="87">
        <v>0</v>
      </c>
      <c r="U47" s="87">
        <v>0</v>
      </c>
      <c r="W47" s="86"/>
      <c r="X47" s="86"/>
    </row>
    <row r="48" spans="1:24" s="88" customFormat="1" ht="17.45" customHeight="1" x14ac:dyDescent="0.2">
      <c r="A48" s="119" t="s">
        <v>67</v>
      </c>
      <c r="B48" s="87">
        <v>4309</v>
      </c>
      <c r="C48" s="87">
        <v>2873</v>
      </c>
      <c r="D48" s="87">
        <v>3668</v>
      </c>
      <c r="E48" s="87">
        <v>2476</v>
      </c>
      <c r="F48" s="87">
        <v>3237</v>
      </c>
      <c r="G48" s="87">
        <v>2459</v>
      </c>
      <c r="H48" s="87">
        <v>2877</v>
      </c>
      <c r="I48" s="87">
        <v>2107</v>
      </c>
      <c r="J48" s="87">
        <v>3178</v>
      </c>
      <c r="K48" s="87">
        <v>2299</v>
      </c>
      <c r="L48" s="87">
        <v>2298</v>
      </c>
      <c r="M48" s="87">
        <v>2087</v>
      </c>
      <c r="N48" s="87">
        <v>4197</v>
      </c>
      <c r="O48" s="87">
        <v>2150</v>
      </c>
      <c r="P48" s="87">
        <v>1946</v>
      </c>
      <c r="Q48" s="87">
        <v>1697</v>
      </c>
      <c r="R48" s="87">
        <v>2804</v>
      </c>
      <c r="S48" s="87">
        <v>2058</v>
      </c>
      <c r="T48" s="87">
        <v>1777</v>
      </c>
      <c r="U48" s="87">
        <v>1473</v>
      </c>
      <c r="W48" s="86"/>
      <c r="X48" s="86"/>
    </row>
    <row r="49" spans="1:24" s="88" customFormat="1" ht="11.25" customHeight="1" x14ac:dyDescent="0.2">
      <c r="A49" s="119" t="s">
        <v>71</v>
      </c>
      <c r="B49" s="87">
        <v>3207</v>
      </c>
      <c r="C49" s="87">
        <v>2283</v>
      </c>
      <c r="D49" s="87">
        <v>3127</v>
      </c>
      <c r="E49" s="87">
        <v>1771</v>
      </c>
      <c r="F49" s="87">
        <v>2119</v>
      </c>
      <c r="G49" s="87">
        <v>1835</v>
      </c>
      <c r="H49" s="87">
        <v>2131</v>
      </c>
      <c r="I49" s="87">
        <v>1613</v>
      </c>
      <c r="J49" s="87">
        <v>2216</v>
      </c>
      <c r="K49" s="87">
        <v>2031</v>
      </c>
      <c r="L49" s="87">
        <v>1849</v>
      </c>
      <c r="M49" s="87">
        <v>1351</v>
      </c>
      <c r="N49" s="87">
        <v>2662</v>
      </c>
      <c r="O49" s="87">
        <v>1379</v>
      </c>
      <c r="P49" s="87">
        <v>1703</v>
      </c>
      <c r="Q49" s="87">
        <v>1155</v>
      </c>
      <c r="R49" s="87">
        <v>1967</v>
      </c>
      <c r="S49" s="87">
        <v>1756</v>
      </c>
      <c r="T49" s="87">
        <v>1326</v>
      </c>
      <c r="U49" s="87">
        <v>1051</v>
      </c>
      <c r="W49" s="86"/>
      <c r="X49" s="86"/>
    </row>
    <row r="50" spans="1:24" s="88" customFormat="1" ht="12.75" x14ac:dyDescent="0.2">
      <c r="A50" s="119" t="s">
        <v>77</v>
      </c>
      <c r="B50" s="87">
        <v>2366</v>
      </c>
      <c r="C50" s="87">
        <v>2175</v>
      </c>
      <c r="D50" s="87">
        <v>2284</v>
      </c>
      <c r="E50" s="87">
        <v>1719</v>
      </c>
      <c r="F50" s="87">
        <v>1691</v>
      </c>
      <c r="G50" s="87">
        <v>1451</v>
      </c>
      <c r="H50" s="87">
        <v>1394</v>
      </c>
      <c r="I50" s="87">
        <v>1407</v>
      </c>
      <c r="J50" s="87">
        <v>1296</v>
      </c>
      <c r="K50" s="87">
        <v>1174</v>
      </c>
      <c r="L50" s="87">
        <v>938</v>
      </c>
      <c r="M50" s="87">
        <v>972</v>
      </c>
      <c r="N50" s="87">
        <v>1643</v>
      </c>
      <c r="O50" s="87">
        <v>950</v>
      </c>
      <c r="P50" s="87">
        <v>619</v>
      </c>
      <c r="Q50" s="87">
        <v>805</v>
      </c>
      <c r="R50" s="87">
        <v>1496</v>
      </c>
      <c r="S50" s="87">
        <v>1899</v>
      </c>
      <c r="T50" s="87">
        <v>832</v>
      </c>
      <c r="U50" s="87">
        <v>874</v>
      </c>
      <c r="W50" s="86"/>
      <c r="X50" s="86"/>
    </row>
    <row r="51" spans="1:24" s="88" customFormat="1" ht="12.75" x14ac:dyDescent="0.2">
      <c r="A51" s="119" t="s">
        <v>153</v>
      </c>
      <c r="B51" s="87">
        <v>2083</v>
      </c>
      <c r="C51" s="87">
        <v>1746</v>
      </c>
      <c r="D51" s="87">
        <v>2425</v>
      </c>
      <c r="E51" s="87">
        <v>1675</v>
      </c>
      <c r="F51" s="87">
        <v>1558</v>
      </c>
      <c r="G51" s="87">
        <v>1047</v>
      </c>
      <c r="H51" s="87">
        <v>1638</v>
      </c>
      <c r="I51" s="87">
        <v>1428</v>
      </c>
      <c r="J51" s="87">
        <v>1668</v>
      </c>
      <c r="K51" s="87">
        <v>1294</v>
      </c>
      <c r="L51" s="87">
        <v>1440</v>
      </c>
      <c r="M51" s="87">
        <v>872</v>
      </c>
      <c r="N51" s="87">
        <v>1901</v>
      </c>
      <c r="O51" s="87">
        <v>1144</v>
      </c>
      <c r="P51" s="87">
        <v>1220</v>
      </c>
      <c r="Q51" s="87">
        <v>891</v>
      </c>
      <c r="R51" s="87">
        <v>1570</v>
      </c>
      <c r="S51" s="87">
        <v>1073</v>
      </c>
      <c r="T51" s="87">
        <v>1361</v>
      </c>
      <c r="U51" s="87">
        <v>1168</v>
      </c>
      <c r="W51" s="86"/>
      <c r="X51" s="86"/>
    </row>
    <row r="52" spans="1:24" s="88" customFormat="1" ht="12.75" x14ac:dyDescent="0.2">
      <c r="A52" s="119" t="s">
        <v>95</v>
      </c>
      <c r="B52" s="87">
        <v>3137</v>
      </c>
      <c r="C52" s="87">
        <v>2516</v>
      </c>
      <c r="D52" s="87">
        <v>2169</v>
      </c>
      <c r="E52" s="87">
        <v>1839</v>
      </c>
      <c r="F52" s="87">
        <v>2349</v>
      </c>
      <c r="G52" s="87">
        <v>1866</v>
      </c>
      <c r="H52" s="87">
        <v>1705</v>
      </c>
      <c r="I52" s="87">
        <v>2014</v>
      </c>
      <c r="J52" s="87">
        <v>2768</v>
      </c>
      <c r="K52" s="87">
        <v>2106</v>
      </c>
      <c r="L52" s="87">
        <v>1644</v>
      </c>
      <c r="M52" s="87">
        <v>1396</v>
      </c>
      <c r="N52" s="87">
        <v>3399</v>
      </c>
      <c r="O52" s="87">
        <v>2284</v>
      </c>
      <c r="P52" s="87">
        <v>1052</v>
      </c>
      <c r="Q52" s="87">
        <v>1306</v>
      </c>
      <c r="R52" s="87">
        <v>2917</v>
      </c>
      <c r="S52" s="87">
        <v>3329</v>
      </c>
      <c r="T52" s="87">
        <v>1519</v>
      </c>
      <c r="U52" s="87">
        <v>1385</v>
      </c>
      <c r="W52" s="86"/>
      <c r="X52" s="86"/>
    </row>
    <row r="53" spans="1:24" s="88" customFormat="1" ht="12.75" x14ac:dyDescent="0.2">
      <c r="A53" s="119" t="s">
        <v>79</v>
      </c>
      <c r="B53" s="87">
        <v>3099</v>
      </c>
      <c r="C53" s="87">
        <v>2869</v>
      </c>
      <c r="D53" s="87">
        <v>3363</v>
      </c>
      <c r="E53" s="87">
        <v>1985</v>
      </c>
      <c r="F53" s="87">
        <v>2579</v>
      </c>
      <c r="G53" s="87">
        <v>2048</v>
      </c>
      <c r="H53" s="87">
        <v>2299</v>
      </c>
      <c r="I53" s="87">
        <v>1916</v>
      </c>
      <c r="J53" s="87">
        <v>2743</v>
      </c>
      <c r="K53" s="87">
        <v>2545</v>
      </c>
      <c r="L53" s="87">
        <v>2094</v>
      </c>
      <c r="M53" s="87">
        <v>1388</v>
      </c>
      <c r="N53" s="87">
        <v>2896</v>
      </c>
      <c r="O53" s="87">
        <v>2105</v>
      </c>
      <c r="P53" s="87">
        <v>1310</v>
      </c>
      <c r="Q53" s="87">
        <v>1222</v>
      </c>
      <c r="R53" s="87">
        <v>2682</v>
      </c>
      <c r="S53" s="87">
        <v>2155</v>
      </c>
      <c r="T53" s="87">
        <v>1292</v>
      </c>
      <c r="U53" s="87">
        <v>1018</v>
      </c>
      <c r="W53" s="86"/>
      <c r="X53" s="86"/>
    </row>
    <row r="54" spans="1:24" s="88" customFormat="1" ht="12.75" x14ac:dyDescent="0.2">
      <c r="A54" s="119" t="s">
        <v>147</v>
      </c>
      <c r="B54" s="87">
        <v>2796</v>
      </c>
      <c r="C54" s="87">
        <v>2653</v>
      </c>
      <c r="D54" s="87">
        <v>2303</v>
      </c>
      <c r="E54" s="87">
        <v>1572</v>
      </c>
      <c r="F54" s="87">
        <v>2295</v>
      </c>
      <c r="G54" s="87">
        <v>2205</v>
      </c>
      <c r="H54" s="87">
        <v>1122</v>
      </c>
      <c r="I54" s="87">
        <v>559</v>
      </c>
      <c r="J54" s="87">
        <v>1013</v>
      </c>
      <c r="K54" s="87">
        <v>968</v>
      </c>
      <c r="L54" s="87">
        <v>849</v>
      </c>
      <c r="M54" s="87">
        <v>548</v>
      </c>
      <c r="N54" s="87">
        <v>1174</v>
      </c>
      <c r="O54" s="87">
        <v>1339</v>
      </c>
      <c r="P54" s="87">
        <v>591</v>
      </c>
      <c r="Q54" s="87">
        <v>557</v>
      </c>
      <c r="R54" s="87">
        <v>1215</v>
      </c>
      <c r="S54" s="87">
        <v>1198</v>
      </c>
      <c r="T54" s="87">
        <v>894</v>
      </c>
      <c r="U54" s="87">
        <v>718</v>
      </c>
      <c r="W54" s="86"/>
      <c r="X54" s="86"/>
    </row>
    <row r="55" spans="1:24" s="121" customFormat="1" x14ac:dyDescent="0.2">
      <c r="A55" s="131" t="s">
        <v>209</v>
      </c>
      <c r="B55" s="132">
        <f>B46+B19</f>
        <v>454</v>
      </c>
      <c r="C55" s="132">
        <f t="shared" ref="C55:U55" si="0">C46+C19</f>
        <v>298</v>
      </c>
      <c r="D55" s="132">
        <f t="shared" si="0"/>
        <v>277</v>
      </c>
      <c r="E55" s="132">
        <f t="shared" si="0"/>
        <v>224</v>
      </c>
      <c r="F55" s="132">
        <f t="shared" si="0"/>
        <v>328</v>
      </c>
      <c r="G55" s="132">
        <f t="shared" si="0"/>
        <v>296</v>
      </c>
      <c r="H55" s="132">
        <f t="shared" si="0"/>
        <v>195</v>
      </c>
      <c r="I55" s="132">
        <f t="shared" si="0"/>
        <v>201</v>
      </c>
      <c r="J55" s="132">
        <f t="shared" si="0"/>
        <v>443</v>
      </c>
      <c r="K55" s="132">
        <f t="shared" si="0"/>
        <v>297</v>
      </c>
      <c r="L55" s="132">
        <f t="shared" si="0"/>
        <v>143</v>
      </c>
      <c r="M55" s="132">
        <f t="shared" si="0"/>
        <v>106</v>
      </c>
      <c r="N55" s="132">
        <f t="shared" si="0"/>
        <v>334</v>
      </c>
      <c r="O55" s="132">
        <f t="shared" si="0"/>
        <v>353</v>
      </c>
      <c r="P55" s="132">
        <f t="shared" si="0"/>
        <v>117</v>
      </c>
      <c r="Q55" s="132">
        <f t="shared" si="0"/>
        <v>148</v>
      </c>
      <c r="R55" s="132">
        <f t="shared" si="0"/>
        <v>355</v>
      </c>
      <c r="S55" s="132">
        <f t="shared" si="0"/>
        <v>232</v>
      </c>
      <c r="T55" s="132">
        <f t="shared" si="0"/>
        <v>136</v>
      </c>
      <c r="U55" s="132">
        <f t="shared" si="0"/>
        <v>153</v>
      </c>
    </row>
    <row r="56" spans="1:24" x14ac:dyDescent="0.25">
      <c r="Q56" s="125"/>
      <c r="R56" s="125"/>
      <c r="S56" s="125"/>
      <c r="T56" s="125"/>
      <c r="U56" s="125"/>
    </row>
    <row r="57" spans="1:24" x14ac:dyDescent="0.2">
      <c r="A57" s="123" t="s">
        <v>253</v>
      </c>
    </row>
    <row r="58" spans="1:24" x14ac:dyDescent="0.2">
      <c r="A58" s="123" t="s">
        <v>246</v>
      </c>
    </row>
    <row r="59" spans="1:24" x14ac:dyDescent="0.2">
      <c r="A59" s="123" t="s">
        <v>247</v>
      </c>
    </row>
    <row r="60" spans="1:24" x14ac:dyDescent="0.2">
      <c r="A60" s="126" t="s">
        <v>256</v>
      </c>
    </row>
    <row r="62" spans="1:24" x14ac:dyDescent="0.25">
      <c r="A62" s="116" t="s">
        <v>248</v>
      </c>
    </row>
    <row r="63" spans="1:24" x14ac:dyDescent="0.25">
      <c r="A63" s="97" t="s">
        <v>249</v>
      </c>
    </row>
    <row r="64" spans="1:24" x14ac:dyDescent="0.25">
      <c r="A64" s="116" t="s">
        <v>250</v>
      </c>
    </row>
  </sheetData>
  <hyperlinks>
    <hyperlink ref="A63" r:id="rId1"/>
  </hyperlinks>
  <printOptions horizontalCentered="1" verticalCentered="1"/>
  <pageMargins left="0.74803149606299213" right="0.74803149606299213" top="0.59055118110236227" bottom="0.59055118110236227" header="0.39370078740157483" footer="0.39370078740157483"/>
  <pageSetup paperSize="9" scale="5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17"/>
  <sheetViews>
    <sheetView topLeftCell="F1" zoomScaleNormal="100" workbookViewId="0">
      <selection activeCell="F1" sqref="F1"/>
    </sheetView>
  </sheetViews>
  <sheetFormatPr defaultRowHeight="15" x14ac:dyDescent="0.25"/>
  <cols>
    <col min="3" max="3" width="20.42578125" bestFit="1" customWidth="1"/>
  </cols>
  <sheetData>
    <row r="1" spans="1:41" ht="24" customHeight="1" x14ac:dyDescent="0.25">
      <c r="A1" t="s">
        <v>52</v>
      </c>
      <c r="B1" t="s">
        <v>267</v>
      </c>
      <c r="C1" t="s">
        <v>174</v>
      </c>
      <c r="D1" t="s">
        <v>171</v>
      </c>
      <c r="E1" t="s">
        <v>53</v>
      </c>
      <c r="F1" t="s">
        <v>4</v>
      </c>
      <c r="H1" t="s">
        <v>52</v>
      </c>
      <c r="I1" t="s">
        <v>267</v>
      </c>
      <c r="J1" t="s">
        <v>174</v>
      </c>
      <c r="K1" t="s">
        <v>171</v>
      </c>
      <c r="L1" t="s">
        <v>53</v>
      </c>
      <c r="M1" t="s">
        <v>5</v>
      </c>
      <c r="O1" t="s">
        <v>52</v>
      </c>
      <c r="P1" t="s">
        <v>267</v>
      </c>
      <c r="Q1" t="s">
        <v>174</v>
      </c>
      <c r="R1" t="s">
        <v>171</v>
      </c>
      <c r="S1" t="s">
        <v>53</v>
      </c>
      <c r="T1" t="s">
        <v>6</v>
      </c>
      <c r="V1" t="s">
        <v>52</v>
      </c>
      <c r="W1" t="s">
        <v>267</v>
      </c>
      <c r="X1" t="s">
        <v>174</v>
      </c>
      <c r="Y1" t="s">
        <v>171</v>
      </c>
      <c r="Z1" t="s">
        <v>53</v>
      </c>
      <c r="AA1" t="s">
        <v>7</v>
      </c>
      <c r="AC1" t="s">
        <v>52</v>
      </c>
      <c r="AD1" t="s">
        <v>267</v>
      </c>
      <c r="AE1" t="s">
        <v>174</v>
      </c>
      <c r="AF1" t="s">
        <v>171</v>
      </c>
      <c r="AG1" t="s">
        <v>53</v>
      </c>
      <c r="AH1" t="s">
        <v>8</v>
      </c>
      <c r="AJ1" t="s">
        <v>52</v>
      </c>
      <c r="AK1" t="s">
        <v>267</v>
      </c>
      <c r="AL1" t="s">
        <v>174</v>
      </c>
      <c r="AM1" t="s">
        <v>171</v>
      </c>
      <c r="AN1" t="s">
        <v>53</v>
      </c>
      <c r="AO1" t="s">
        <v>207</v>
      </c>
    </row>
    <row r="2" spans="1:41" x14ac:dyDescent="0.25">
      <c r="A2" t="s">
        <v>37</v>
      </c>
      <c r="C2" t="s">
        <v>176</v>
      </c>
      <c r="D2" t="s">
        <v>148</v>
      </c>
      <c r="E2" t="s">
        <v>133</v>
      </c>
      <c r="F2">
        <v>24</v>
      </c>
      <c r="H2" t="s">
        <v>37</v>
      </c>
      <c r="J2" t="s">
        <v>175</v>
      </c>
      <c r="K2" t="s">
        <v>54</v>
      </c>
      <c r="L2" t="s">
        <v>55</v>
      </c>
      <c r="M2">
        <v>13</v>
      </c>
      <c r="O2" t="s">
        <v>37</v>
      </c>
      <c r="Q2" t="s">
        <v>175</v>
      </c>
      <c r="R2" t="s">
        <v>54</v>
      </c>
      <c r="S2" t="s">
        <v>55</v>
      </c>
      <c r="T2">
        <v>71</v>
      </c>
      <c r="V2" t="s">
        <v>37</v>
      </c>
      <c r="X2" t="s">
        <v>175</v>
      </c>
      <c r="Y2" t="s">
        <v>54</v>
      </c>
      <c r="Z2" t="s">
        <v>55</v>
      </c>
      <c r="AA2">
        <v>10</v>
      </c>
      <c r="AC2" t="s">
        <v>37</v>
      </c>
      <c r="AE2" t="s">
        <v>175</v>
      </c>
      <c r="AF2" t="s">
        <v>54</v>
      </c>
      <c r="AG2" t="s">
        <v>55</v>
      </c>
      <c r="AH2">
        <v>517</v>
      </c>
      <c r="AJ2" t="s">
        <v>37</v>
      </c>
      <c r="AL2" t="s">
        <v>175</v>
      </c>
      <c r="AM2" t="s">
        <v>58</v>
      </c>
      <c r="AN2" t="s">
        <v>59</v>
      </c>
      <c r="AO2">
        <v>1</v>
      </c>
    </row>
    <row r="3" spans="1:41" x14ac:dyDescent="0.25">
      <c r="A3" t="s">
        <v>37</v>
      </c>
      <c r="C3" t="s">
        <v>176</v>
      </c>
      <c r="D3" t="s">
        <v>132</v>
      </c>
      <c r="E3" t="s">
        <v>133</v>
      </c>
      <c r="F3">
        <v>24</v>
      </c>
      <c r="H3" t="s">
        <v>37</v>
      </c>
      <c r="J3" t="s">
        <v>175</v>
      </c>
      <c r="K3" t="s">
        <v>56</v>
      </c>
      <c r="L3" t="s">
        <v>57</v>
      </c>
      <c r="M3">
        <v>16</v>
      </c>
      <c r="O3" t="s">
        <v>37</v>
      </c>
      <c r="Q3" t="s">
        <v>175</v>
      </c>
      <c r="R3" t="s">
        <v>56</v>
      </c>
      <c r="S3" t="s">
        <v>57</v>
      </c>
      <c r="T3">
        <v>53</v>
      </c>
      <c r="V3" t="s">
        <v>37</v>
      </c>
      <c r="X3" t="s">
        <v>175</v>
      </c>
      <c r="Y3" t="s">
        <v>56</v>
      </c>
      <c r="Z3" t="s">
        <v>57</v>
      </c>
      <c r="AA3">
        <v>1</v>
      </c>
      <c r="AC3" t="s">
        <v>37</v>
      </c>
      <c r="AE3" t="s">
        <v>175</v>
      </c>
      <c r="AF3" t="s">
        <v>56</v>
      </c>
      <c r="AG3" t="s">
        <v>57</v>
      </c>
      <c r="AH3">
        <v>155</v>
      </c>
      <c r="AJ3" t="s">
        <v>37</v>
      </c>
      <c r="AL3" t="s">
        <v>175</v>
      </c>
      <c r="AM3" t="s">
        <v>64</v>
      </c>
      <c r="AN3" t="s">
        <v>65</v>
      </c>
      <c r="AO3">
        <v>1</v>
      </c>
    </row>
    <row r="4" spans="1:41" x14ac:dyDescent="0.25">
      <c r="A4" t="s">
        <v>37</v>
      </c>
      <c r="C4" t="s">
        <v>176</v>
      </c>
      <c r="D4" t="s">
        <v>148</v>
      </c>
      <c r="E4" t="s">
        <v>101</v>
      </c>
      <c r="F4">
        <v>15</v>
      </c>
      <c r="H4" t="s">
        <v>37</v>
      </c>
      <c r="J4" t="s">
        <v>175</v>
      </c>
      <c r="K4" t="s">
        <v>58</v>
      </c>
      <c r="L4" t="s">
        <v>59</v>
      </c>
      <c r="M4">
        <v>12</v>
      </c>
      <c r="O4" t="s">
        <v>37</v>
      </c>
      <c r="Q4" t="s">
        <v>175</v>
      </c>
      <c r="R4" t="s">
        <v>58</v>
      </c>
      <c r="S4" t="s">
        <v>59</v>
      </c>
      <c r="T4">
        <v>15</v>
      </c>
      <c r="V4" t="s">
        <v>37</v>
      </c>
      <c r="X4" t="s">
        <v>175</v>
      </c>
      <c r="Y4" t="s">
        <v>58</v>
      </c>
      <c r="Z4" t="s">
        <v>59</v>
      </c>
      <c r="AA4">
        <v>2</v>
      </c>
      <c r="AC4" t="s">
        <v>37</v>
      </c>
      <c r="AE4" t="s">
        <v>175</v>
      </c>
      <c r="AF4" t="s">
        <v>58</v>
      </c>
      <c r="AG4" t="s">
        <v>59</v>
      </c>
      <c r="AH4">
        <v>104</v>
      </c>
      <c r="AJ4" t="s">
        <v>37</v>
      </c>
      <c r="AL4" t="s">
        <v>175</v>
      </c>
      <c r="AM4" t="s">
        <v>66</v>
      </c>
      <c r="AN4" t="s">
        <v>67</v>
      </c>
      <c r="AO4">
        <v>1</v>
      </c>
    </row>
    <row r="5" spans="1:41" x14ac:dyDescent="0.25">
      <c r="A5" t="s">
        <v>37</v>
      </c>
      <c r="C5" t="s">
        <v>176</v>
      </c>
      <c r="D5" t="s">
        <v>100</v>
      </c>
      <c r="E5" t="s">
        <v>101</v>
      </c>
      <c r="F5">
        <v>15</v>
      </c>
      <c r="H5" t="s">
        <v>37</v>
      </c>
      <c r="J5" t="s">
        <v>175</v>
      </c>
      <c r="K5" t="s">
        <v>60</v>
      </c>
      <c r="L5" t="s">
        <v>61</v>
      </c>
      <c r="M5">
        <v>35</v>
      </c>
      <c r="O5" t="s">
        <v>37</v>
      </c>
      <c r="Q5" t="s">
        <v>175</v>
      </c>
      <c r="R5" t="s">
        <v>60</v>
      </c>
      <c r="S5" t="s">
        <v>61</v>
      </c>
      <c r="T5">
        <v>120</v>
      </c>
      <c r="V5" t="s">
        <v>37</v>
      </c>
      <c r="X5" t="s">
        <v>175</v>
      </c>
      <c r="Y5" t="s">
        <v>60</v>
      </c>
      <c r="Z5" t="s">
        <v>61</v>
      </c>
      <c r="AA5">
        <v>17</v>
      </c>
      <c r="AC5" t="s">
        <v>37</v>
      </c>
      <c r="AE5" t="s">
        <v>175</v>
      </c>
      <c r="AF5" t="s">
        <v>60</v>
      </c>
      <c r="AG5" t="s">
        <v>61</v>
      </c>
      <c r="AH5">
        <v>872</v>
      </c>
      <c r="AJ5" t="s">
        <v>37</v>
      </c>
      <c r="AL5" t="s">
        <v>175</v>
      </c>
      <c r="AM5" t="s">
        <v>70</v>
      </c>
      <c r="AN5" t="s">
        <v>71</v>
      </c>
      <c r="AO5">
        <v>1</v>
      </c>
    </row>
    <row r="6" spans="1:41" x14ac:dyDescent="0.25">
      <c r="A6" t="s">
        <v>37</v>
      </c>
      <c r="C6" t="s">
        <v>176</v>
      </c>
      <c r="D6" t="s">
        <v>148</v>
      </c>
      <c r="E6" t="s">
        <v>115</v>
      </c>
      <c r="F6">
        <v>23</v>
      </c>
      <c r="H6" t="s">
        <v>37</v>
      </c>
      <c r="J6" t="s">
        <v>175</v>
      </c>
      <c r="K6" t="s">
        <v>62</v>
      </c>
      <c r="L6" t="s">
        <v>63</v>
      </c>
      <c r="M6">
        <v>10</v>
      </c>
      <c r="O6" t="s">
        <v>37</v>
      </c>
      <c r="Q6" t="s">
        <v>175</v>
      </c>
      <c r="R6" t="s">
        <v>62</v>
      </c>
      <c r="S6" t="s">
        <v>63</v>
      </c>
      <c r="T6">
        <v>24</v>
      </c>
      <c r="V6" t="s">
        <v>37</v>
      </c>
      <c r="X6" t="s">
        <v>175</v>
      </c>
      <c r="Y6" t="s">
        <v>62</v>
      </c>
      <c r="Z6" t="s">
        <v>63</v>
      </c>
      <c r="AA6">
        <v>8</v>
      </c>
      <c r="AC6" t="s">
        <v>37</v>
      </c>
      <c r="AE6" t="s">
        <v>175</v>
      </c>
      <c r="AF6" t="s">
        <v>62</v>
      </c>
      <c r="AG6" t="s">
        <v>63</v>
      </c>
      <c r="AH6">
        <v>202</v>
      </c>
      <c r="AJ6" t="s">
        <v>37</v>
      </c>
      <c r="AL6" t="s">
        <v>175</v>
      </c>
      <c r="AM6" t="s">
        <v>148</v>
      </c>
      <c r="AN6" t="s">
        <v>133</v>
      </c>
      <c r="AO6">
        <v>1</v>
      </c>
    </row>
    <row r="7" spans="1:41" x14ac:dyDescent="0.25">
      <c r="A7" t="s">
        <v>37</v>
      </c>
      <c r="C7" t="s">
        <v>176</v>
      </c>
      <c r="D7" t="s">
        <v>114</v>
      </c>
      <c r="E7" t="s">
        <v>115</v>
      </c>
      <c r="F7">
        <v>23</v>
      </c>
      <c r="H7" t="s">
        <v>37</v>
      </c>
      <c r="J7" t="s">
        <v>175</v>
      </c>
      <c r="K7" t="s">
        <v>64</v>
      </c>
      <c r="L7" t="s">
        <v>65</v>
      </c>
      <c r="M7">
        <v>19</v>
      </c>
      <c r="O7" t="s">
        <v>37</v>
      </c>
      <c r="Q7" t="s">
        <v>175</v>
      </c>
      <c r="R7" t="s">
        <v>64</v>
      </c>
      <c r="S7" t="s">
        <v>65</v>
      </c>
      <c r="T7">
        <v>63</v>
      </c>
      <c r="V7" t="s">
        <v>37</v>
      </c>
      <c r="X7" t="s">
        <v>175</v>
      </c>
      <c r="Y7" t="s">
        <v>64</v>
      </c>
      <c r="Z7" t="s">
        <v>65</v>
      </c>
      <c r="AA7">
        <v>10</v>
      </c>
      <c r="AC7" t="s">
        <v>37</v>
      </c>
      <c r="AE7" t="s">
        <v>175</v>
      </c>
      <c r="AF7" t="s">
        <v>64</v>
      </c>
      <c r="AG7" t="s">
        <v>65</v>
      </c>
      <c r="AH7">
        <v>358</v>
      </c>
      <c r="AJ7" t="s">
        <v>37</v>
      </c>
      <c r="AL7" t="s">
        <v>175</v>
      </c>
      <c r="AM7" t="s">
        <v>148</v>
      </c>
      <c r="AN7" t="s">
        <v>65</v>
      </c>
      <c r="AO7">
        <v>1</v>
      </c>
    </row>
    <row r="8" spans="1:41" x14ac:dyDescent="0.25">
      <c r="A8" t="s">
        <v>37</v>
      </c>
      <c r="C8" t="s">
        <v>176</v>
      </c>
      <c r="D8" t="s">
        <v>148</v>
      </c>
      <c r="E8" t="s">
        <v>103</v>
      </c>
      <c r="F8">
        <v>22</v>
      </c>
      <c r="H8" t="s">
        <v>37</v>
      </c>
      <c r="J8" t="s">
        <v>175</v>
      </c>
      <c r="K8" t="s">
        <v>66</v>
      </c>
      <c r="L8" t="s">
        <v>67</v>
      </c>
      <c r="M8">
        <v>78</v>
      </c>
      <c r="O8" t="s">
        <v>37</v>
      </c>
      <c r="Q8" t="s">
        <v>175</v>
      </c>
      <c r="R8" t="s">
        <v>66</v>
      </c>
      <c r="S8" t="s">
        <v>67</v>
      </c>
      <c r="T8">
        <v>238</v>
      </c>
      <c r="V8" t="s">
        <v>37</v>
      </c>
      <c r="X8" t="s">
        <v>175</v>
      </c>
      <c r="Y8" t="s">
        <v>66</v>
      </c>
      <c r="Z8" t="s">
        <v>67</v>
      </c>
      <c r="AA8">
        <v>75</v>
      </c>
      <c r="AC8" t="s">
        <v>37</v>
      </c>
      <c r="AE8" t="s">
        <v>175</v>
      </c>
      <c r="AF8" t="s">
        <v>66</v>
      </c>
      <c r="AG8" t="s">
        <v>67</v>
      </c>
      <c r="AH8">
        <v>1604</v>
      </c>
      <c r="AJ8" t="s">
        <v>37</v>
      </c>
      <c r="AL8" t="s">
        <v>175</v>
      </c>
      <c r="AM8" t="s">
        <v>148</v>
      </c>
      <c r="AN8" t="s">
        <v>135</v>
      </c>
      <c r="AO8">
        <v>1</v>
      </c>
    </row>
    <row r="9" spans="1:41" x14ac:dyDescent="0.25">
      <c r="A9" t="s">
        <v>37</v>
      </c>
      <c r="C9" t="s">
        <v>176</v>
      </c>
      <c r="D9" t="s">
        <v>102</v>
      </c>
      <c r="E9" t="s">
        <v>103</v>
      </c>
      <c r="F9">
        <v>22</v>
      </c>
      <c r="H9" t="s">
        <v>37</v>
      </c>
      <c r="J9" t="s">
        <v>175</v>
      </c>
      <c r="K9" t="s">
        <v>68</v>
      </c>
      <c r="L9" t="s">
        <v>69</v>
      </c>
      <c r="M9">
        <v>43</v>
      </c>
      <c r="O9" t="s">
        <v>37</v>
      </c>
      <c r="Q9" t="s">
        <v>175</v>
      </c>
      <c r="R9" t="s">
        <v>68</v>
      </c>
      <c r="S9" t="s">
        <v>69</v>
      </c>
      <c r="T9">
        <v>89</v>
      </c>
      <c r="V9" t="s">
        <v>37</v>
      </c>
      <c r="X9" t="s">
        <v>175</v>
      </c>
      <c r="Y9" t="s">
        <v>68</v>
      </c>
      <c r="Z9" t="s">
        <v>69</v>
      </c>
      <c r="AA9">
        <v>12</v>
      </c>
      <c r="AC9" t="s">
        <v>37</v>
      </c>
      <c r="AE9" t="s">
        <v>175</v>
      </c>
      <c r="AF9" t="s">
        <v>68</v>
      </c>
      <c r="AG9" t="s">
        <v>69</v>
      </c>
      <c r="AH9">
        <v>754</v>
      </c>
      <c r="AJ9" t="s">
        <v>37</v>
      </c>
      <c r="AL9" t="s">
        <v>175</v>
      </c>
      <c r="AM9" t="s">
        <v>148</v>
      </c>
      <c r="AN9" t="s">
        <v>142</v>
      </c>
      <c r="AO9">
        <v>2</v>
      </c>
    </row>
    <row r="10" spans="1:41" x14ac:dyDescent="0.25">
      <c r="A10" t="s">
        <v>37</v>
      </c>
      <c r="C10" t="s">
        <v>176</v>
      </c>
      <c r="D10" t="s">
        <v>64</v>
      </c>
      <c r="E10" t="s">
        <v>65</v>
      </c>
      <c r="F10">
        <v>16</v>
      </c>
      <c r="H10" t="s">
        <v>37</v>
      </c>
      <c r="J10" t="s">
        <v>175</v>
      </c>
      <c r="K10" t="s">
        <v>70</v>
      </c>
      <c r="L10" t="s">
        <v>71</v>
      </c>
      <c r="M10">
        <v>56</v>
      </c>
      <c r="O10" t="s">
        <v>37</v>
      </c>
      <c r="Q10" t="s">
        <v>175</v>
      </c>
      <c r="R10" t="s">
        <v>70</v>
      </c>
      <c r="S10" t="s">
        <v>71</v>
      </c>
      <c r="T10">
        <v>202</v>
      </c>
      <c r="V10" t="s">
        <v>37</v>
      </c>
      <c r="X10" t="s">
        <v>175</v>
      </c>
      <c r="Y10" t="s">
        <v>70</v>
      </c>
      <c r="Z10" t="s">
        <v>71</v>
      </c>
      <c r="AA10">
        <v>29</v>
      </c>
      <c r="AC10" t="s">
        <v>37</v>
      </c>
      <c r="AE10" t="s">
        <v>175</v>
      </c>
      <c r="AF10" t="s">
        <v>70</v>
      </c>
      <c r="AG10" t="s">
        <v>71</v>
      </c>
      <c r="AH10">
        <v>1352</v>
      </c>
      <c r="AJ10" t="s">
        <v>37</v>
      </c>
      <c r="AL10" t="s">
        <v>175</v>
      </c>
      <c r="AM10" t="s">
        <v>148</v>
      </c>
      <c r="AN10" t="s">
        <v>105</v>
      </c>
      <c r="AO10">
        <v>1</v>
      </c>
    </row>
    <row r="11" spans="1:41" x14ac:dyDescent="0.25">
      <c r="A11" t="s">
        <v>37</v>
      </c>
      <c r="C11" t="s">
        <v>176</v>
      </c>
      <c r="D11" t="s">
        <v>148</v>
      </c>
      <c r="E11" t="s">
        <v>65</v>
      </c>
      <c r="F11">
        <v>16</v>
      </c>
      <c r="H11" t="s">
        <v>37</v>
      </c>
      <c r="J11" t="s">
        <v>175</v>
      </c>
      <c r="K11" t="s">
        <v>72</v>
      </c>
      <c r="L11" t="s">
        <v>73</v>
      </c>
      <c r="M11">
        <v>25</v>
      </c>
      <c r="O11" t="s">
        <v>37</v>
      </c>
      <c r="Q11" t="s">
        <v>175</v>
      </c>
      <c r="R11" t="s">
        <v>72</v>
      </c>
      <c r="S11" t="s">
        <v>73</v>
      </c>
      <c r="T11">
        <v>94</v>
      </c>
      <c r="V11" t="s">
        <v>37</v>
      </c>
      <c r="X11" t="s">
        <v>175</v>
      </c>
      <c r="Y11" t="s">
        <v>72</v>
      </c>
      <c r="Z11" t="s">
        <v>73</v>
      </c>
      <c r="AA11">
        <v>11</v>
      </c>
      <c r="AC11" t="s">
        <v>37</v>
      </c>
      <c r="AE11" t="s">
        <v>175</v>
      </c>
      <c r="AF11" t="s">
        <v>72</v>
      </c>
      <c r="AG11" t="s">
        <v>73</v>
      </c>
      <c r="AH11">
        <v>327</v>
      </c>
      <c r="AJ11" t="s">
        <v>37</v>
      </c>
      <c r="AL11" t="s">
        <v>175</v>
      </c>
      <c r="AM11" t="s">
        <v>148</v>
      </c>
      <c r="AN11" t="s">
        <v>67</v>
      </c>
      <c r="AO11">
        <v>1</v>
      </c>
    </row>
    <row r="12" spans="1:41" x14ac:dyDescent="0.25">
      <c r="A12" t="s">
        <v>37</v>
      </c>
      <c r="C12" t="s">
        <v>176</v>
      </c>
      <c r="D12" t="s">
        <v>54</v>
      </c>
      <c r="E12" t="s">
        <v>55</v>
      </c>
      <c r="F12">
        <v>25</v>
      </c>
      <c r="H12" t="s">
        <v>37</v>
      </c>
      <c r="J12" t="s">
        <v>175</v>
      </c>
      <c r="K12" t="s">
        <v>74</v>
      </c>
      <c r="L12" t="s">
        <v>75</v>
      </c>
      <c r="M12">
        <v>7</v>
      </c>
      <c r="O12" t="s">
        <v>37</v>
      </c>
      <c r="Q12" t="s">
        <v>175</v>
      </c>
      <c r="R12" t="s">
        <v>74</v>
      </c>
      <c r="S12" t="s">
        <v>75</v>
      </c>
      <c r="T12">
        <v>29</v>
      </c>
      <c r="V12" t="s">
        <v>37</v>
      </c>
      <c r="X12" t="s">
        <v>175</v>
      </c>
      <c r="Y12" t="s">
        <v>74</v>
      </c>
      <c r="Z12" t="s">
        <v>75</v>
      </c>
      <c r="AA12">
        <v>8</v>
      </c>
      <c r="AC12" t="s">
        <v>37</v>
      </c>
      <c r="AE12" t="s">
        <v>175</v>
      </c>
      <c r="AF12" t="s">
        <v>74</v>
      </c>
      <c r="AG12" t="s">
        <v>75</v>
      </c>
      <c r="AH12">
        <v>96</v>
      </c>
      <c r="AJ12" t="s">
        <v>37</v>
      </c>
      <c r="AL12" t="s">
        <v>175</v>
      </c>
      <c r="AM12" t="s">
        <v>148</v>
      </c>
      <c r="AN12" t="s">
        <v>107</v>
      </c>
      <c r="AO12">
        <v>1</v>
      </c>
    </row>
    <row r="13" spans="1:41" x14ac:dyDescent="0.25">
      <c r="A13" t="s">
        <v>37</v>
      </c>
      <c r="C13" t="s">
        <v>176</v>
      </c>
      <c r="D13" t="s">
        <v>148</v>
      </c>
      <c r="E13" t="s">
        <v>55</v>
      </c>
      <c r="F13">
        <v>25</v>
      </c>
      <c r="H13" t="s">
        <v>37</v>
      </c>
      <c r="J13" t="s">
        <v>175</v>
      </c>
      <c r="K13" t="s">
        <v>76</v>
      </c>
      <c r="L13" t="s">
        <v>77</v>
      </c>
      <c r="M13">
        <v>30</v>
      </c>
      <c r="O13" t="s">
        <v>37</v>
      </c>
      <c r="Q13" t="s">
        <v>175</v>
      </c>
      <c r="R13" t="s">
        <v>76</v>
      </c>
      <c r="S13" t="s">
        <v>77</v>
      </c>
      <c r="T13">
        <v>189</v>
      </c>
      <c r="V13" t="s">
        <v>37</v>
      </c>
      <c r="X13" t="s">
        <v>175</v>
      </c>
      <c r="Y13" t="s">
        <v>76</v>
      </c>
      <c r="Z13" t="s">
        <v>77</v>
      </c>
      <c r="AA13">
        <v>26</v>
      </c>
      <c r="AC13" t="s">
        <v>37</v>
      </c>
      <c r="AE13" t="s">
        <v>175</v>
      </c>
      <c r="AF13" t="s">
        <v>76</v>
      </c>
      <c r="AG13" t="s">
        <v>77</v>
      </c>
      <c r="AH13">
        <v>972</v>
      </c>
      <c r="AJ13" t="s">
        <v>37</v>
      </c>
      <c r="AL13" t="s">
        <v>175</v>
      </c>
      <c r="AM13" t="s">
        <v>148</v>
      </c>
      <c r="AN13" t="s">
        <v>71</v>
      </c>
      <c r="AO13">
        <v>1</v>
      </c>
    </row>
    <row r="14" spans="1:41" x14ac:dyDescent="0.25">
      <c r="A14" t="s">
        <v>37</v>
      </c>
      <c r="C14" t="s">
        <v>176</v>
      </c>
      <c r="D14" t="s">
        <v>148</v>
      </c>
      <c r="E14" t="s">
        <v>135</v>
      </c>
      <c r="F14">
        <v>8</v>
      </c>
      <c r="H14" t="s">
        <v>37</v>
      </c>
      <c r="J14" t="s">
        <v>175</v>
      </c>
      <c r="K14" t="s">
        <v>78</v>
      </c>
      <c r="L14" t="s">
        <v>79</v>
      </c>
      <c r="M14">
        <v>85</v>
      </c>
      <c r="O14" t="s">
        <v>37</v>
      </c>
      <c r="Q14" t="s">
        <v>175</v>
      </c>
      <c r="R14" t="s">
        <v>78</v>
      </c>
      <c r="S14" t="s">
        <v>79</v>
      </c>
      <c r="T14">
        <v>234</v>
      </c>
      <c r="V14" t="s">
        <v>37</v>
      </c>
      <c r="X14" t="s">
        <v>175</v>
      </c>
      <c r="Y14" t="s">
        <v>78</v>
      </c>
      <c r="Z14" t="s">
        <v>79</v>
      </c>
      <c r="AA14">
        <v>17</v>
      </c>
      <c r="AC14" t="s">
        <v>37</v>
      </c>
      <c r="AE14" t="s">
        <v>175</v>
      </c>
      <c r="AF14" t="s">
        <v>78</v>
      </c>
      <c r="AG14" t="s">
        <v>79</v>
      </c>
      <c r="AH14">
        <v>1388</v>
      </c>
      <c r="AJ14" t="s">
        <v>37</v>
      </c>
      <c r="AL14" t="s">
        <v>175</v>
      </c>
      <c r="AM14" t="s">
        <v>148</v>
      </c>
      <c r="AN14" t="s">
        <v>59</v>
      </c>
      <c r="AO14">
        <v>1</v>
      </c>
    </row>
    <row r="15" spans="1:41" x14ac:dyDescent="0.25">
      <c r="A15" t="s">
        <v>37</v>
      </c>
      <c r="C15" t="s">
        <v>176</v>
      </c>
      <c r="D15" t="s">
        <v>134</v>
      </c>
      <c r="E15" t="s">
        <v>135</v>
      </c>
      <c r="F15">
        <v>8</v>
      </c>
      <c r="H15" t="s">
        <v>37</v>
      </c>
      <c r="J15" t="s">
        <v>175</v>
      </c>
      <c r="K15" t="s">
        <v>80</v>
      </c>
      <c r="L15" t="s">
        <v>81</v>
      </c>
      <c r="M15">
        <v>25</v>
      </c>
      <c r="O15" t="s">
        <v>37</v>
      </c>
      <c r="Q15" t="s">
        <v>175</v>
      </c>
      <c r="R15" t="s">
        <v>80</v>
      </c>
      <c r="S15" t="s">
        <v>81</v>
      </c>
      <c r="T15">
        <v>50</v>
      </c>
      <c r="V15" t="s">
        <v>37</v>
      </c>
      <c r="X15" t="s">
        <v>175</v>
      </c>
      <c r="Y15" t="s">
        <v>80</v>
      </c>
      <c r="Z15" t="s">
        <v>81</v>
      </c>
      <c r="AA15">
        <v>7</v>
      </c>
      <c r="AC15" t="s">
        <v>37</v>
      </c>
      <c r="AE15" t="s">
        <v>175</v>
      </c>
      <c r="AF15" t="s">
        <v>80</v>
      </c>
      <c r="AG15" t="s">
        <v>81</v>
      </c>
      <c r="AH15">
        <v>69</v>
      </c>
      <c r="AJ15" t="s">
        <v>37</v>
      </c>
      <c r="AL15" t="s">
        <v>175</v>
      </c>
      <c r="AM15" t="s">
        <v>148</v>
      </c>
      <c r="AN15" t="s">
        <v>89</v>
      </c>
      <c r="AO15">
        <v>1</v>
      </c>
    </row>
    <row r="16" spans="1:41" x14ac:dyDescent="0.25">
      <c r="A16" t="s">
        <v>37</v>
      </c>
      <c r="C16" t="s">
        <v>176</v>
      </c>
      <c r="D16" t="s">
        <v>62</v>
      </c>
      <c r="E16" t="s">
        <v>63</v>
      </c>
      <c r="F16">
        <v>11</v>
      </c>
      <c r="H16" t="s">
        <v>37</v>
      </c>
      <c r="J16" t="s">
        <v>175</v>
      </c>
      <c r="K16" t="s">
        <v>82</v>
      </c>
      <c r="L16" t="s">
        <v>83</v>
      </c>
      <c r="M16">
        <v>25</v>
      </c>
      <c r="O16" t="s">
        <v>37</v>
      </c>
      <c r="Q16" t="s">
        <v>175</v>
      </c>
      <c r="R16" t="s">
        <v>82</v>
      </c>
      <c r="S16" t="s">
        <v>83</v>
      </c>
      <c r="T16">
        <v>61</v>
      </c>
      <c r="V16" t="s">
        <v>37</v>
      </c>
      <c r="X16" t="s">
        <v>175</v>
      </c>
      <c r="Y16" t="s">
        <v>82</v>
      </c>
      <c r="Z16" t="s">
        <v>83</v>
      </c>
      <c r="AA16">
        <v>23</v>
      </c>
      <c r="AC16" t="s">
        <v>37</v>
      </c>
      <c r="AE16" t="s">
        <v>175</v>
      </c>
      <c r="AF16" t="s">
        <v>82</v>
      </c>
      <c r="AG16" t="s">
        <v>83</v>
      </c>
      <c r="AH16">
        <v>243</v>
      </c>
      <c r="AJ16" t="s">
        <v>37</v>
      </c>
      <c r="AL16" t="s">
        <v>175</v>
      </c>
      <c r="AM16" t="s">
        <v>148</v>
      </c>
      <c r="AN16" t="s">
        <v>129</v>
      </c>
      <c r="AO16">
        <v>2</v>
      </c>
    </row>
    <row r="17" spans="1:41" x14ac:dyDescent="0.25">
      <c r="A17" t="s">
        <v>37</v>
      </c>
      <c r="C17" t="s">
        <v>176</v>
      </c>
      <c r="D17" t="s">
        <v>148</v>
      </c>
      <c r="E17" t="s">
        <v>63</v>
      </c>
      <c r="F17">
        <v>11</v>
      </c>
      <c r="H17" t="s">
        <v>37</v>
      </c>
      <c r="J17" t="s">
        <v>175</v>
      </c>
      <c r="K17" t="s">
        <v>84</v>
      </c>
      <c r="L17" t="s">
        <v>85</v>
      </c>
      <c r="M17">
        <v>17</v>
      </c>
      <c r="O17" t="s">
        <v>37</v>
      </c>
      <c r="Q17" t="s">
        <v>175</v>
      </c>
      <c r="R17" t="s">
        <v>84</v>
      </c>
      <c r="S17" t="s">
        <v>85</v>
      </c>
      <c r="T17">
        <v>70</v>
      </c>
      <c r="V17" t="s">
        <v>37</v>
      </c>
      <c r="X17" t="s">
        <v>175</v>
      </c>
      <c r="Y17" t="s">
        <v>84</v>
      </c>
      <c r="Z17" t="s">
        <v>85</v>
      </c>
      <c r="AA17">
        <v>12</v>
      </c>
      <c r="AC17" t="s">
        <v>37</v>
      </c>
      <c r="AE17" t="s">
        <v>175</v>
      </c>
      <c r="AF17" t="s">
        <v>84</v>
      </c>
      <c r="AG17" t="s">
        <v>85</v>
      </c>
      <c r="AH17">
        <v>91</v>
      </c>
      <c r="AJ17" t="s">
        <v>37</v>
      </c>
      <c r="AL17" t="s">
        <v>175</v>
      </c>
      <c r="AM17" t="s">
        <v>148</v>
      </c>
      <c r="AN17" t="s">
        <v>97</v>
      </c>
      <c r="AO17">
        <v>2</v>
      </c>
    </row>
    <row r="18" spans="1:41" x14ac:dyDescent="0.25">
      <c r="A18" t="s">
        <v>37</v>
      </c>
      <c r="C18" t="s">
        <v>176</v>
      </c>
      <c r="D18" t="s">
        <v>82</v>
      </c>
      <c r="E18" t="s">
        <v>83</v>
      </c>
      <c r="F18">
        <v>24</v>
      </c>
      <c r="H18" t="s">
        <v>37</v>
      </c>
      <c r="J18" t="s">
        <v>175</v>
      </c>
      <c r="K18" t="s">
        <v>148</v>
      </c>
      <c r="L18" t="s">
        <v>133</v>
      </c>
      <c r="M18">
        <v>29</v>
      </c>
      <c r="O18" t="s">
        <v>37</v>
      </c>
      <c r="Q18" t="s">
        <v>175</v>
      </c>
      <c r="R18" t="s">
        <v>148</v>
      </c>
      <c r="S18" t="s">
        <v>133</v>
      </c>
      <c r="T18">
        <v>108</v>
      </c>
      <c r="V18" t="s">
        <v>37</v>
      </c>
      <c r="X18" t="s">
        <v>175</v>
      </c>
      <c r="Y18" t="s">
        <v>148</v>
      </c>
      <c r="Z18" t="s">
        <v>133</v>
      </c>
      <c r="AA18">
        <v>20</v>
      </c>
      <c r="AC18" t="s">
        <v>37</v>
      </c>
      <c r="AE18" t="s">
        <v>175</v>
      </c>
      <c r="AF18" t="s">
        <v>148</v>
      </c>
      <c r="AG18" t="s">
        <v>133</v>
      </c>
      <c r="AH18">
        <v>277</v>
      </c>
      <c r="AJ18" t="s">
        <v>37</v>
      </c>
      <c r="AL18" t="s">
        <v>175</v>
      </c>
      <c r="AM18" t="s">
        <v>148</v>
      </c>
      <c r="AN18" t="s">
        <v>127</v>
      </c>
      <c r="AO18">
        <v>1</v>
      </c>
    </row>
    <row r="19" spans="1:41" x14ac:dyDescent="0.25">
      <c r="A19" t="s">
        <v>37</v>
      </c>
      <c r="C19" t="s">
        <v>176</v>
      </c>
      <c r="D19" t="s">
        <v>148</v>
      </c>
      <c r="E19" t="s">
        <v>83</v>
      </c>
      <c r="F19">
        <v>24</v>
      </c>
      <c r="H19" t="s">
        <v>37</v>
      </c>
      <c r="J19" t="s">
        <v>175</v>
      </c>
      <c r="K19" t="s">
        <v>148</v>
      </c>
      <c r="L19" t="s">
        <v>101</v>
      </c>
      <c r="M19">
        <v>16</v>
      </c>
      <c r="O19" t="s">
        <v>37</v>
      </c>
      <c r="Q19" t="s">
        <v>175</v>
      </c>
      <c r="R19" t="s">
        <v>148</v>
      </c>
      <c r="S19" t="s">
        <v>101</v>
      </c>
      <c r="T19">
        <v>48</v>
      </c>
      <c r="V19" t="s">
        <v>37</v>
      </c>
      <c r="X19" t="s">
        <v>175</v>
      </c>
      <c r="Y19" t="s">
        <v>148</v>
      </c>
      <c r="Z19" t="s">
        <v>101</v>
      </c>
      <c r="AA19">
        <v>10</v>
      </c>
      <c r="AC19" t="s">
        <v>37</v>
      </c>
      <c r="AE19" t="s">
        <v>175</v>
      </c>
      <c r="AF19" t="s">
        <v>148</v>
      </c>
      <c r="AG19" t="s">
        <v>101</v>
      </c>
      <c r="AH19">
        <v>150</v>
      </c>
      <c r="AJ19" t="s">
        <v>37</v>
      </c>
      <c r="AL19" t="s">
        <v>175</v>
      </c>
      <c r="AM19" t="s">
        <v>88</v>
      </c>
      <c r="AN19" t="s">
        <v>89</v>
      </c>
      <c r="AO19">
        <v>1</v>
      </c>
    </row>
    <row r="20" spans="1:41" x14ac:dyDescent="0.25">
      <c r="A20" t="s">
        <v>37</v>
      </c>
      <c r="C20" t="s">
        <v>176</v>
      </c>
      <c r="D20" t="s">
        <v>148</v>
      </c>
      <c r="E20" t="s">
        <v>142</v>
      </c>
      <c r="F20">
        <v>30</v>
      </c>
      <c r="H20" t="s">
        <v>37</v>
      </c>
      <c r="J20" t="s">
        <v>175</v>
      </c>
      <c r="K20" t="s">
        <v>148</v>
      </c>
      <c r="L20" t="s">
        <v>115</v>
      </c>
      <c r="M20">
        <v>19</v>
      </c>
      <c r="O20" t="s">
        <v>37</v>
      </c>
      <c r="Q20" t="s">
        <v>175</v>
      </c>
      <c r="R20" t="s">
        <v>148</v>
      </c>
      <c r="S20" t="s">
        <v>115</v>
      </c>
      <c r="T20">
        <v>54</v>
      </c>
      <c r="V20" t="s">
        <v>37</v>
      </c>
      <c r="X20" t="s">
        <v>175</v>
      </c>
      <c r="Y20" t="s">
        <v>148</v>
      </c>
      <c r="Z20" t="s">
        <v>115</v>
      </c>
      <c r="AA20">
        <v>10</v>
      </c>
      <c r="AC20" t="s">
        <v>37</v>
      </c>
      <c r="AE20" t="s">
        <v>175</v>
      </c>
      <c r="AF20" t="s">
        <v>148</v>
      </c>
      <c r="AG20" t="s">
        <v>115</v>
      </c>
      <c r="AH20">
        <v>92</v>
      </c>
      <c r="AJ20" t="s">
        <v>37</v>
      </c>
      <c r="AL20" t="s">
        <v>175</v>
      </c>
      <c r="AM20" t="s">
        <v>96</v>
      </c>
      <c r="AN20" t="s">
        <v>97</v>
      </c>
      <c r="AO20">
        <v>2</v>
      </c>
    </row>
    <row r="21" spans="1:41" x14ac:dyDescent="0.25">
      <c r="A21" t="s">
        <v>37</v>
      </c>
      <c r="C21" t="s">
        <v>176</v>
      </c>
      <c r="D21" t="s">
        <v>141</v>
      </c>
      <c r="E21" t="s">
        <v>142</v>
      </c>
      <c r="F21">
        <v>30</v>
      </c>
      <c r="H21" t="s">
        <v>37</v>
      </c>
      <c r="J21" t="s">
        <v>175</v>
      </c>
      <c r="K21" t="s">
        <v>148</v>
      </c>
      <c r="L21" t="s">
        <v>103</v>
      </c>
      <c r="M21">
        <v>16</v>
      </c>
      <c r="O21" t="s">
        <v>37</v>
      </c>
      <c r="Q21" t="s">
        <v>175</v>
      </c>
      <c r="R21" t="s">
        <v>148</v>
      </c>
      <c r="S21" t="s">
        <v>103</v>
      </c>
      <c r="T21">
        <v>57</v>
      </c>
      <c r="V21" t="s">
        <v>37</v>
      </c>
      <c r="X21" t="s">
        <v>175</v>
      </c>
      <c r="Y21" t="s">
        <v>148</v>
      </c>
      <c r="Z21" t="s">
        <v>103</v>
      </c>
      <c r="AA21">
        <v>2</v>
      </c>
      <c r="AC21" t="s">
        <v>37</v>
      </c>
      <c r="AE21" t="s">
        <v>175</v>
      </c>
      <c r="AF21" t="s">
        <v>148</v>
      </c>
      <c r="AG21" t="s">
        <v>103</v>
      </c>
      <c r="AH21">
        <v>75</v>
      </c>
      <c r="AJ21" t="s">
        <v>37</v>
      </c>
      <c r="AL21" t="s">
        <v>175</v>
      </c>
      <c r="AM21" t="s">
        <v>104</v>
      </c>
      <c r="AN21" t="s">
        <v>105</v>
      </c>
      <c r="AO21">
        <v>1</v>
      </c>
    </row>
    <row r="22" spans="1:41" x14ac:dyDescent="0.25">
      <c r="A22" t="s">
        <v>37</v>
      </c>
      <c r="C22" t="s">
        <v>176</v>
      </c>
      <c r="D22" t="s">
        <v>148</v>
      </c>
      <c r="E22" t="s">
        <v>140</v>
      </c>
      <c r="F22">
        <v>11</v>
      </c>
      <c r="H22" t="s">
        <v>37</v>
      </c>
      <c r="J22" t="s">
        <v>175</v>
      </c>
      <c r="K22" t="s">
        <v>148</v>
      </c>
      <c r="L22" t="s">
        <v>65</v>
      </c>
      <c r="M22">
        <v>19</v>
      </c>
      <c r="O22" t="s">
        <v>37</v>
      </c>
      <c r="Q22" t="s">
        <v>175</v>
      </c>
      <c r="R22" t="s">
        <v>148</v>
      </c>
      <c r="S22" t="s">
        <v>65</v>
      </c>
      <c r="T22">
        <v>63</v>
      </c>
      <c r="V22" t="s">
        <v>37</v>
      </c>
      <c r="X22" t="s">
        <v>175</v>
      </c>
      <c r="Y22" t="s">
        <v>148</v>
      </c>
      <c r="Z22" t="s">
        <v>65</v>
      </c>
      <c r="AA22">
        <v>10</v>
      </c>
      <c r="AC22" t="s">
        <v>37</v>
      </c>
      <c r="AE22" t="s">
        <v>175</v>
      </c>
      <c r="AF22" t="s">
        <v>148</v>
      </c>
      <c r="AG22" t="s">
        <v>65</v>
      </c>
      <c r="AH22">
        <v>358</v>
      </c>
      <c r="AJ22" t="s">
        <v>37</v>
      </c>
      <c r="AL22" t="s">
        <v>175</v>
      </c>
      <c r="AM22" t="s">
        <v>106</v>
      </c>
      <c r="AN22" t="s">
        <v>107</v>
      </c>
      <c r="AO22">
        <v>1</v>
      </c>
    </row>
    <row r="23" spans="1:41" x14ac:dyDescent="0.25">
      <c r="A23" t="s">
        <v>37</v>
      </c>
      <c r="C23" t="s">
        <v>176</v>
      </c>
      <c r="D23" t="s">
        <v>208</v>
      </c>
      <c r="E23" t="s">
        <v>140</v>
      </c>
      <c r="F23">
        <v>11</v>
      </c>
      <c r="H23" t="s">
        <v>37</v>
      </c>
      <c r="J23" t="s">
        <v>175</v>
      </c>
      <c r="K23" t="s">
        <v>148</v>
      </c>
      <c r="L23" t="s">
        <v>55</v>
      </c>
      <c r="M23">
        <v>13</v>
      </c>
      <c r="O23" t="s">
        <v>37</v>
      </c>
      <c r="Q23" t="s">
        <v>175</v>
      </c>
      <c r="R23" t="s">
        <v>148</v>
      </c>
      <c r="S23" t="s">
        <v>55</v>
      </c>
      <c r="T23">
        <v>71</v>
      </c>
      <c r="V23" t="s">
        <v>37</v>
      </c>
      <c r="X23" t="s">
        <v>175</v>
      </c>
      <c r="Y23" t="s">
        <v>148</v>
      </c>
      <c r="Z23" t="s">
        <v>55</v>
      </c>
      <c r="AA23">
        <v>10</v>
      </c>
      <c r="AC23" t="s">
        <v>37</v>
      </c>
      <c r="AE23" t="s">
        <v>175</v>
      </c>
      <c r="AF23" t="s">
        <v>148</v>
      </c>
      <c r="AG23" t="s">
        <v>55</v>
      </c>
      <c r="AH23">
        <v>517</v>
      </c>
      <c r="AJ23" t="s">
        <v>37</v>
      </c>
      <c r="AL23" t="s">
        <v>175</v>
      </c>
      <c r="AM23" t="s">
        <v>126</v>
      </c>
      <c r="AN23" t="s">
        <v>127</v>
      </c>
      <c r="AO23">
        <v>1</v>
      </c>
    </row>
    <row r="24" spans="1:41" x14ac:dyDescent="0.25">
      <c r="A24" t="s">
        <v>37</v>
      </c>
      <c r="C24" t="s">
        <v>176</v>
      </c>
      <c r="D24" t="s">
        <v>56</v>
      </c>
      <c r="E24" t="s">
        <v>57</v>
      </c>
      <c r="F24">
        <v>11</v>
      </c>
      <c r="H24" t="s">
        <v>37</v>
      </c>
      <c r="J24" t="s">
        <v>175</v>
      </c>
      <c r="K24" t="s">
        <v>148</v>
      </c>
      <c r="L24" t="s">
        <v>135</v>
      </c>
      <c r="M24">
        <v>15</v>
      </c>
      <c r="O24" t="s">
        <v>37</v>
      </c>
      <c r="Q24" t="s">
        <v>175</v>
      </c>
      <c r="R24" t="s">
        <v>148</v>
      </c>
      <c r="S24" t="s">
        <v>135</v>
      </c>
      <c r="T24">
        <v>18</v>
      </c>
      <c r="V24" t="s">
        <v>37</v>
      </c>
      <c r="X24" t="s">
        <v>175</v>
      </c>
      <c r="Y24" t="s">
        <v>148</v>
      </c>
      <c r="Z24" t="s">
        <v>135</v>
      </c>
      <c r="AA24">
        <v>5</v>
      </c>
      <c r="AC24" t="s">
        <v>37</v>
      </c>
      <c r="AE24" t="s">
        <v>175</v>
      </c>
      <c r="AF24" t="s">
        <v>148</v>
      </c>
      <c r="AG24" t="s">
        <v>135</v>
      </c>
      <c r="AH24">
        <v>81</v>
      </c>
      <c r="AJ24" t="s">
        <v>37</v>
      </c>
      <c r="AL24" t="s">
        <v>175</v>
      </c>
      <c r="AM24" t="s">
        <v>128</v>
      </c>
      <c r="AN24" t="s">
        <v>129</v>
      </c>
      <c r="AO24">
        <v>2</v>
      </c>
    </row>
    <row r="25" spans="1:41" x14ac:dyDescent="0.25">
      <c r="A25" t="s">
        <v>37</v>
      </c>
      <c r="C25" t="s">
        <v>176</v>
      </c>
      <c r="D25" t="s">
        <v>148</v>
      </c>
      <c r="E25" t="s">
        <v>57</v>
      </c>
      <c r="F25">
        <v>11</v>
      </c>
      <c r="H25" t="s">
        <v>37</v>
      </c>
      <c r="J25" t="s">
        <v>175</v>
      </c>
      <c r="K25" t="s">
        <v>148</v>
      </c>
      <c r="L25" t="s">
        <v>63</v>
      </c>
      <c r="M25">
        <v>10</v>
      </c>
      <c r="O25" t="s">
        <v>37</v>
      </c>
      <c r="Q25" t="s">
        <v>175</v>
      </c>
      <c r="R25" t="s">
        <v>148</v>
      </c>
      <c r="S25" t="s">
        <v>63</v>
      </c>
      <c r="T25">
        <v>24</v>
      </c>
      <c r="V25" t="s">
        <v>37</v>
      </c>
      <c r="X25" t="s">
        <v>175</v>
      </c>
      <c r="Y25" t="s">
        <v>148</v>
      </c>
      <c r="Z25" t="s">
        <v>63</v>
      </c>
      <c r="AA25">
        <v>8</v>
      </c>
      <c r="AC25" t="s">
        <v>37</v>
      </c>
      <c r="AE25" t="s">
        <v>175</v>
      </c>
      <c r="AF25" t="s">
        <v>148</v>
      </c>
      <c r="AG25" t="s">
        <v>63</v>
      </c>
      <c r="AH25">
        <v>202</v>
      </c>
      <c r="AJ25" t="s">
        <v>37</v>
      </c>
      <c r="AL25" t="s">
        <v>175</v>
      </c>
      <c r="AM25" t="s">
        <v>132</v>
      </c>
      <c r="AN25" t="s">
        <v>133</v>
      </c>
      <c r="AO25">
        <v>1</v>
      </c>
    </row>
    <row r="26" spans="1:41" x14ac:dyDescent="0.25">
      <c r="A26" t="s">
        <v>37</v>
      </c>
      <c r="C26" t="s">
        <v>176</v>
      </c>
      <c r="D26" t="s">
        <v>148</v>
      </c>
      <c r="E26" t="s">
        <v>117</v>
      </c>
      <c r="F26">
        <v>27</v>
      </c>
      <c r="H26" t="s">
        <v>37</v>
      </c>
      <c r="J26" t="s">
        <v>175</v>
      </c>
      <c r="K26" t="s">
        <v>148</v>
      </c>
      <c r="L26" t="s">
        <v>83</v>
      </c>
      <c r="M26">
        <v>25</v>
      </c>
      <c r="O26" t="s">
        <v>37</v>
      </c>
      <c r="Q26" t="s">
        <v>175</v>
      </c>
      <c r="R26" t="s">
        <v>148</v>
      </c>
      <c r="S26" t="s">
        <v>83</v>
      </c>
      <c r="T26">
        <v>61</v>
      </c>
      <c r="V26" t="s">
        <v>37</v>
      </c>
      <c r="X26" t="s">
        <v>175</v>
      </c>
      <c r="Y26" t="s">
        <v>148</v>
      </c>
      <c r="Z26" t="s">
        <v>83</v>
      </c>
      <c r="AA26">
        <v>23</v>
      </c>
      <c r="AC26" t="s">
        <v>37</v>
      </c>
      <c r="AE26" t="s">
        <v>175</v>
      </c>
      <c r="AF26" t="s">
        <v>148</v>
      </c>
      <c r="AG26" t="s">
        <v>83</v>
      </c>
      <c r="AH26">
        <v>243</v>
      </c>
      <c r="AJ26" t="s">
        <v>37</v>
      </c>
      <c r="AL26" t="s">
        <v>175</v>
      </c>
      <c r="AM26" t="s">
        <v>134</v>
      </c>
      <c r="AN26" t="s">
        <v>135</v>
      </c>
      <c r="AO26">
        <v>1</v>
      </c>
    </row>
    <row r="27" spans="1:41" x14ac:dyDescent="0.25">
      <c r="A27" t="s">
        <v>37</v>
      </c>
      <c r="C27" t="s">
        <v>176</v>
      </c>
      <c r="D27" t="s">
        <v>116</v>
      </c>
      <c r="E27" t="s">
        <v>117</v>
      </c>
      <c r="F27">
        <v>27</v>
      </c>
      <c r="H27" t="s">
        <v>37</v>
      </c>
      <c r="J27" t="s">
        <v>175</v>
      </c>
      <c r="K27" t="s">
        <v>148</v>
      </c>
      <c r="L27" t="s">
        <v>142</v>
      </c>
      <c r="M27">
        <v>35</v>
      </c>
      <c r="O27" t="s">
        <v>37</v>
      </c>
      <c r="Q27" t="s">
        <v>175</v>
      </c>
      <c r="R27" t="s">
        <v>148</v>
      </c>
      <c r="S27" t="s">
        <v>142</v>
      </c>
      <c r="T27">
        <v>80</v>
      </c>
      <c r="V27" t="s">
        <v>37</v>
      </c>
      <c r="X27" t="s">
        <v>175</v>
      </c>
      <c r="Y27" t="s">
        <v>148</v>
      </c>
      <c r="Z27" t="s">
        <v>142</v>
      </c>
      <c r="AA27">
        <v>27</v>
      </c>
      <c r="AC27" t="s">
        <v>37</v>
      </c>
      <c r="AE27" t="s">
        <v>175</v>
      </c>
      <c r="AF27" t="s">
        <v>148</v>
      </c>
      <c r="AG27" t="s">
        <v>142</v>
      </c>
      <c r="AH27">
        <v>234</v>
      </c>
      <c r="AJ27" t="s">
        <v>37</v>
      </c>
      <c r="AL27" t="s">
        <v>175</v>
      </c>
      <c r="AM27" t="s">
        <v>141</v>
      </c>
      <c r="AN27" t="s">
        <v>142</v>
      </c>
      <c r="AO27">
        <v>2</v>
      </c>
    </row>
    <row r="28" spans="1:41" x14ac:dyDescent="0.25">
      <c r="A28" t="s">
        <v>37</v>
      </c>
      <c r="C28" t="s">
        <v>176</v>
      </c>
      <c r="D28" t="s">
        <v>148</v>
      </c>
      <c r="E28" t="s">
        <v>105</v>
      </c>
      <c r="F28">
        <v>23</v>
      </c>
      <c r="H28" t="s">
        <v>37</v>
      </c>
      <c r="J28" t="s">
        <v>175</v>
      </c>
      <c r="K28" t="s">
        <v>148</v>
      </c>
      <c r="L28" t="s">
        <v>140</v>
      </c>
      <c r="M28">
        <v>19</v>
      </c>
      <c r="O28" t="s">
        <v>37</v>
      </c>
      <c r="Q28" t="s">
        <v>175</v>
      </c>
      <c r="R28" t="s">
        <v>148</v>
      </c>
      <c r="S28" t="s">
        <v>140</v>
      </c>
      <c r="T28">
        <v>41</v>
      </c>
      <c r="V28" t="s">
        <v>37</v>
      </c>
      <c r="X28" t="s">
        <v>175</v>
      </c>
      <c r="Y28" t="s">
        <v>148</v>
      </c>
      <c r="Z28" t="s">
        <v>140</v>
      </c>
      <c r="AA28">
        <v>9</v>
      </c>
      <c r="AC28" t="s">
        <v>37</v>
      </c>
      <c r="AE28" t="s">
        <v>175</v>
      </c>
      <c r="AF28" t="s">
        <v>148</v>
      </c>
      <c r="AG28" t="s">
        <v>140</v>
      </c>
      <c r="AH28">
        <v>59</v>
      </c>
      <c r="AJ28" t="s">
        <v>37</v>
      </c>
      <c r="AL28" t="s">
        <v>176</v>
      </c>
      <c r="AM28" t="s">
        <v>148</v>
      </c>
      <c r="AN28" t="s">
        <v>142</v>
      </c>
      <c r="AO28">
        <v>1</v>
      </c>
    </row>
    <row r="29" spans="1:41" x14ac:dyDescent="0.25">
      <c r="A29" t="s">
        <v>37</v>
      </c>
      <c r="C29" t="s">
        <v>176</v>
      </c>
      <c r="D29" t="s">
        <v>104</v>
      </c>
      <c r="E29" t="s">
        <v>105</v>
      </c>
      <c r="F29">
        <v>23</v>
      </c>
      <c r="H29" t="s">
        <v>37</v>
      </c>
      <c r="J29" t="s">
        <v>175</v>
      </c>
      <c r="K29" t="s">
        <v>148</v>
      </c>
      <c r="L29" t="s">
        <v>57</v>
      </c>
      <c r="M29">
        <v>16</v>
      </c>
      <c r="O29" t="s">
        <v>37</v>
      </c>
      <c r="Q29" t="s">
        <v>175</v>
      </c>
      <c r="R29" t="s">
        <v>148</v>
      </c>
      <c r="S29" t="s">
        <v>57</v>
      </c>
      <c r="T29">
        <v>53</v>
      </c>
      <c r="V29" t="s">
        <v>37</v>
      </c>
      <c r="X29" t="s">
        <v>175</v>
      </c>
      <c r="Y29" t="s">
        <v>148</v>
      </c>
      <c r="Z29" t="s">
        <v>57</v>
      </c>
      <c r="AA29">
        <v>1</v>
      </c>
      <c r="AC29" t="s">
        <v>37</v>
      </c>
      <c r="AE29" t="s">
        <v>175</v>
      </c>
      <c r="AF29" t="s">
        <v>148</v>
      </c>
      <c r="AG29" t="s">
        <v>57</v>
      </c>
      <c r="AH29">
        <v>155</v>
      </c>
      <c r="AJ29" t="s">
        <v>37</v>
      </c>
      <c r="AL29" t="s">
        <v>176</v>
      </c>
      <c r="AM29" t="s">
        <v>148</v>
      </c>
      <c r="AN29" t="s">
        <v>137</v>
      </c>
      <c r="AO29">
        <v>1</v>
      </c>
    </row>
    <row r="30" spans="1:41" x14ac:dyDescent="0.25">
      <c r="A30" t="s">
        <v>37</v>
      </c>
      <c r="C30" t="s">
        <v>176</v>
      </c>
      <c r="D30" t="s">
        <v>148</v>
      </c>
      <c r="E30" t="s">
        <v>137</v>
      </c>
      <c r="F30">
        <v>4</v>
      </c>
      <c r="H30" t="s">
        <v>37</v>
      </c>
      <c r="J30" t="s">
        <v>175</v>
      </c>
      <c r="K30" t="s">
        <v>148</v>
      </c>
      <c r="L30" t="s">
        <v>117</v>
      </c>
      <c r="M30">
        <v>16</v>
      </c>
      <c r="O30" t="s">
        <v>37</v>
      </c>
      <c r="Q30" t="s">
        <v>175</v>
      </c>
      <c r="R30" t="s">
        <v>148</v>
      </c>
      <c r="S30" t="s">
        <v>117</v>
      </c>
      <c r="T30">
        <v>37</v>
      </c>
      <c r="V30" t="s">
        <v>37</v>
      </c>
      <c r="X30" t="s">
        <v>175</v>
      </c>
      <c r="Y30" t="s">
        <v>148</v>
      </c>
      <c r="Z30" t="s">
        <v>117</v>
      </c>
      <c r="AA30">
        <v>18</v>
      </c>
      <c r="AC30" t="s">
        <v>37</v>
      </c>
      <c r="AE30" t="s">
        <v>175</v>
      </c>
      <c r="AF30" t="s">
        <v>148</v>
      </c>
      <c r="AG30" t="s">
        <v>117</v>
      </c>
      <c r="AH30">
        <v>101</v>
      </c>
      <c r="AJ30" t="s">
        <v>37</v>
      </c>
      <c r="AL30" t="s">
        <v>176</v>
      </c>
      <c r="AM30" t="s">
        <v>148</v>
      </c>
      <c r="AN30" t="s">
        <v>109</v>
      </c>
      <c r="AO30">
        <v>1</v>
      </c>
    </row>
    <row r="31" spans="1:41" x14ac:dyDescent="0.25">
      <c r="A31" t="s">
        <v>37</v>
      </c>
      <c r="C31" t="s">
        <v>176</v>
      </c>
      <c r="D31" t="s">
        <v>136</v>
      </c>
      <c r="E31" t="s">
        <v>137</v>
      </c>
      <c r="F31">
        <v>4</v>
      </c>
      <c r="H31" t="s">
        <v>37</v>
      </c>
      <c r="J31" t="s">
        <v>175</v>
      </c>
      <c r="K31" t="s">
        <v>148</v>
      </c>
      <c r="L31" t="s">
        <v>105</v>
      </c>
      <c r="M31">
        <v>32</v>
      </c>
      <c r="O31" t="s">
        <v>37</v>
      </c>
      <c r="Q31" t="s">
        <v>175</v>
      </c>
      <c r="R31" t="s">
        <v>148</v>
      </c>
      <c r="S31" t="s">
        <v>105</v>
      </c>
      <c r="T31">
        <v>93</v>
      </c>
      <c r="V31" t="s">
        <v>37</v>
      </c>
      <c r="X31" t="s">
        <v>175</v>
      </c>
      <c r="Y31" t="s">
        <v>148</v>
      </c>
      <c r="Z31" t="s">
        <v>105</v>
      </c>
      <c r="AA31">
        <v>24</v>
      </c>
      <c r="AC31" t="s">
        <v>37</v>
      </c>
      <c r="AE31" t="s">
        <v>175</v>
      </c>
      <c r="AF31" t="s">
        <v>148</v>
      </c>
      <c r="AG31" t="s">
        <v>105</v>
      </c>
      <c r="AH31">
        <v>166</v>
      </c>
      <c r="AJ31" t="s">
        <v>37</v>
      </c>
      <c r="AL31" t="s">
        <v>176</v>
      </c>
      <c r="AM31" t="s">
        <v>108</v>
      </c>
      <c r="AN31" t="s">
        <v>109</v>
      </c>
      <c r="AO31">
        <v>1</v>
      </c>
    </row>
    <row r="32" spans="1:41" x14ac:dyDescent="0.25">
      <c r="A32" t="s">
        <v>37</v>
      </c>
      <c r="C32" t="s">
        <v>176</v>
      </c>
      <c r="D32" t="s">
        <v>66</v>
      </c>
      <c r="E32" t="s">
        <v>67</v>
      </c>
      <c r="F32">
        <v>138</v>
      </c>
      <c r="H32" t="s">
        <v>37</v>
      </c>
      <c r="J32" t="s">
        <v>175</v>
      </c>
      <c r="K32" t="s">
        <v>148</v>
      </c>
      <c r="L32" t="s">
        <v>137</v>
      </c>
      <c r="M32">
        <v>8</v>
      </c>
      <c r="O32" t="s">
        <v>37</v>
      </c>
      <c r="Q32" t="s">
        <v>175</v>
      </c>
      <c r="R32" t="s">
        <v>148</v>
      </c>
      <c r="S32" t="s">
        <v>137</v>
      </c>
      <c r="T32">
        <v>31</v>
      </c>
      <c r="V32" t="s">
        <v>37</v>
      </c>
      <c r="X32" t="s">
        <v>175</v>
      </c>
      <c r="Y32" t="s">
        <v>148</v>
      </c>
      <c r="Z32" t="s">
        <v>137</v>
      </c>
      <c r="AA32">
        <v>4</v>
      </c>
      <c r="AC32" t="s">
        <v>37</v>
      </c>
      <c r="AE32" t="s">
        <v>175</v>
      </c>
      <c r="AF32" t="s">
        <v>148</v>
      </c>
      <c r="AG32" t="s">
        <v>137</v>
      </c>
      <c r="AH32">
        <v>42</v>
      </c>
      <c r="AJ32" t="s">
        <v>37</v>
      </c>
      <c r="AL32" t="s">
        <v>176</v>
      </c>
      <c r="AM32" t="s">
        <v>136</v>
      </c>
      <c r="AN32" t="s">
        <v>137</v>
      </c>
      <c r="AO32">
        <v>1</v>
      </c>
    </row>
    <row r="33" spans="1:41" x14ac:dyDescent="0.25">
      <c r="A33" t="s">
        <v>37</v>
      </c>
      <c r="C33" t="s">
        <v>176</v>
      </c>
      <c r="D33" t="s">
        <v>148</v>
      </c>
      <c r="E33" t="s">
        <v>67</v>
      </c>
      <c r="F33">
        <v>138</v>
      </c>
      <c r="H33" t="s">
        <v>37</v>
      </c>
      <c r="J33" t="s">
        <v>175</v>
      </c>
      <c r="K33" t="s">
        <v>148</v>
      </c>
      <c r="L33" t="s">
        <v>67</v>
      </c>
      <c r="M33">
        <v>78</v>
      </c>
      <c r="O33" t="s">
        <v>37</v>
      </c>
      <c r="Q33" t="s">
        <v>175</v>
      </c>
      <c r="R33" t="s">
        <v>148</v>
      </c>
      <c r="S33" t="s">
        <v>67</v>
      </c>
      <c r="T33">
        <v>238</v>
      </c>
      <c r="V33" t="s">
        <v>37</v>
      </c>
      <c r="X33" t="s">
        <v>175</v>
      </c>
      <c r="Y33" t="s">
        <v>148</v>
      </c>
      <c r="Z33" t="s">
        <v>67</v>
      </c>
      <c r="AA33">
        <v>75</v>
      </c>
      <c r="AC33" t="s">
        <v>37</v>
      </c>
      <c r="AE33" t="s">
        <v>175</v>
      </c>
      <c r="AF33" t="s">
        <v>148</v>
      </c>
      <c r="AG33" t="s">
        <v>67</v>
      </c>
      <c r="AH33">
        <v>1604</v>
      </c>
      <c r="AJ33" t="s">
        <v>37</v>
      </c>
      <c r="AL33" t="s">
        <v>176</v>
      </c>
      <c r="AM33" t="s">
        <v>141</v>
      </c>
      <c r="AN33" t="s">
        <v>142</v>
      </c>
      <c r="AO33">
        <v>1</v>
      </c>
    </row>
    <row r="34" spans="1:41" x14ac:dyDescent="0.25">
      <c r="A34" t="s">
        <v>37</v>
      </c>
      <c r="C34" t="s">
        <v>176</v>
      </c>
      <c r="D34" t="s">
        <v>148</v>
      </c>
      <c r="E34" t="s">
        <v>119</v>
      </c>
      <c r="F34">
        <v>35</v>
      </c>
      <c r="H34" t="s">
        <v>37</v>
      </c>
      <c r="J34" t="s">
        <v>175</v>
      </c>
      <c r="K34" t="s">
        <v>148</v>
      </c>
      <c r="L34" t="s">
        <v>119</v>
      </c>
      <c r="M34">
        <v>24</v>
      </c>
      <c r="O34" t="s">
        <v>37</v>
      </c>
      <c r="Q34" t="s">
        <v>175</v>
      </c>
      <c r="R34" t="s">
        <v>148</v>
      </c>
      <c r="S34" t="s">
        <v>119</v>
      </c>
      <c r="T34">
        <v>84</v>
      </c>
      <c r="V34" t="s">
        <v>37</v>
      </c>
      <c r="X34" t="s">
        <v>175</v>
      </c>
      <c r="Y34" t="s">
        <v>148</v>
      </c>
      <c r="Z34" t="s">
        <v>119</v>
      </c>
      <c r="AA34">
        <v>9</v>
      </c>
      <c r="AC34" t="s">
        <v>37</v>
      </c>
      <c r="AE34" t="s">
        <v>175</v>
      </c>
      <c r="AF34" t="s">
        <v>148</v>
      </c>
      <c r="AG34" t="s">
        <v>119</v>
      </c>
      <c r="AH34">
        <v>237</v>
      </c>
      <c r="AJ34" t="s">
        <v>37</v>
      </c>
      <c r="AL34" t="s">
        <v>177</v>
      </c>
      <c r="AM34" t="s">
        <v>56</v>
      </c>
      <c r="AN34" t="s">
        <v>57</v>
      </c>
      <c r="AO34">
        <v>1</v>
      </c>
    </row>
    <row r="35" spans="1:41" x14ac:dyDescent="0.25">
      <c r="A35" t="s">
        <v>37</v>
      </c>
      <c r="C35" t="s">
        <v>176</v>
      </c>
      <c r="D35" t="s">
        <v>118</v>
      </c>
      <c r="E35" t="s">
        <v>119</v>
      </c>
      <c r="F35">
        <v>35</v>
      </c>
      <c r="H35" t="s">
        <v>37</v>
      </c>
      <c r="J35" t="s">
        <v>175</v>
      </c>
      <c r="K35" t="s">
        <v>148</v>
      </c>
      <c r="L35" t="s">
        <v>91</v>
      </c>
      <c r="M35">
        <v>10</v>
      </c>
      <c r="O35" t="s">
        <v>37</v>
      </c>
      <c r="Q35" t="s">
        <v>175</v>
      </c>
      <c r="R35" t="s">
        <v>148</v>
      </c>
      <c r="S35" t="s">
        <v>91</v>
      </c>
      <c r="T35">
        <v>33</v>
      </c>
      <c r="V35" t="s">
        <v>37</v>
      </c>
      <c r="X35" t="s">
        <v>175</v>
      </c>
      <c r="Y35" t="s">
        <v>148</v>
      </c>
      <c r="Z35" t="s">
        <v>91</v>
      </c>
      <c r="AA35">
        <v>2</v>
      </c>
      <c r="AC35" t="s">
        <v>37</v>
      </c>
      <c r="AE35" t="s">
        <v>175</v>
      </c>
      <c r="AF35" t="s">
        <v>148</v>
      </c>
      <c r="AG35" t="s">
        <v>91</v>
      </c>
      <c r="AH35">
        <v>97</v>
      </c>
      <c r="AJ35" t="s">
        <v>37</v>
      </c>
      <c r="AL35" t="s">
        <v>177</v>
      </c>
      <c r="AM35" t="s">
        <v>148</v>
      </c>
      <c r="AN35" t="s">
        <v>57</v>
      </c>
      <c r="AO35">
        <v>1</v>
      </c>
    </row>
    <row r="36" spans="1:41" x14ac:dyDescent="0.25">
      <c r="A36" t="s">
        <v>37</v>
      </c>
      <c r="C36" t="s">
        <v>176</v>
      </c>
      <c r="D36" t="s">
        <v>148</v>
      </c>
      <c r="E36" t="s">
        <v>91</v>
      </c>
      <c r="F36">
        <v>5</v>
      </c>
      <c r="H36" t="s">
        <v>37</v>
      </c>
      <c r="J36" t="s">
        <v>175</v>
      </c>
      <c r="K36" t="s">
        <v>148</v>
      </c>
      <c r="L36" t="s">
        <v>107</v>
      </c>
      <c r="M36">
        <v>16</v>
      </c>
      <c r="O36" t="s">
        <v>37</v>
      </c>
      <c r="Q36" t="s">
        <v>175</v>
      </c>
      <c r="R36" t="s">
        <v>148</v>
      </c>
      <c r="S36" t="s">
        <v>107</v>
      </c>
      <c r="T36">
        <v>41</v>
      </c>
      <c r="V36" t="s">
        <v>37</v>
      </c>
      <c r="X36" t="s">
        <v>175</v>
      </c>
      <c r="Y36" t="s">
        <v>148</v>
      </c>
      <c r="Z36" t="s">
        <v>107</v>
      </c>
      <c r="AA36">
        <v>16</v>
      </c>
      <c r="AC36" t="s">
        <v>37</v>
      </c>
      <c r="AE36" t="s">
        <v>175</v>
      </c>
      <c r="AF36" t="s">
        <v>148</v>
      </c>
      <c r="AG36" t="s">
        <v>107</v>
      </c>
      <c r="AH36">
        <v>99</v>
      </c>
      <c r="AJ36" t="s">
        <v>37</v>
      </c>
      <c r="AL36" t="s">
        <v>177</v>
      </c>
      <c r="AM36" t="s">
        <v>148</v>
      </c>
      <c r="AN36" t="s">
        <v>91</v>
      </c>
      <c r="AO36">
        <v>1</v>
      </c>
    </row>
    <row r="37" spans="1:41" x14ac:dyDescent="0.25">
      <c r="A37" t="s">
        <v>37</v>
      </c>
      <c r="C37" t="s">
        <v>176</v>
      </c>
      <c r="D37" t="s">
        <v>90</v>
      </c>
      <c r="E37" t="s">
        <v>91</v>
      </c>
      <c r="F37">
        <v>5</v>
      </c>
      <c r="H37" t="s">
        <v>37</v>
      </c>
      <c r="J37" t="s">
        <v>175</v>
      </c>
      <c r="K37" t="s">
        <v>148</v>
      </c>
      <c r="L37" t="s">
        <v>73</v>
      </c>
      <c r="M37">
        <v>25</v>
      </c>
      <c r="O37" t="s">
        <v>37</v>
      </c>
      <c r="Q37" t="s">
        <v>175</v>
      </c>
      <c r="R37" t="s">
        <v>148</v>
      </c>
      <c r="S37" t="s">
        <v>73</v>
      </c>
      <c r="T37">
        <v>94</v>
      </c>
      <c r="V37" t="s">
        <v>37</v>
      </c>
      <c r="X37" t="s">
        <v>175</v>
      </c>
      <c r="Y37" t="s">
        <v>148</v>
      </c>
      <c r="Z37" t="s">
        <v>73</v>
      </c>
      <c r="AA37">
        <v>11</v>
      </c>
      <c r="AC37" t="s">
        <v>37</v>
      </c>
      <c r="AE37" t="s">
        <v>175</v>
      </c>
      <c r="AF37" t="s">
        <v>148</v>
      </c>
      <c r="AG37" t="s">
        <v>73</v>
      </c>
      <c r="AH37">
        <v>327</v>
      </c>
      <c r="AJ37" t="s">
        <v>37</v>
      </c>
      <c r="AL37" t="s">
        <v>177</v>
      </c>
      <c r="AM37" t="s">
        <v>148</v>
      </c>
      <c r="AN37" t="s">
        <v>87</v>
      </c>
      <c r="AO37">
        <v>1</v>
      </c>
    </row>
    <row r="38" spans="1:41" x14ac:dyDescent="0.25">
      <c r="A38" t="s">
        <v>37</v>
      </c>
      <c r="C38" t="s">
        <v>176</v>
      </c>
      <c r="D38" t="s">
        <v>148</v>
      </c>
      <c r="E38" t="s">
        <v>107</v>
      </c>
      <c r="F38">
        <v>15</v>
      </c>
      <c r="H38" t="s">
        <v>37</v>
      </c>
      <c r="J38" t="s">
        <v>175</v>
      </c>
      <c r="K38" t="s">
        <v>148</v>
      </c>
      <c r="L38" t="s">
        <v>125</v>
      </c>
      <c r="M38">
        <v>6</v>
      </c>
      <c r="O38" t="s">
        <v>37</v>
      </c>
      <c r="Q38" t="s">
        <v>175</v>
      </c>
      <c r="R38" t="s">
        <v>148</v>
      </c>
      <c r="S38" t="s">
        <v>125</v>
      </c>
      <c r="T38">
        <v>4</v>
      </c>
      <c r="V38" t="s">
        <v>37</v>
      </c>
      <c r="X38" t="s">
        <v>175</v>
      </c>
      <c r="Y38" t="s">
        <v>148</v>
      </c>
      <c r="Z38" t="s">
        <v>121</v>
      </c>
      <c r="AA38">
        <v>6</v>
      </c>
      <c r="AC38" t="s">
        <v>37</v>
      </c>
      <c r="AE38" t="s">
        <v>175</v>
      </c>
      <c r="AF38" t="s">
        <v>148</v>
      </c>
      <c r="AG38" t="s">
        <v>125</v>
      </c>
      <c r="AH38">
        <v>9</v>
      </c>
      <c r="AJ38" t="s">
        <v>37</v>
      </c>
      <c r="AL38" t="s">
        <v>177</v>
      </c>
      <c r="AM38" t="s">
        <v>148</v>
      </c>
      <c r="AN38" t="s">
        <v>99</v>
      </c>
      <c r="AO38">
        <v>1</v>
      </c>
    </row>
    <row r="39" spans="1:41" x14ac:dyDescent="0.25">
      <c r="A39" t="s">
        <v>37</v>
      </c>
      <c r="C39" t="s">
        <v>176</v>
      </c>
      <c r="D39" t="s">
        <v>106</v>
      </c>
      <c r="E39" t="s">
        <v>107</v>
      </c>
      <c r="F39">
        <v>15</v>
      </c>
      <c r="H39" t="s">
        <v>37</v>
      </c>
      <c r="J39" t="s">
        <v>175</v>
      </c>
      <c r="K39" t="s">
        <v>148</v>
      </c>
      <c r="L39" t="s">
        <v>121</v>
      </c>
      <c r="M39">
        <v>35</v>
      </c>
      <c r="O39" t="s">
        <v>37</v>
      </c>
      <c r="Q39" t="s">
        <v>175</v>
      </c>
      <c r="R39" t="s">
        <v>148</v>
      </c>
      <c r="S39" t="s">
        <v>121</v>
      </c>
      <c r="T39">
        <v>139</v>
      </c>
      <c r="V39" t="s">
        <v>37</v>
      </c>
      <c r="X39" t="s">
        <v>175</v>
      </c>
      <c r="Y39" t="s">
        <v>148</v>
      </c>
      <c r="Z39" t="s">
        <v>69</v>
      </c>
      <c r="AA39">
        <v>12</v>
      </c>
      <c r="AC39" t="s">
        <v>37</v>
      </c>
      <c r="AE39" t="s">
        <v>175</v>
      </c>
      <c r="AF39" t="s">
        <v>148</v>
      </c>
      <c r="AG39" t="s">
        <v>121</v>
      </c>
      <c r="AH39">
        <v>218</v>
      </c>
      <c r="AJ39" t="s">
        <v>37</v>
      </c>
      <c r="AL39" t="s">
        <v>177</v>
      </c>
      <c r="AM39" t="s">
        <v>86</v>
      </c>
      <c r="AN39" t="s">
        <v>87</v>
      </c>
      <c r="AO39">
        <v>1</v>
      </c>
    </row>
    <row r="40" spans="1:41" x14ac:dyDescent="0.25">
      <c r="A40" t="s">
        <v>37</v>
      </c>
      <c r="C40" t="s">
        <v>176</v>
      </c>
      <c r="D40" t="s">
        <v>72</v>
      </c>
      <c r="E40" t="s">
        <v>73</v>
      </c>
      <c r="F40">
        <v>37</v>
      </c>
      <c r="H40" t="s">
        <v>37</v>
      </c>
      <c r="J40" t="s">
        <v>175</v>
      </c>
      <c r="K40" t="s">
        <v>148</v>
      </c>
      <c r="L40" t="s">
        <v>69</v>
      </c>
      <c r="M40">
        <v>43</v>
      </c>
      <c r="O40" t="s">
        <v>37</v>
      </c>
      <c r="Q40" t="s">
        <v>175</v>
      </c>
      <c r="R40" t="s">
        <v>148</v>
      </c>
      <c r="S40" t="s">
        <v>69</v>
      </c>
      <c r="T40">
        <v>89</v>
      </c>
      <c r="V40" t="s">
        <v>37</v>
      </c>
      <c r="X40" t="s">
        <v>175</v>
      </c>
      <c r="Y40" t="s">
        <v>148</v>
      </c>
      <c r="Z40" t="s">
        <v>87</v>
      </c>
      <c r="AA40">
        <v>14</v>
      </c>
      <c r="AC40" t="s">
        <v>37</v>
      </c>
      <c r="AE40" t="s">
        <v>175</v>
      </c>
      <c r="AF40" t="s">
        <v>148</v>
      </c>
      <c r="AG40" t="s">
        <v>69</v>
      </c>
      <c r="AH40">
        <v>754</v>
      </c>
      <c r="AJ40" t="s">
        <v>37</v>
      </c>
      <c r="AL40" t="s">
        <v>177</v>
      </c>
      <c r="AM40" t="s">
        <v>90</v>
      </c>
      <c r="AN40" t="s">
        <v>91</v>
      </c>
      <c r="AO40">
        <v>1</v>
      </c>
    </row>
    <row r="41" spans="1:41" x14ac:dyDescent="0.25">
      <c r="A41" t="s">
        <v>37</v>
      </c>
      <c r="C41" t="s">
        <v>176</v>
      </c>
      <c r="D41" t="s">
        <v>148</v>
      </c>
      <c r="E41" t="s">
        <v>73</v>
      </c>
      <c r="F41">
        <v>37</v>
      </c>
      <c r="H41" t="s">
        <v>37</v>
      </c>
      <c r="J41" t="s">
        <v>175</v>
      </c>
      <c r="K41" t="s">
        <v>148</v>
      </c>
      <c r="L41" t="s">
        <v>87</v>
      </c>
      <c r="M41">
        <v>23</v>
      </c>
      <c r="O41" t="s">
        <v>37</v>
      </c>
      <c r="Q41" t="s">
        <v>175</v>
      </c>
      <c r="R41" t="s">
        <v>148</v>
      </c>
      <c r="S41" t="s">
        <v>87</v>
      </c>
      <c r="T41">
        <v>58</v>
      </c>
      <c r="V41" t="s">
        <v>37</v>
      </c>
      <c r="X41" t="s">
        <v>175</v>
      </c>
      <c r="Y41" t="s">
        <v>148</v>
      </c>
      <c r="Z41" t="s">
        <v>81</v>
      </c>
      <c r="AA41">
        <v>7</v>
      </c>
      <c r="AC41" t="s">
        <v>37</v>
      </c>
      <c r="AE41" t="s">
        <v>175</v>
      </c>
      <c r="AF41" t="s">
        <v>148</v>
      </c>
      <c r="AG41" t="s">
        <v>87</v>
      </c>
      <c r="AH41">
        <v>189</v>
      </c>
      <c r="AJ41" t="s">
        <v>37</v>
      </c>
      <c r="AL41" t="s">
        <v>177</v>
      </c>
      <c r="AM41" t="s">
        <v>98</v>
      </c>
      <c r="AN41" t="s">
        <v>99</v>
      </c>
      <c r="AO41">
        <v>1</v>
      </c>
    </row>
    <row r="42" spans="1:41" x14ac:dyDescent="0.25">
      <c r="A42" t="s">
        <v>37</v>
      </c>
      <c r="C42" t="s">
        <v>176</v>
      </c>
      <c r="D42" t="s">
        <v>148</v>
      </c>
      <c r="E42" t="s">
        <v>125</v>
      </c>
      <c r="F42">
        <v>1</v>
      </c>
      <c r="H42" t="s">
        <v>37</v>
      </c>
      <c r="J42" t="s">
        <v>175</v>
      </c>
      <c r="K42" t="s">
        <v>148</v>
      </c>
      <c r="L42" t="s">
        <v>81</v>
      </c>
      <c r="M42">
        <v>25</v>
      </c>
      <c r="O42" t="s">
        <v>37</v>
      </c>
      <c r="Q42" t="s">
        <v>175</v>
      </c>
      <c r="R42" t="s">
        <v>148</v>
      </c>
      <c r="S42" t="s">
        <v>81</v>
      </c>
      <c r="T42">
        <v>50</v>
      </c>
      <c r="V42" t="s">
        <v>37</v>
      </c>
      <c r="X42" t="s">
        <v>175</v>
      </c>
      <c r="Y42" t="s">
        <v>148</v>
      </c>
      <c r="Z42" t="s">
        <v>112</v>
      </c>
      <c r="AA42">
        <v>27</v>
      </c>
      <c r="AC42" t="s">
        <v>37</v>
      </c>
      <c r="AE42" t="s">
        <v>175</v>
      </c>
      <c r="AF42" t="s">
        <v>148</v>
      </c>
      <c r="AG42" t="s">
        <v>81</v>
      </c>
      <c r="AH42">
        <v>69</v>
      </c>
      <c r="AJ42" t="s">
        <v>37</v>
      </c>
      <c r="AL42" t="s">
        <v>178</v>
      </c>
      <c r="AM42" t="s">
        <v>60</v>
      </c>
      <c r="AN42" t="s">
        <v>61</v>
      </c>
      <c r="AO42">
        <v>1</v>
      </c>
    </row>
    <row r="43" spans="1:41" x14ac:dyDescent="0.25">
      <c r="A43" t="s">
        <v>37</v>
      </c>
      <c r="C43" t="s">
        <v>176</v>
      </c>
      <c r="D43" t="s">
        <v>124</v>
      </c>
      <c r="E43" t="s">
        <v>125</v>
      </c>
      <c r="F43">
        <v>1</v>
      </c>
      <c r="H43" t="s">
        <v>37</v>
      </c>
      <c r="J43" t="s">
        <v>175</v>
      </c>
      <c r="K43" t="s">
        <v>148</v>
      </c>
      <c r="L43" t="s">
        <v>112</v>
      </c>
      <c r="M43">
        <v>81</v>
      </c>
      <c r="O43" t="s">
        <v>37</v>
      </c>
      <c r="Q43" t="s">
        <v>175</v>
      </c>
      <c r="R43" t="s">
        <v>148</v>
      </c>
      <c r="S43" t="s">
        <v>112</v>
      </c>
      <c r="T43">
        <v>192</v>
      </c>
      <c r="V43" t="s">
        <v>37</v>
      </c>
      <c r="X43" t="s">
        <v>175</v>
      </c>
      <c r="Y43" t="s">
        <v>148</v>
      </c>
      <c r="Z43" t="s">
        <v>113</v>
      </c>
      <c r="AA43">
        <v>18</v>
      </c>
      <c r="AC43" t="s">
        <v>37</v>
      </c>
      <c r="AE43" t="s">
        <v>175</v>
      </c>
      <c r="AF43" t="s">
        <v>148</v>
      </c>
      <c r="AG43" t="s">
        <v>112</v>
      </c>
      <c r="AH43">
        <v>378</v>
      </c>
      <c r="AJ43" t="s">
        <v>37</v>
      </c>
      <c r="AL43" t="s">
        <v>178</v>
      </c>
      <c r="AM43" t="s">
        <v>66</v>
      </c>
      <c r="AN43" t="s">
        <v>67</v>
      </c>
      <c r="AO43">
        <v>1</v>
      </c>
    </row>
    <row r="44" spans="1:41" x14ac:dyDescent="0.25">
      <c r="A44" t="s">
        <v>37</v>
      </c>
      <c r="C44" t="s">
        <v>176</v>
      </c>
      <c r="D44" t="s">
        <v>148</v>
      </c>
      <c r="E44" t="s">
        <v>121</v>
      </c>
      <c r="F44">
        <v>34</v>
      </c>
      <c r="H44" t="s">
        <v>37</v>
      </c>
      <c r="J44" t="s">
        <v>175</v>
      </c>
      <c r="K44" t="s">
        <v>148</v>
      </c>
      <c r="L44" t="s">
        <v>113</v>
      </c>
      <c r="M44">
        <v>50</v>
      </c>
      <c r="O44" t="s">
        <v>37</v>
      </c>
      <c r="Q44" t="s">
        <v>175</v>
      </c>
      <c r="R44" t="s">
        <v>148</v>
      </c>
      <c r="S44" t="s">
        <v>113</v>
      </c>
      <c r="T44">
        <v>137</v>
      </c>
      <c r="V44" t="s">
        <v>37</v>
      </c>
      <c r="X44" t="s">
        <v>175</v>
      </c>
      <c r="Y44" t="s">
        <v>148</v>
      </c>
      <c r="Z44" t="s">
        <v>71</v>
      </c>
      <c r="AA44">
        <v>29</v>
      </c>
      <c r="AC44" t="s">
        <v>37</v>
      </c>
      <c r="AE44" t="s">
        <v>175</v>
      </c>
      <c r="AF44" t="s">
        <v>148</v>
      </c>
      <c r="AG44" t="s">
        <v>113</v>
      </c>
      <c r="AH44">
        <v>173</v>
      </c>
      <c r="AJ44" t="s">
        <v>37</v>
      </c>
      <c r="AL44" t="s">
        <v>178</v>
      </c>
      <c r="AM44" t="s">
        <v>148</v>
      </c>
      <c r="AN44" t="s">
        <v>115</v>
      </c>
      <c r="AO44">
        <v>3</v>
      </c>
    </row>
    <row r="45" spans="1:41" x14ac:dyDescent="0.25">
      <c r="A45" t="s">
        <v>37</v>
      </c>
      <c r="C45" t="s">
        <v>176</v>
      </c>
      <c r="D45" t="s">
        <v>120</v>
      </c>
      <c r="E45" t="s">
        <v>121</v>
      </c>
      <c r="F45">
        <v>34</v>
      </c>
      <c r="H45" t="s">
        <v>37</v>
      </c>
      <c r="J45" t="s">
        <v>175</v>
      </c>
      <c r="K45" t="s">
        <v>148</v>
      </c>
      <c r="L45" t="s">
        <v>71</v>
      </c>
      <c r="M45">
        <v>56</v>
      </c>
      <c r="O45" t="s">
        <v>37</v>
      </c>
      <c r="Q45" t="s">
        <v>175</v>
      </c>
      <c r="R45" t="s">
        <v>148</v>
      </c>
      <c r="S45" t="s">
        <v>71</v>
      </c>
      <c r="T45">
        <v>202</v>
      </c>
      <c r="V45" t="s">
        <v>37</v>
      </c>
      <c r="X45" t="s">
        <v>175</v>
      </c>
      <c r="Y45" t="s">
        <v>148</v>
      </c>
      <c r="Z45" t="s">
        <v>109</v>
      </c>
      <c r="AA45">
        <v>14</v>
      </c>
      <c r="AC45" t="s">
        <v>37</v>
      </c>
      <c r="AE45" t="s">
        <v>175</v>
      </c>
      <c r="AF45" t="s">
        <v>148</v>
      </c>
      <c r="AG45" t="s">
        <v>71</v>
      </c>
      <c r="AH45">
        <v>1352</v>
      </c>
      <c r="AJ45" t="s">
        <v>37</v>
      </c>
      <c r="AL45" t="s">
        <v>178</v>
      </c>
      <c r="AM45" t="s">
        <v>148</v>
      </c>
      <c r="AN45" t="s">
        <v>67</v>
      </c>
      <c r="AO45">
        <v>1</v>
      </c>
    </row>
    <row r="46" spans="1:41" x14ac:dyDescent="0.25">
      <c r="A46" t="s">
        <v>37</v>
      </c>
      <c r="C46" t="s">
        <v>176</v>
      </c>
      <c r="D46" t="s">
        <v>68</v>
      </c>
      <c r="E46" t="s">
        <v>69</v>
      </c>
      <c r="F46">
        <v>70</v>
      </c>
      <c r="H46" t="s">
        <v>37</v>
      </c>
      <c r="J46" t="s">
        <v>175</v>
      </c>
      <c r="K46" t="s">
        <v>148</v>
      </c>
      <c r="L46" t="s">
        <v>109</v>
      </c>
      <c r="M46">
        <v>13</v>
      </c>
      <c r="O46" t="s">
        <v>37</v>
      </c>
      <c r="Q46" t="s">
        <v>175</v>
      </c>
      <c r="R46" t="s">
        <v>148</v>
      </c>
      <c r="S46" t="s">
        <v>109</v>
      </c>
      <c r="T46">
        <v>38</v>
      </c>
      <c r="V46" t="s">
        <v>37</v>
      </c>
      <c r="X46" t="s">
        <v>175</v>
      </c>
      <c r="Y46" t="s">
        <v>148</v>
      </c>
      <c r="Z46" t="s">
        <v>75</v>
      </c>
      <c r="AA46">
        <v>8</v>
      </c>
      <c r="AC46" t="s">
        <v>37</v>
      </c>
      <c r="AE46" t="s">
        <v>175</v>
      </c>
      <c r="AF46" t="s">
        <v>148</v>
      </c>
      <c r="AG46" t="s">
        <v>109</v>
      </c>
      <c r="AH46">
        <v>112</v>
      </c>
      <c r="AJ46" t="s">
        <v>37</v>
      </c>
      <c r="AL46" t="s">
        <v>178</v>
      </c>
      <c r="AM46" t="s">
        <v>148</v>
      </c>
      <c r="AN46" t="s">
        <v>89</v>
      </c>
      <c r="AO46">
        <v>1</v>
      </c>
    </row>
    <row r="47" spans="1:41" x14ac:dyDescent="0.25">
      <c r="A47" t="s">
        <v>37</v>
      </c>
      <c r="C47" t="s">
        <v>176</v>
      </c>
      <c r="D47" t="s">
        <v>148</v>
      </c>
      <c r="E47" t="s">
        <v>69</v>
      </c>
      <c r="F47">
        <v>70</v>
      </c>
      <c r="H47" t="s">
        <v>37</v>
      </c>
      <c r="J47" t="s">
        <v>175</v>
      </c>
      <c r="K47" t="s">
        <v>148</v>
      </c>
      <c r="L47" t="s">
        <v>75</v>
      </c>
      <c r="M47">
        <v>7</v>
      </c>
      <c r="O47" t="s">
        <v>37</v>
      </c>
      <c r="Q47" t="s">
        <v>175</v>
      </c>
      <c r="R47" t="s">
        <v>148</v>
      </c>
      <c r="S47" t="s">
        <v>75</v>
      </c>
      <c r="T47">
        <v>29</v>
      </c>
      <c r="V47" t="s">
        <v>37</v>
      </c>
      <c r="X47" t="s">
        <v>175</v>
      </c>
      <c r="Y47" t="s">
        <v>148</v>
      </c>
      <c r="Z47" t="s">
        <v>85</v>
      </c>
      <c r="AA47">
        <v>12</v>
      </c>
      <c r="AC47" t="s">
        <v>37</v>
      </c>
      <c r="AE47" t="s">
        <v>175</v>
      </c>
      <c r="AF47" t="s">
        <v>148</v>
      </c>
      <c r="AG47" t="s">
        <v>75</v>
      </c>
      <c r="AH47">
        <v>96</v>
      </c>
      <c r="AJ47" t="s">
        <v>37</v>
      </c>
      <c r="AL47" t="s">
        <v>178</v>
      </c>
      <c r="AM47" t="s">
        <v>148</v>
      </c>
      <c r="AN47" t="s">
        <v>93</v>
      </c>
      <c r="AO47">
        <v>2</v>
      </c>
    </row>
    <row r="48" spans="1:41" x14ac:dyDescent="0.25">
      <c r="A48" t="s">
        <v>37</v>
      </c>
      <c r="C48" t="s">
        <v>176</v>
      </c>
      <c r="D48" t="s">
        <v>148</v>
      </c>
      <c r="E48" t="s">
        <v>87</v>
      </c>
      <c r="F48">
        <v>23</v>
      </c>
      <c r="H48" t="s">
        <v>37</v>
      </c>
      <c r="J48" t="s">
        <v>175</v>
      </c>
      <c r="K48" t="s">
        <v>148</v>
      </c>
      <c r="L48" t="s">
        <v>85</v>
      </c>
      <c r="M48">
        <v>17</v>
      </c>
      <c r="O48" t="s">
        <v>37</v>
      </c>
      <c r="Q48" t="s">
        <v>175</v>
      </c>
      <c r="R48" t="s">
        <v>148</v>
      </c>
      <c r="S48" t="s">
        <v>85</v>
      </c>
      <c r="T48">
        <v>70</v>
      </c>
      <c r="V48" t="s">
        <v>37</v>
      </c>
      <c r="X48" t="s">
        <v>175</v>
      </c>
      <c r="Y48" t="s">
        <v>148</v>
      </c>
      <c r="Z48" t="s">
        <v>59</v>
      </c>
      <c r="AA48">
        <v>2</v>
      </c>
      <c r="AC48" t="s">
        <v>37</v>
      </c>
      <c r="AE48" t="s">
        <v>175</v>
      </c>
      <c r="AF48" t="s">
        <v>148</v>
      </c>
      <c r="AG48" t="s">
        <v>85</v>
      </c>
      <c r="AH48">
        <v>91</v>
      </c>
      <c r="AJ48" t="s">
        <v>37</v>
      </c>
      <c r="AL48" t="s">
        <v>178</v>
      </c>
      <c r="AM48" t="s">
        <v>148</v>
      </c>
      <c r="AN48" t="s">
        <v>61</v>
      </c>
      <c r="AO48">
        <v>1</v>
      </c>
    </row>
    <row r="49" spans="1:41" x14ac:dyDescent="0.25">
      <c r="A49" t="s">
        <v>37</v>
      </c>
      <c r="C49" t="s">
        <v>176</v>
      </c>
      <c r="D49" t="s">
        <v>86</v>
      </c>
      <c r="E49" t="s">
        <v>87</v>
      </c>
      <c r="F49">
        <v>23</v>
      </c>
      <c r="H49" t="s">
        <v>37</v>
      </c>
      <c r="J49" t="s">
        <v>175</v>
      </c>
      <c r="K49" t="s">
        <v>148</v>
      </c>
      <c r="L49" t="s">
        <v>59</v>
      </c>
      <c r="M49">
        <v>12</v>
      </c>
      <c r="O49" t="s">
        <v>37</v>
      </c>
      <c r="Q49" t="s">
        <v>175</v>
      </c>
      <c r="R49" t="s">
        <v>148</v>
      </c>
      <c r="S49" t="s">
        <v>59</v>
      </c>
      <c r="T49">
        <v>15</v>
      </c>
      <c r="V49" t="s">
        <v>37</v>
      </c>
      <c r="X49" t="s">
        <v>175</v>
      </c>
      <c r="Y49" t="s">
        <v>148</v>
      </c>
      <c r="Z49" t="s">
        <v>89</v>
      </c>
      <c r="AA49">
        <v>10</v>
      </c>
      <c r="AC49" t="s">
        <v>37</v>
      </c>
      <c r="AE49" t="s">
        <v>175</v>
      </c>
      <c r="AF49" t="s">
        <v>148</v>
      </c>
      <c r="AG49" t="s">
        <v>59</v>
      </c>
      <c r="AH49">
        <v>104</v>
      </c>
      <c r="AJ49" t="s">
        <v>37</v>
      </c>
      <c r="AL49" t="s">
        <v>178</v>
      </c>
      <c r="AM49" t="s">
        <v>88</v>
      </c>
      <c r="AN49" t="s">
        <v>89</v>
      </c>
      <c r="AO49">
        <v>1</v>
      </c>
    </row>
    <row r="50" spans="1:41" x14ac:dyDescent="0.25">
      <c r="A50" t="s">
        <v>37</v>
      </c>
      <c r="C50" t="s">
        <v>176</v>
      </c>
      <c r="D50" t="s">
        <v>80</v>
      </c>
      <c r="E50" t="s">
        <v>81</v>
      </c>
      <c r="F50">
        <v>7</v>
      </c>
      <c r="H50" t="s">
        <v>37</v>
      </c>
      <c r="J50" t="s">
        <v>175</v>
      </c>
      <c r="K50" t="s">
        <v>148</v>
      </c>
      <c r="L50" t="s">
        <v>89</v>
      </c>
      <c r="M50">
        <v>27</v>
      </c>
      <c r="O50" t="s">
        <v>37</v>
      </c>
      <c r="Q50" t="s">
        <v>175</v>
      </c>
      <c r="R50" t="s">
        <v>148</v>
      </c>
      <c r="S50" t="s">
        <v>89</v>
      </c>
      <c r="T50">
        <v>105</v>
      </c>
      <c r="V50" t="s">
        <v>37</v>
      </c>
      <c r="X50" t="s">
        <v>175</v>
      </c>
      <c r="Y50" t="s">
        <v>148</v>
      </c>
      <c r="Z50" t="s">
        <v>129</v>
      </c>
      <c r="AA50">
        <v>5</v>
      </c>
      <c r="AC50" t="s">
        <v>37</v>
      </c>
      <c r="AE50" t="s">
        <v>175</v>
      </c>
      <c r="AF50" t="s">
        <v>148</v>
      </c>
      <c r="AG50" t="s">
        <v>89</v>
      </c>
      <c r="AH50">
        <v>445</v>
      </c>
      <c r="AJ50" t="s">
        <v>37</v>
      </c>
      <c r="AL50" t="s">
        <v>178</v>
      </c>
      <c r="AM50" t="s">
        <v>92</v>
      </c>
      <c r="AN50" t="s">
        <v>93</v>
      </c>
      <c r="AO50">
        <v>2</v>
      </c>
    </row>
    <row r="51" spans="1:41" x14ac:dyDescent="0.25">
      <c r="A51" t="s">
        <v>37</v>
      </c>
      <c r="C51" t="s">
        <v>176</v>
      </c>
      <c r="D51" t="s">
        <v>148</v>
      </c>
      <c r="E51" t="s">
        <v>81</v>
      </c>
      <c r="F51">
        <v>7</v>
      </c>
      <c r="H51" t="s">
        <v>37</v>
      </c>
      <c r="J51" t="s">
        <v>175</v>
      </c>
      <c r="K51" t="s">
        <v>148</v>
      </c>
      <c r="L51" t="s">
        <v>129</v>
      </c>
      <c r="M51">
        <v>12</v>
      </c>
      <c r="O51" t="s">
        <v>37</v>
      </c>
      <c r="Q51" t="s">
        <v>175</v>
      </c>
      <c r="R51" t="s">
        <v>148</v>
      </c>
      <c r="S51" t="s">
        <v>129</v>
      </c>
      <c r="T51">
        <v>33</v>
      </c>
      <c r="V51" t="s">
        <v>37</v>
      </c>
      <c r="X51" t="s">
        <v>175</v>
      </c>
      <c r="Y51" t="s">
        <v>148</v>
      </c>
      <c r="Z51" t="s">
        <v>131</v>
      </c>
      <c r="AA51">
        <v>1</v>
      </c>
      <c r="AC51" t="s">
        <v>37</v>
      </c>
      <c r="AE51" t="s">
        <v>175</v>
      </c>
      <c r="AF51" t="s">
        <v>148</v>
      </c>
      <c r="AG51" t="s">
        <v>129</v>
      </c>
      <c r="AH51">
        <v>72</v>
      </c>
      <c r="AJ51" t="s">
        <v>37</v>
      </c>
      <c r="AL51" t="s">
        <v>178</v>
      </c>
      <c r="AM51" t="s">
        <v>114</v>
      </c>
      <c r="AN51" t="s">
        <v>115</v>
      </c>
      <c r="AO51">
        <v>3</v>
      </c>
    </row>
    <row r="52" spans="1:41" x14ac:dyDescent="0.25">
      <c r="A52" t="s">
        <v>37</v>
      </c>
      <c r="C52" t="s">
        <v>176</v>
      </c>
      <c r="D52" t="s">
        <v>148</v>
      </c>
      <c r="E52" t="s">
        <v>112</v>
      </c>
      <c r="F52">
        <v>129</v>
      </c>
      <c r="H52" t="s">
        <v>37</v>
      </c>
      <c r="J52" t="s">
        <v>175</v>
      </c>
      <c r="K52" t="s">
        <v>148</v>
      </c>
      <c r="L52" t="s">
        <v>131</v>
      </c>
      <c r="M52">
        <v>14</v>
      </c>
      <c r="O52" t="s">
        <v>37</v>
      </c>
      <c r="Q52" t="s">
        <v>175</v>
      </c>
      <c r="R52" t="s">
        <v>148</v>
      </c>
      <c r="S52" t="s">
        <v>131</v>
      </c>
      <c r="T52">
        <v>64</v>
      </c>
      <c r="V52" t="s">
        <v>37</v>
      </c>
      <c r="X52" t="s">
        <v>175</v>
      </c>
      <c r="Y52" t="s">
        <v>148</v>
      </c>
      <c r="Z52" t="s">
        <v>93</v>
      </c>
      <c r="AA52">
        <v>7</v>
      </c>
      <c r="AC52" t="s">
        <v>37</v>
      </c>
      <c r="AE52" t="s">
        <v>175</v>
      </c>
      <c r="AF52" t="s">
        <v>148</v>
      </c>
      <c r="AG52" t="s">
        <v>131</v>
      </c>
      <c r="AH52">
        <v>82</v>
      </c>
      <c r="AJ52" t="s">
        <v>38</v>
      </c>
      <c r="AL52" t="s">
        <v>206</v>
      </c>
      <c r="AM52" t="s">
        <v>68</v>
      </c>
      <c r="AN52" t="s">
        <v>69</v>
      </c>
      <c r="AO52">
        <v>2</v>
      </c>
    </row>
    <row r="53" spans="1:41" x14ac:dyDescent="0.25">
      <c r="A53" t="s">
        <v>37</v>
      </c>
      <c r="C53" t="s">
        <v>176</v>
      </c>
      <c r="D53" t="s">
        <v>150</v>
      </c>
      <c r="E53" t="s">
        <v>112</v>
      </c>
      <c r="F53">
        <v>129</v>
      </c>
      <c r="H53" t="s">
        <v>37</v>
      </c>
      <c r="J53" t="s">
        <v>175</v>
      </c>
      <c r="K53" t="s">
        <v>148</v>
      </c>
      <c r="L53" t="s">
        <v>93</v>
      </c>
      <c r="M53">
        <v>13</v>
      </c>
      <c r="O53" t="s">
        <v>37</v>
      </c>
      <c r="Q53" t="s">
        <v>175</v>
      </c>
      <c r="R53" t="s">
        <v>148</v>
      </c>
      <c r="S53" t="s">
        <v>93</v>
      </c>
      <c r="T53">
        <v>45</v>
      </c>
      <c r="V53" t="s">
        <v>37</v>
      </c>
      <c r="X53" t="s">
        <v>175</v>
      </c>
      <c r="Y53" t="s">
        <v>148</v>
      </c>
      <c r="Z53" t="s">
        <v>77</v>
      </c>
      <c r="AA53">
        <v>26</v>
      </c>
      <c r="AC53" t="s">
        <v>37</v>
      </c>
      <c r="AE53" t="s">
        <v>175</v>
      </c>
      <c r="AF53" t="s">
        <v>148</v>
      </c>
      <c r="AG53" t="s">
        <v>93</v>
      </c>
      <c r="AH53">
        <v>161</v>
      </c>
      <c r="AJ53" t="s">
        <v>38</v>
      </c>
      <c r="AL53" t="s">
        <v>206</v>
      </c>
      <c r="AM53" t="s">
        <v>70</v>
      </c>
      <c r="AN53" t="s">
        <v>71</v>
      </c>
      <c r="AO53">
        <v>1</v>
      </c>
    </row>
    <row r="54" spans="1:41" x14ac:dyDescent="0.25">
      <c r="A54" t="s">
        <v>37</v>
      </c>
      <c r="C54" t="s">
        <v>176</v>
      </c>
      <c r="D54" t="s">
        <v>148</v>
      </c>
      <c r="E54" t="s">
        <v>113</v>
      </c>
      <c r="F54">
        <v>63</v>
      </c>
      <c r="H54" t="s">
        <v>37</v>
      </c>
      <c r="J54" t="s">
        <v>175</v>
      </c>
      <c r="K54" t="s">
        <v>148</v>
      </c>
      <c r="L54" t="s">
        <v>77</v>
      </c>
      <c r="M54">
        <v>30</v>
      </c>
      <c r="O54" t="s">
        <v>37</v>
      </c>
      <c r="Q54" t="s">
        <v>175</v>
      </c>
      <c r="R54" t="s">
        <v>148</v>
      </c>
      <c r="S54" t="s">
        <v>77</v>
      </c>
      <c r="T54">
        <v>189</v>
      </c>
      <c r="V54" t="s">
        <v>37</v>
      </c>
      <c r="X54" t="s">
        <v>175</v>
      </c>
      <c r="Y54" t="s">
        <v>148</v>
      </c>
      <c r="Z54" t="s">
        <v>99</v>
      </c>
      <c r="AA54">
        <v>13</v>
      </c>
      <c r="AC54" t="s">
        <v>37</v>
      </c>
      <c r="AE54" t="s">
        <v>175</v>
      </c>
      <c r="AF54" t="s">
        <v>148</v>
      </c>
      <c r="AG54" t="s">
        <v>77</v>
      </c>
      <c r="AH54">
        <v>972</v>
      </c>
      <c r="AJ54" t="s">
        <v>38</v>
      </c>
      <c r="AL54" t="s">
        <v>206</v>
      </c>
      <c r="AM54" t="s">
        <v>72</v>
      </c>
      <c r="AN54" t="s">
        <v>73</v>
      </c>
      <c r="AO54">
        <v>1</v>
      </c>
    </row>
    <row r="55" spans="1:41" x14ac:dyDescent="0.25">
      <c r="A55" t="s">
        <v>37</v>
      </c>
      <c r="C55" t="s">
        <v>176</v>
      </c>
      <c r="D55" t="s">
        <v>150</v>
      </c>
      <c r="E55" t="s">
        <v>113</v>
      </c>
      <c r="F55">
        <v>63</v>
      </c>
      <c r="H55" t="s">
        <v>37</v>
      </c>
      <c r="J55" t="s">
        <v>175</v>
      </c>
      <c r="K55" t="s">
        <v>148</v>
      </c>
      <c r="L55" t="s">
        <v>99</v>
      </c>
      <c r="M55">
        <v>26</v>
      </c>
      <c r="O55" t="s">
        <v>37</v>
      </c>
      <c r="Q55" t="s">
        <v>175</v>
      </c>
      <c r="R55" t="s">
        <v>148</v>
      </c>
      <c r="S55" t="s">
        <v>99</v>
      </c>
      <c r="T55">
        <v>61</v>
      </c>
      <c r="V55" t="s">
        <v>37</v>
      </c>
      <c r="X55" t="s">
        <v>175</v>
      </c>
      <c r="Y55" t="s">
        <v>148</v>
      </c>
      <c r="Z55" t="s">
        <v>111</v>
      </c>
      <c r="AA55">
        <v>4</v>
      </c>
      <c r="AC55" t="s">
        <v>37</v>
      </c>
      <c r="AE55" t="s">
        <v>175</v>
      </c>
      <c r="AF55" t="s">
        <v>148</v>
      </c>
      <c r="AG55" t="s">
        <v>99</v>
      </c>
      <c r="AH55">
        <v>410</v>
      </c>
      <c r="AJ55" t="s">
        <v>38</v>
      </c>
      <c r="AL55" t="s">
        <v>206</v>
      </c>
      <c r="AM55" t="s">
        <v>148</v>
      </c>
      <c r="AN55" t="s">
        <v>115</v>
      </c>
      <c r="AO55">
        <v>1</v>
      </c>
    </row>
    <row r="56" spans="1:41" x14ac:dyDescent="0.25">
      <c r="A56" t="s">
        <v>37</v>
      </c>
      <c r="C56" t="s">
        <v>176</v>
      </c>
      <c r="D56" t="s">
        <v>70</v>
      </c>
      <c r="E56" t="s">
        <v>71</v>
      </c>
      <c r="F56">
        <v>120</v>
      </c>
      <c r="H56" t="s">
        <v>37</v>
      </c>
      <c r="J56" t="s">
        <v>175</v>
      </c>
      <c r="K56" t="s">
        <v>148</v>
      </c>
      <c r="L56" t="s">
        <v>111</v>
      </c>
      <c r="M56">
        <v>12</v>
      </c>
      <c r="O56" t="s">
        <v>37</v>
      </c>
      <c r="Q56" t="s">
        <v>175</v>
      </c>
      <c r="R56" t="s">
        <v>148</v>
      </c>
      <c r="S56" t="s">
        <v>111</v>
      </c>
      <c r="T56">
        <v>37</v>
      </c>
      <c r="V56" t="s">
        <v>37</v>
      </c>
      <c r="X56" t="s">
        <v>175</v>
      </c>
      <c r="Y56" t="s">
        <v>148</v>
      </c>
      <c r="Z56" t="s">
        <v>123</v>
      </c>
      <c r="AA56">
        <v>8</v>
      </c>
      <c r="AC56" t="s">
        <v>37</v>
      </c>
      <c r="AE56" t="s">
        <v>175</v>
      </c>
      <c r="AF56" t="s">
        <v>148</v>
      </c>
      <c r="AG56" t="s">
        <v>111</v>
      </c>
      <c r="AH56">
        <v>65</v>
      </c>
      <c r="AJ56" t="s">
        <v>38</v>
      </c>
      <c r="AL56" t="s">
        <v>206</v>
      </c>
      <c r="AM56" t="s">
        <v>148</v>
      </c>
      <c r="AN56" t="s">
        <v>73</v>
      </c>
      <c r="AO56">
        <v>1</v>
      </c>
    </row>
    <row r="57" spans="1:41" x14ac:dyDescent="0.25">
      <c r="A57" t="s">
        <v>37</v>
      </c>
      <c r="C57" t="s">
        <v>176</v>
      </c>
      <c r="D57" t="s">
        <v>148</v>
      </c>
      <c r="E57" t="s">
        <v>71</v>
      </c>
      <c r="F57">
        <v>120</v>
      </c>
      <c r="H57" t="s">
        <v>37</v>
      </c>
      <c r="J57" t="s">
        <v>175</v>
      </c>
      <c r="K57" t="s">
        <v>148</v>
      </c>
      <c r="L57" t="s">
        <v>123</v>
      </c>
      <c r="M57">
        <v>20</v>
      </c>
      <c r="O57" t="s">
        <v>37</v>
      </c>
      <c r="Q57" t="s">
        <v>175</v>
      </c>
      <c r="R57" t="s">
        <v>148</v>
      </c>
      <c r="S57" t="s">
        <v>123</v>
      </c>
      <c r="T57">
        <v>64</v>
      </c>
      <c r="V57" t="s">
        <v>37</v>
      </c>
      <c r="X57" t="s">
        <v>175</v>
      </c>
      <c r="Y57" t="s">
        <v>148</v>
      </c>
      <c r="Z57" t="s">
        <v>61</v>
      </c>
      <c r="AA57">
        <v>17</v>
      </c>
      <c r="AC57" t="s">
        <v>37</v>
      </c>
      <c r="AE57" t="s">
        <v>175</v>
      </c>
      <c r="AF57" t="s">
        <v>148</v>
      </c>
      <c r="AG57" t="s">
        <v>123</v>
      </c>
      <c r="AH57">
        <v>68</v>
      </c>
      <c r="AJ57" t="s">
        <v>38</v>
      </c>
      <c r="AL57" t="s">
        <v>206</v>
      </c>
      <c r="AM57" t="s">
        <v>148</v>
      </c>
      <c r="AN57" t="s">
        <v>69</v>
      </c>
      <c r="AO57">
        <v>2</v>
      </c>
    </row>
    <row r="58" spans="1:41" x14ac:dyDescent="0.25">
      <c r="A58" t="s">
        <v>37</v>
      </c>
      <c r="C58" t="s">
        <v>176</v>
      </c>
      <c r="D58" t="s">
        <v>148</v>
      </c>
      <c r="E58" t="s">
        <v>109</v>
      </c>
      <c r="F58">
        <v>15</v>
      </c>
      <c r="H58" t="s">
        <v>37</v>
      </c>
      <c r="J58" t="s">
        <v>175</v>
      </c>
      <c r="K58" t="s">
        <v>148</v>
      </c>
      <c r="L58" t="s">
        <v>61</v>
      </c>
      <c r="M58">
        <v>35</v>
      </c>
      <c r="O58" t="s">
        <v>37</v>
      </c>
      <c r="Q58" t="s">
        <v>175</v>
      </c>
      <c r="R58" t="s">
        <v>148</v>
      </c>
      <c r="S58" t="s">
        <v>61</v>
      </c>
      <c r="T58">
        <v>120</v>
      </c>
      <c r="V58" t="s">
        <v>37</v>
      </c>
      <c r="X58" t="s">
        <v>175</v>
      </c>
      <c r="Y58" t="s">
        <v>148</v>
      </c>
      <c r="Z58" t="s">
        <v>97</v>
      </c>
      <c r="AA58">
        <v>12</v>
      </c>
      <c r="AC58" t="s">
        <v>37</v>
      </c>
      <c r="AE58" t="s">
        <v>175</v>
      </c>
      <c r="AF58" t="s">
        <v>148</v>
      </c>
      <c r="AG58" t="s">
        <v>61</v>
      </c>
      <c r="AH58">
        <v>872</v>
      </c>
      <c r="AJ58" t="s">
        <v>38</v>
      </c>
      <c r="AL58" t="s">
        <v>206</v>
      </c>
      <c r="AM58" t="s">
        <v>148</v>
      </c>
      <c r="AN58" t="s">
        <v>71</v>
      </c>
      <c r="AO58">
        <v>1</v>
      </c>
    </row>
    <row r="59" spans="1:41" x14ac:dyDescent="0.25">
      <c r="A59" t="s">
        <v>37</v>
      </c>
      <c r="C59" t="s">
        <v>176</v>
      </c>
      <c r="D59" t="s">
        <v>108</v>
      </c>
      <c r="E59" t="s">
        <v>109</v>
      </c>
      <c r="F59">
        <v>15</v>
      </c>
      <c r="H59" t="s">
        <v>37</v>
      </c>
      <c r="J59" t="s">
        <v>175</v>
      </c>
      <c r="K59" t="s">
        <v>148</v>
      </c>
      <c r="L59" t="s">
        <v>97</v>
      </c>
      <c r="M59">
        <v>8</v>
      </c>
      <c r="O59" t="s">
        <v>37</v>
      </c>
      <c r="Q59" t="s">
        <v>175</v>
      </c>
      <c r="R59" t="s">
        <v>148</v>
      </c>
      <c r="S59" t="s">
        <v>97</v>
      </c>
      <c r="T59">
        <v>34</v>
      </c>
      <c r="V59" t="s">
        <v>37</v>
      </c>
      <c r="X59" t="s">
        <v>175</v>
      </c>
      <c r="Y59" t="s">
        <v>148</v>
      </c>
      <c r="Z59" t="s">
        <v>95</v>
      </c>
      <c r="AA59">
        <v>23</v>
      </c>
      <c r="AC59" t="s">
        <v>37</v>
      </c>
      <c r="AE59" t="s">
        <v>175</v>
      </c>
      <c r="AF59" t="s">
        <v>148</v>
      </c>
      <c r="AG59" t="s">
        <v>97</v>
      </c>
      <c r="AH59">
        <v>137</v>
      </c>
      <c r="AJ59" t="s">
        <v>38</v>
      </c>
      <c r="AL59" t="s">
        <v>206</v>
      </c>
      <c r="AM59" t="s">
        <v>114</v>
      </c>
      <c r="AN59" t="s">
        <v>115</v>
      </c>
      <c r="AO59">
        <v>1</v>
      </c>
    </row>
    <row r="60" spans="1:41" x14ac:dyDescent="0.25">
      <c r="A60" t="s">
        <v>37</v>
      </c>
      <c r="C60" t="s">
        <v>176</v>
      </c>
      <c r="D60" t="s">
        <v>74</v>
      </c>
      <c r="E60" t="s">
        <v>75</v>
      </c>
      <c r="F60">
        <v>10</v>
      </c>
      <c r="H60" t="s">
        <v>37</v>
      </c>
      <c r="J60" t="s">
        <v>175</v>
      </c>
      <c r="K60" t="s">
        <v>148</v>
      </c>
      <c r="L60" t="s">
        <v>95</v>
      </c>
      <c r="M60">
        <v>74</v>
      </c>
      <c r="O60" t="s">
        <v>37</v>
      </c>
      <c r="Q60" t="s">
        <v>175</v>
      </c>
      <c r="R60" t="s">
        <v>148</v>
      </c>
      <c r="S60" t="s">
        <v>95</v>
      </c>
      <c r="T60">
        <v>239</v>
      </c>
      <c r="V60" t="s">
        <v>37</v>
      </c>
      <c r="X60" t="s">
        <v>175</v>
      </c>
      <c r="Y60" t="s">
        <v>148</v>
      </c>
      <c r="Z60" t="s">
        <v>127</v>
      </c>
      <c r="AA60">
        <v>2</v>
      </c>
      <c r="AC60" t="s">
        <v>37</v>
      </c>
      <c r="AE60" t="s">
        <v>175</v>
      </c>
      <c r="AF60" t="s">
        <v>148</v>
      </c>
      <c r="AG60" t="s">
        <v>95</v>
      </c>
      <c r="AH60">
        <v>1396</v>
      </c>
      <c r="AJ60" t="s">
        <v>38</v>
      </c>
      <c r="AL60" t="s">
        <v>203</v>
      </c>
      <c r="AM60" t="s">
        <v>72</v>
      </c>
      <c r="AN60" t="s">
        <v>73</v>
      </c>
      <c r="AO60">
        <v>1</v>
      </c>
    </row>
    <row r="61" spans="1:41" x14ac:dyDescent="0.25">
      <c r="A61" t="s">
        <v>37</v>
      </c>
      <c r="C61" t="s">
        <v>176</v>
      </c>
      <c r="D61" t="s">
        <v>148</v>
      </c>
      <c r="E61" t="s">
        <v>75</v>
      </c>
      <c r="F61">
        <v>10</v>
      </c>
      <c r="H61" t="s">
        <v>37</v>
      </c>
      <c r="J61" t="s">
        <v>175</v>
      </c>
      <c r="K61" t="s">
        <v>148</v>
      </c>
      <c r="L61" t="s">
        <v>127</v>
      </c>
      <c r="M61">
        <v>19</v>
      </c>
      <c r="O61" t="s">
        <v>37</v>
      </c>
      <c r="Q61" t="s">
        <v>175</v>
      </c>
      <c r="R61" t="s">
        <v>148</v>
      </c>
      <c r="S61" t="s">
        <v>127</v>
      </c>
      <c r="T61">
        <v>40</v>
      </c>
      <c r="V61" t="s">
        <v>37</v>
      </c>
      <c r="X61" t="s">
        <v>175</v>
      </c>
      <c r="Y61" t="s">
        <v>148</v>
      </c>
      <c r="Z61" t="s">
        <v>79</v>
      </c>
      <c r="AA61">
        <v>17</v>
      </c>
      <c r="AC61" t="s">
        <v>37</v>
      </c>
      <c r="AE61" t="s">
        <v>175</v>
      </c>
      <c r="AF61" t="s">
        <v>148</v>
      </c>
      <c r="AG61" t="s">
        <v>127</v>
      </c>
      <c r="AH61">
        <v>88</v>
      </c>
      <c r="AJ61" t="s">
        <v>38</v>
      </c>
      <c r="AL61" t="s">
        <v>203</v>
      </c>
      <c r="AM61" t="s">
        <v>148</v>
      </c>
      <c r="AN61" t="s">
        <v>117</v>
      </c>
      <c r="AO61">
        <v>1</v>
      </c>
    </row>
    <row r="62" spans="1:41" x14ac:dyDescent="0.25">
      <c r="A62" t="s">
        <v>37</v>
      </c>
      <c r="C62" t="s">
        <v>176</v>
      </c>
      <c r="D62" t="s">
        <v>84</v>
      </c>
      <c r="E62" t="s">
        <v>85</v>
      </c>
      <c r="F62">
        <v>17</v>
      </c>
      <c r="H62" t="s">
        <v>37</v>
      </c>
      <c r="J62" t="s">
        <v>175</v>
      </c>
      <c r="K62" t="s">
        <v>148</v>
      </c>
      <c r="L62" t="s">
        <v>79</v>
      </c>
      <c r="M62">
        <v>85</v>
      </c>
      <c r="O62" t="s">
        <v>37</v>
      </c>
      <c r="Q62" t="s">
        <v>175</v>
      </c>
      <c r="R62" t="s">
        <v>148</v>
      </c>
      <c r="S62" t="s">
        <v>79</v>
      </c>
      <c r="T62">
        <v>234</v>
      </c>
      <c r="V62" t="s">
        <v>37</v>
      </c>
      <c r="X62" t="s">
        <v>175</v>
      </c>
      <c r="Y62" t="s">
        <v>148</v>
      </c>
      <c r="Z62" t="s">
        <v>144</v>
      </c>
      <c r="AA62">
        <v>4</v>
      </c>
      <c r="AC62" t="s">
        <v>37</v>
      </c>
      <c r="AE62" t="s">
        <v>175</v>
      </c>
      <c r="AF62" t="s">
        <v>148</v>
      </c>
      <c r="AG62" t="s">
        <v>79</v>
      </c>
      <c r="AH62">
        <v>1388</v>
      </c>
      <c r="AJ62" t="s">
        <v>38</v>
      </c>
      <c r="AL62" t="s">
        <v>203</v>
      </c>
      <c r="AM62" t="s">
        <v>148</v>
      </c>
      <c r="AN62" t="s">
        <v>137</v>
      </c>
      <c r="AO62">
        <v>3</v>
      </c>
    </row>
    <row r="63" spans="1:41" x14ac:dyDescent="0.25">
      <c r="A63" t="s">
        <v>37</v>
      </c>
      <c r="C63" t="s">
        <v>176</v>
      </c>
      <c r="D63" t="s">
        <v>148</v>
      </c>
      <c r="E63" t="s">
        <v>85</v>
      </c>
      <c r="F63">
        <v>17</v>
      </c>
      <c r="H63" t="s">
        <v>37</v>
      </c>
      <c r="J63" t="s">
        <v>175</v>
      </c>
      <c r="K63" t="s">
        <v>148</v>
      </c>
      <c r="L63" t="s">
        <v>144</v>
      </c>
      <c r="M63">
        <v>10</v>
      </c>
      <c r="O63" t="s">
        <v>37</v>
      </c>
      <c r="Q63" t="s">
        <v>175</v>
      </c>
      <c r="R63" t="s">
        <v>148</v>
      </c>
      <c r="S63" t="s">
        <v>144</v>
      </c>
      <c r="T63">
        <v>35</v>
      </c>
      <c r="V63" t="s">
        <v>37</v>
      </c>
      <c r="X63" t="s">
        <v>175</v>
      </c>
      <c r="Y63" t="s">
        <v>86</v>
      </c>
      <c r="Z63" t="s">
        <v>87</v>
      </c>
      <c r="AA63">
        <v>14</v>
      </c>
      <c r="AC63" t="s">
        <v>37</v>
      </c>
      <c r="AE63" t="s">
        <v>175</v>
      </c>
      <c r="AF63" t="s">
        <v>148</v>
      </c>
      <c r="AG63" t="s">
        <v>144</v>
      </c>
      <c r="AH63">
        <v>47</v>
      </c>
      <c r="AJ63" t="s">
        <v>38</v>
      </c>
      <c r="AL63" t="s">
        <v>203</v>
      </c>
      <c r="AM63" t="s">
        <v>148</v>
      </c>
      <c r="AN63" t="s">
        <v>73</v>
      </c>
      <c r="AO63">
        <v>1</v>
      </c>
    </row>
    <row r="64" spans="1:41" x14ac:dyDescent="0.25">
      <c r="A64" t="s">
        <v>37</v>
      </c>
      <c r="C64" t="s">
        <v>176</v>
      </c>
      <c r="D64" t="s">
        <v>58</v>
      </c>
      <c r="E64" t="s">
        <v>59</v>
      </c>
      <c r="F64">
        <v>2</v>
      </c>
      <c r="H64" t="s">
        <v>37</v>
      </c>
      <c r="J64" t="s">
        <v>175</v>
      </c>
      <c r="K64" t="s">
        <v>86</v>
      </c>
      <c r="L64" t="s">
        <v>87</v>
      </c>
      <c r="M64">
        <v>23</v>
      </c>
      <c r="O64" t="s">
        <v>37</v>
      </c>
      <c r="Q64" t="s">
        <v>175</v>
      </c>
      <c r="R64" t="s">
        <v>86</v>
      </c>
      <c r="S64" t="s">
        <v>87</v>
      </c>
      <c r="T64">
        <v>58</v>
      </c>
      <c r="V64" t="s">
        <v>37</v>
      </c>
      <c r="X64" t="s">
        <v>175</v>
      </c>
      <c r="Y64" t="s">
        <v>88</v>
      </c>
      <c r="Z64" t="s">
        <v>89</v>
      </c>
      <c r="AA64">
        <v>10</v>
      </c>
      <c r="AC64" t="s">
        <v>37</v>
      </c>
      <c r="AE64" t="s">
        <v>175</v>
      </c>
      <c r="AF64" t="s">
        <v>86</v>
      </c>
      <c r="AG64" t="s">
        <v>87</v>
      </c>
      <c r="AH64">
        <v>189</v>
      </c>
      <c r="AJ64" t="s">
        <v>38</v>
      </c>
      <c r="AL64" t="s">
        <v>203</v>
      </c>
      <c r="AM64" t="s">
        <v>148</v>
      </c>
      <c r="AN64" t="s">
        <v>129</v>
      </c>
      <c r="AO64">
        <v>1</v>
      </c>
    </row>
    <row r="65" spans="1:41" x14ac:dyDescent="0.25">
      <c r="A65" t="s">
        <v>37</v>
      </c>
      <c r="C65" t="s">
        <v>176</v>
      </c>
      <c r="D65" t="s">
        <v>148</v>
      </c>
      <c r="E65" t="s">
        <v>59</v>
      </c>
      <c r="F65">
        <v>2</v>
      </c>
      <c r="H65" t="s">
        <v>37</v>
      </c>
      <c r="J65" t="s">
        <v>175</v>
      </c>
      <c r="K65" t="s">
        <v>88</v>
      </c>
      <c r="L65" t="s">
        <v>89</v>
      </c>
      <c r="M65">
        <v>27</v>
      </c>
      <c r="O65" t="s">
        <v>37</v>
      </c>
      <c r="Q65" t="s">
        <v>175</v>
      </c>
      <c r="R65" t="s">
        <v>88</v>
      </c>
      <c r="S65" t="s">
        <v>89</v>
      </c>
      <c r="T65">
        <v>105</v>
      </c>
      <c r="V65" t="s">
        <v>37</v>
      </c>
      <c r="X65" t="s">
        <v>175</v>
      </c>
      <c r="Y65" t="s">
        <v>90</v>
      </c>
      <c r="Z65" t="s">
        <v>91</v>
      </c>
      <c r="AA65">
        <v>2</v>
      </c>
      <c r="AC65" t="s">
        <v>37</v>
      </c>
      <c r="AE65" t="s">
        <v>175</v>
      </c>
      <c r="AF65" t="s">
        <v>88</v>
      </c>
      <c r="AG65" t="s">
        <v>89</v>
      </c>
      <c r="AH65">
        <v>445</v>
      </c>
      <c r="AJ65" t="s">
        <v>38</v>
      </c>
      <c r="AL65" t="s">
        <v>203</v>
      </c>
      <c r="AM65" t="s">
        <v>148</v>
      </c>
      <c r="AN65" t="s">
        <v>111</v>
      </c>
      <c r="AO65">
        <v>1</v>
      </c>
    </row>
    <row r="66" spans="1:41" x14ac:dyDescent="0.25">
      <c r="A66" t="s">
        <v>37</v>
      </c>
      <c r="C66" t="s">
        <v>176</v>
      </c>
      <c r="D66" t="s">
        <v>148</v>
      </c>
      <c r="E66" t="s">
        <v>89</v>
      </c>
      <c r="F66">
        <v>35</v>
      </c>
      <c r="H66" t="s">
        <v>37</v>
      </c>
      <c r="J66" t="s">
        <v>175</v>
      </c>
      <c r="K66" t="s">
        <v>90</v>
      </c>
      <c r="L66" t="s">
        <v>91</v>
      </c>
      <c r="M66">
        <v>10</v>
      </c>
      <c r="O66" t="s">
        <v>37</v>
      </c>
      <c r="Q66" t="s">
        <v>175</v>
      </c>
      <c r="R66" t="s">
        <v>90</v>
      </c>
      <c r="S66" t="s">
        <v>91</v>
      </c>
      <c r="T66">
        <v>33</v>
      </c>
      <c r="V66" t="s">
        <v>37</v>
      </c>
      <c r="X66" t="s">
        <v>175</v>
      </c>
      <c r="Y66" t="s">
        <v>92</v>
      </c>
      <c r="Z66" t="s">
        <v>93</v>
      </c>
      <c r="AA66">
        <v>7</v>
      </c>
      <c r="AC66" t="s">
        <v>37</v>
      </c>
      <c r="AE66" t="s">
        <v>175</v>
      </c>
      <c r="AF66" t="s">
        <v>90</v>
      </c>
      <c r="AG66" t="s">
        <v>91</v>
      </c>
      <c r="AH66">
        <v>97</v>
      </c>
      <c r="AJ66" t="s">
        <v>38</v>
      </c>
      <c r="AL66" t="s">
        <v>203</v>
      </c>
      <c r="AM66" t="s">
        <v>110</v>
      </c>
      <c r="AN66" t="s">
        <v>111</v>
      </c>
      <c r="AO66">
        <v>1</v>
      </c>
    </row>
    <row r="67" spans="1:41" x14ac:dyDescent="0.25">
      <c r="A67" t="s">
        <v>37</v>
      </c>
      <c r="C67" t="s">
        <v>176</v>
      </c>
      <c r="D67" t="s">
        <v>88</v>
      </c>
      <c r="E67" t="s">
        <v>89</v>
      </c>
      <c r="F67">
        <v>35</v>
      </c>
      <c r="H67" t="s">
        <v>37</v>
      </c>
      <c r="J67" t="s">
        <v>175</v>
      </c>
      <c r="K67" t="s">
        <v>92</v>
      </c>
      <c r="L67" t="s">
        <v>93</v>
      </c>
      <c r="M67">
        <v>13</v>
      </c>
      <c r="O67" t="s">
        <v>37</v>
      </c>
      <c r="Q67" t="s">
        <v>175</v>
      </c>
      <c r="R67" t="s">
        <v>92</v>
      </c>
      <c r="S67" t="s">
        <v>93</v>
      </c>
      <c r="T67">
        <v>45</v>
      </c>
      <c r="V67" t="s">
        <v>37</v>
      </c>
      <c r="X67" t="s">
        <v>175</v>
      </c>
      <c r="Y67" t="s">
        <v>94</v>
      </c>
      <c r="Z67" t="s">
        <v>95</v>
      </c>
      <c r="AA67">
        <v>23</v>
      </c>
      <c r="AC67" t="s">
        <v>37</v>
      </c>
      <c r="AE67" t="s">
        <v>175</v>
      </c>
      <c r="AF67" t="s">
        <v>92</v>
      </c>
      <c r="AG67" t="s">
        <v>93</v>
      </c>
      <c r="AH67">
        <v>161</v>
      </c>
      <c r="AJ67" t="s">
        <v>38</v>
      </c>
      <c r="AL67" t="s">
        <v>203</v>
      </c>
      <c r="AM67" t="s">
        <v>116</v>
      </c>
      <c r="AN67" t="s">
        <v>117</v>
      </c>
      <c r="AO67">
        <v>1</v>
      </c>
    </row>
    <row r="68" spans="1:41" x14ac:dyDescent="0.25">
      <c r="A68" t="s">
        <v>37</v>
      </c>
      <c r="C68" t="s">
        <v>176</v>
      </c>
      <c r="D68" t="s">
        <v>148</v>
      </c>
      <c r="E68" t="s">
        <v>129</v>
      </c>
      <c r="F68">
        <v>10</v>
      </c>
      <c r="H68" t="s">
        <v>37</v>
      </c>
      <c r="J68" t="s">
        <v>175</v>
      </c>
      <c r="K68" t="s">
        <v>94</v>
      </c>
      <c r="L68" t="s">
        <v>95</v>
      </c>
      <c r="M68">
        <v>74</v>
      </c>
      <c r="O68" t="s">
        <v>37</v>
      </c>
      <c r="Q68" t="s">
        <v>175</v>
      </c>
      <c r="R68" t="s">
        <v>94</v>
      </c>
      <c r="S68" t="s">
        <v>95</v>
      </c>
      <c r="T68">
        <v>239</v>
      </c>
      <c r="V68" t="s">
        <v>37</v>
      </c>
      <c r="X68" t="s">
        <v>175</v>
      </c>
      <c r="Y68" t="s">
        <v>96</v>
      </c>
      <c r="Z68" t="s">
        <v>97</v>
      </c>
      <c r="AA68">
        <v>12</v>
      </c>
      <c r="AC68" t="s">
        <v>37</v>
      </c>
      <c r="AE68" t="s">
        <v>175</v>
      </c>
      <c r="AF68" t="s">
        <v>94</v>
      </c>
      <c r="AG68" t="s">
        <v>95</v>
      </c>
      <c r="AH68">
        <v>1396</v>
      </c>
      <c r="AJ68" t="s">
        <v>38</v>
      </c>
      <c r="AL68" t="s">
        <v>203</v>
      </c>
      <c r="AM68" t="s">
        <v>128</v>
      </c>
      <c r="AN68" t="s">
        <v>129</v>
      </c>
      <c r="AO68">
        <v>1</v>
      </c>
    </row>
    <row r="69" spans="1:41" x14ac:dyDescent="0.25">
      <c r="A69" t="s">
        <v>37</v>
      </c>
      <c r="C69" t="s">
        <v>176</v>
      </c>
      <c r="D69" t="s">
        <v>128</v>
      </c>
      <c r="E69" t="s">
        <v>129</v>
      </c>
      <c r="F69">
        <v>10</v>
      </c>
      <c r="H69" t="s">
        <v>37</v>
      </c>
      <c r="J69" t="s">
        <v>175</v>
      </c>
      <c r="K69" t="s">
        <v>96</v>
      </c>
      <c r="L69" t="s">
        <v>97</v>
      </c>
      <c r="M69">
        <v>8</v>
      </c>
      <c r="O69" t="s">
        <v>37</v>
      </c>
      <c r="Q69" t="s">
        <v>175</v>
      </c>
      <c r="R69" t="s">
        <v>96</v>
      </c>
      <c r="S69" t="s">
        <v>97</v>
      </c>
      <c r="T69">
        <v>34</v>
      </c>
      <c r="V69" t="s">
        <v>37</v>
      </c>
      <c r="X69" t="s">
        <v>175</v>
      </c>
      <c r="Y69" t="s">
        <v>98</v>
      </c>
      <c r="Z69" t="s">
        <v>99</v>
      </c>
      <c r="AA69">
        <v>13</v>
      </c>
      <c r="AC69" t="s">
        <v>37</v>
      </c>
      <c r="AE69" t="s">
        <v>175</v>
      </c>
      <c r="AF69" t="s">
        <v>96</v>
      </c>
      <c r="AG69" t="s">
        <v>97</v>
      </c>
      <c r="AH69">
        <v>137</v>
      </c>
      <c r="AJ69" t="s">
        <v>38</v>
      </c>
      <c r="AL69" t="s">
        <v>203</v>
      </c>
      <c r="AM69" t="s">
        <v>136</v>
      </c>
      <c r="AN69" t="s">
        <v>137</v>
      </c>
      <c r="AO69">
        <v>3</v>
      </c>
    </row>
    <row r="70" spans="1:41" x14ac:dyDescent="0.25">
      <c r="A70" t="s">
        <v>37</v>
      </c>
      <c r="C70" t="s">
        <v>176</v>
      </c>
      <c r="D70" t="s">
        <v>148</v>
      </c>
      <c r="E70" t="s">
        <v>131</v>
      </c>
      <c r="F70">
        <v>15</v>
      </c>
      <c r="H70" t="s">
        <v>37</v>
      </c>
      <c r="J70" t="s">
        <v>175</v>
      </c>
      <c r="K70" t="s">
        <v>98</v>
      </c>
      <c r="L70" t="s">
        <v>99</v>
      </c>
      <c r="M70">
        <v>26</v>
      </c>
      <c r="O70" t="s">
        <v>37</v>
      </c>
      <c r="Q70" t="s">
        <v>175</v>
      </c>
      <c r="R70" t="s">
        <v>98</v>
      </c>
      <c r="S70" t="s">
        <v>99</v>
      </c>
      <c r="T70">
        <v>61</v>
      </c>
      <c r="V70" t="s">
        <v>37</v>
      </c>
      <c r="X70" t="s">
        <v>175</v>
      </c>
      <c r="Y70" t="s">
        <v>100</v>
      </c>
      <c r="Z70" t="s">
        <v>101</v>
      </c>
      <c r="AA70">
        <v>10</v>
      </c>
      <c r="AC70" t="s">
        <v>37</v>
      </c>
      <c r="AE70" t="s">
        <v>175</v>
      </c>
      <c r="AF70" t="s">
        <v>98</v>
      </c>
      <c r="AG70" t="s">
        <v>99</v>
      </c>
      <c r="AH70">
        <v>410</v>
      </c>
      <c r="AJ70" t="s">
        <v>38</v>
      </c>
      <c r="AL70" t="s">
        <v>204</v>
      </c>
      <c r="AM70" t="s">
        <v>148</v>
      </c>
      <c r="AN70" t="s">
        <v>115</v>
      </c>
      <c r="AO70">
        <v>1</v>
      </c>
    </row>
    <row r="71" spans="1:41" x14ac:dyDescent="0.25">
      <c r="A71" t="s">
        <v>37</v>
      </c>
      <c r="C71" t="s">
        <v>176</v>
      </c>
      <c r="D71" t="s">
        <v>130</v>
      </c>
      <c r="E71" t="s">
        <v>131</v>
      </c>
      <c r="F71">
        <v>15</v>
      </c>
      <c r="H71" t="s">
        <v>37</v>
      </c>
      <c r="J71" t="s">
        <v>175</v>
      </c>
      <c r="K71" t="s">
        <v>100</v>
      </c>
      <c r="L71" t="s">
        <v>101</v>
      </c>
      <c r="M71">
        <v>16</v>
      </c>
      <c r="O71" t="s">
        <v>37</v>
      </c>
      <c r="Q71" t="s">
        <v>175</v>
      </c>
      <c r="R71" t="s">
        <v>100</v>
      </c>
      <c r="S71" t="s">
        <v>101</v>
      </c>
      <c r="T71">
        <v>48</v>
      </c>
      <c r="V71" t="s">
        <v>37</v>
      </c>
      <c r="X71" t="s">
        <v>175</v>
      </c>
      <c r="Y71" t="s">
        <v>102</v>
      </c>
      <c r="Z71" t="s">
        <v>103</v>
      </c>
      <c r="AA71">
        <v>2</v>
      </c>
      <c r="AC71" t="s">
        <v>37</v>
      </c>
      <c r="AE71" t="s">
        <v>175</v>
      </c>
      <c r="AF71" t="s">
        <v>100</v>
      </c>
      <c r="AG71" t="s">
        <v>101</v>
      </c>
      <c r="AH71">
        <v>150</v>
      </c>
      <c r="AJ71" t="s">
        <v>38</v>
      </c>
      <c r="AL71" t="s">
        <v>204</v>
      </c>
      <c r="AM71" t="s">
        <v>148</v>
      </c>
      <c r="AN71" t="s">
        <v>142</v>
      </c>
      <c r="AO71">
        <v>1</v>
      </c>
    </row>
    <row r="72" spans="1:41" x14ac:dyDescent="0.25">
      <c r="A72" t="s">
        <v>37</v>
      </c>
      <c r="C72" t="s">
        <v>176</v>
      </c>
      <c r="D72" t="s">
        <v>148</v>
      </c>
      <c r="E72" t="s">
        <v>93</v>
      </c>
      <c r="F72">
        <v>8</v>
      </c>
      <c r="H72" t="s">
        <v>37</v>
      </c>
      <c r="J72" t="s">
        <v>175</v>
      </c>
      <c r="K72" t="s">
        <v>102</v>
      </c>
      <c r="L72" t="s">
        <v>103</v>
      </c>
      <c r="M72">
        <v>16</v>
      </c>
      <c r="O72" t="s">
        <v>37</v>
      </c>
      <c r="Q72" t="s">
        <v>175</v>
      </c>
      <c r="R72" t="s">
        <v>102</v>
      </c>
      <c r="S72" t="s">
        <v>103</v>
      </c>
      <c r="T72">
        <v>57</v>
      </c>
      <c r="V72" t="s">
        <v>37</v>
      </c>
      <c r="X72" t="s">
        <v>175</v>
      </c>
      <c r="Y72" t="s">
        <v>104</v>
      </c>
      <c r="Z72" t="s">
        <v>105</v>
      </c>
      <c r="AA72">
        <v>24</v>
      </c>
      <c r="AC72" t="s">
        <v>37</v>
      </c>
      <c r="AE72" t="s">
        <v>175</v>
      </c>
      <c r="AF72" t="s">
        <v>102</v>
      </c>
      <c r="AG72" t="s">
        <v>103</v>
      </c>
      <c r="AH72">
        <v>75</v>
      </c>
      <c r="AJ72" t="s">
        <v>38</v>
      </c>
      <c r="AL72" t="s">
        <v>204</v>
      </c>
      <c r="AM72" t="s">
        <v>148</v>
      </c>
      <c r="AN72" t="s">
        <v>91</v>
      </c>
      <c r="AO72">
        <v>1</v>
      </c>
    </row>
    <row r="73" spans="1:41" x14ac:dyDescent="0.25">
      <c r="A73" t="s">
        <v>37</v>
      </c>
      <c r="C73" t="s">
        <v>176</v>
      </c>
      <c r="D73" t="s">
        <v>92</v>
      </c>
      <c r="E73" t="s">
        <v>93</v>
      </c>
      <c r="F73">
        <v>8</v>
      </c>
      <c r="H73" t="s">
        <v>37</v>
      </c>
      <c r="J73" t="s">
        <v>175</v>
      </c>
      <c r="K73" t="s">
        <v>104</v>
      </c>
      <c r="L73" t="s">
        <v>105</v>
      </c>
      <c r="M73">
        <v>32</v>
      </c>
      <c r="O73" t="s">
        <v>37</v>
      </c>
      <c r="Q73" t="s">
        <v>175</v>
      </c>
      <c r="R73" t="s">
        <v>104</v>
      </c>
      <c r="S73" t="s">
        <v>105</v>
      </c>
      <c r="T73">
        <v>93</v>
      </c>
      <c r="V73" t="s">
        <v>37</v>
      </c>
      <c r="X73" t="s">
        <v>175</v>
      </c>
      <c r="Y73" t="s">
        <v>106</v>
      </c>
      <c r="Z73" t="s">
        <v>107</v>
      </c>
      <c r="AA73">
        <v>16</v>
      </c>
      <c r="AC73" t="s">
        <v>37</v>
      </c>
      <c r="AE73" t="s">
        <v>175</v>
      </c>
      <c r="AF73" t="s">
        <v>104</v>
      </c>
      <c r="AG73" t="s">
        <v>105</v>
      </c>
      <c r="AH73">
        <v>166</v>
      </c>
      <c r="AJ73" t="s">
        <v>38</v>
      </c>
      <c r="AL73" t="s">
        <v>204</v>
      </c>
      <c r="AM73" t="s">
        <v>148</v>
      </c>
      <c r="AN73" t="s">
        <v>89</v>
      </c>
      <c r="AO73">
        <v>1</v>
      </c>
    </row>
    <row r="74" spans="1:41" x14ac:dyDescent="0.25">
      <c r="A74" t="s">
        <v>37</v>
      </c>
      <c r="C74" t="s">
        <v>176</v>
      </c>
      <c r="D74" t="s">
        <v>76</v>
      </c>
      <c r="E74" t="s">
        <v>77</v>
      </c>
      <c r="F74">
        <v>58</v>
      </c>
      <c r="H74" t="s">
        <v>37</v>
      </c>
      <c r="J74" t="s">
        <v>175</v>
      </c>
      <c r="K74" t="s">
        <v>106</v>
      </c>
      <c r="L74" t="s">
        <v>107</v>
      </c>
      <c r="M74">
        <v>16</v>
      </c>
      <c r="O74" t="s">
        <v>37</v>
      </c>
      <c r="Q74" t="s">
        <v>175</v>
      </c>
      <c r="R74" t="s">
        <v>106</v>
      </c>
      <c r="S74" t="s">
        <v>107</v>
      </c>
      <c r="T74">
        <v>41</v>
      </c>
      <c r="V74" t="s">
        <v>37</v>
      </c>
      <c r="X74" t="s">
        <v>175</v>
      </c>
      <c r="Y74" t="s">
        <v>108</v>
      </c>
      <c r="Z74" t="s">
        <v>109</v>
      </c>
      <c r="AA74">
        <v>14</v>
      </c>
      <c r="AC74" t="s">
        <v>37</v>
      </c>
      <c r="AE74" t="s">
        <v>175</v>
      </c>
      <c r="AF74" t="s">
        <v>106</v>
      </c>
      <c r="AG74" t="s">
        <v>107</v>
      </c>
      <c r="AH74">
        <v>99</v>
      </c>
      <c r="AJ74" t="s">
        <v>38</v>
      </c>
      <c r="AL74" t="s">
        <v>204</v>
      </c>
      <c r="AM74" t="s">
        <v>88</v>
      </c>
      <c r="AN74" t="s">
        <v>89</v>
      </c>
      <c r="AO74">
        <v>1</v>
      </c>
    </row>
    <row r="75" spans="1:41" x14ac:dyDescent="0.25">
      <c r="A75" t="s">
        <v>37</v>
      </c>
      <c r="C75" t="s">
        <v>176</v>
      </c>
      <c r="D75" t="s">
        <v>148</v>
      </c>
      <c r="E75" t="s">
        <v>77</v>
      </c>
      <c r="F75">
        <v>58</v>
      </c>
      <c r="H75" t="s">
        <v>37</v>
      </c>
      <c r="J75" t="s">
        <v>175</v>
      </c>
      <c r="K75" t="s">
        <v>108</v>
      </c>
      <c r="L75" t="s">
        <v>109</v>
      </c>
      <c r="M75">
        <v>13</v>
      </c>
      <c r="O75" t="s">
        <v>37</v>
      </c>
      <c r="Q75" t="s">
        <v>175</v>
      </c>
      <c r="R75" t="s">
        <v>108</v>
      </c>
      <c r="S75" t="s">
        <v>109</v>
      </c>
      <c r="T75">
        <v>38</v>
      </c>
      <c r="V75" t="s">
        <v>37</v>
      </c>
      <c r="X75" t="s">
        <v>175</v>
      </c>
      <c r="Y75" t="s">
        <v>110</v>
      </c>
      <c r="Z75" t="s">
        <v>111</v>
      </c>
      <c r="AA75">
        <v>4</v>
      </c>
      <c r="AC75" t="s">
        <v>37</v>
      </c>
      <c r="AE75" t="s">
        <v>175</v>
      </c>
      <c r="AF75" t="s">
        <v>108</v>
      </c>
      <c r="AG75" t="s">
        <v>109</v>
      </c>
      <c r="AH75">
        <v>112</v>
      </c>
      <c r="AJ75" t="s">
        <v>38</v>
      </c>
      <c r="AL75" t="s">
        <v>204</v>
      </c>
      <c r="AM75" t="s">
        <v>90</v>
      </c>
      <c r="AN75" t="s">
        <v>91</v>
      </c>
      <c r="AO75">
        <v>1</v>
      </c>
    </row>
    <row r="76" spans="1:41" x14ac:dyDescent="0.25">
      <c r="A76" t="s">
        <v>37</v>
      </c>
      <c r="C76" t="s">
        <v>176</v>
      </c>
      <c r="D76" t="s">
        <v>148</v>
      </c>
      <c r="E76" t="s">
        <v>99</v>
      </c>
      <c r="F76">
        <v>37</v>
      </c>
      <c r="H76" t="s">
        <v>37</v>
      </c>
      <c r="J76" t="s">
        <v>175</v>
      </c>
      <c r="K76" t="s">
        <v>110</v>
      </c>
      <c r="L76" t="s">
        <v>111</v>
      </c>
      <c r="M76">
        <v>12</v>
      </c>
      <c r="O76" t="s">
        <v>37</v>
      </c>
      <c r="Q76" t="s">
        <v>175</v>
      </c>
      <c r="R76" t="s">
        <v>110</v>
      </c>
      <c r="S76" t="s">
        <v>111</v>
      </c>
      <c r="T76">
        <v>37</v>
      </c>
      <c r="V76" t="s">
        <v>37</v>
      </c>
      <c r="X76" t="s">
        <v>175</v>
      </c>
      <c r="Y76" t="s">
        <v>150</v>
      </c>
      <c r="Z76" t="s">
        <v>112</v>
      </c>
      <c r="AA76">
        <v>27</v>
      </c>
      <c r="AC76" t="s">
        <v>37</v>
      </c>
      <c r="AE76" t="s">
        <v>175</v>
      </c>
      <c r="AF76" t="s">
        <v>110</v>
      </c>
      <c r="AG76" t="s">
        <v>111</v>
      </c>
      <c r="AH76">
        <v>65</v>
      </c>
      <c r="AJ76" t="s">
        <v>38</v>
      </c>
      <c r="AL76" t="s">
        <v>204</v>
      </c>
      <c r="AM76" t="s">
        <v>114</v>
      </c>
      <c r="AN76" t="s">
        <v>115</v>
      </c>
      <c r="AO76">
        <v>1</v>
      </c>
    </row>
    <row r="77" spans="1:41" x14ac:dyDescent="0.25">
      <c r="A77" t="s">
        <v>37</v>
      </c>
      <c r="C77" t="s">
        <v>176</v>
      </c>
      <c r="D77" t="s">
        <v>98</v>
      </c>
      <c r="E77" t="s">
        <v>99</v>
      </c>
      <c r="F77">
        <v>37</v>
      </c>
      <c r="H77" t="s">
        <v>37</v>
      </c>
      <c r="J77" t="s">
        <v>175</v>
      </c>
      <c r="K77" t="s">
        <v>150</v>
      </c>
      <c r="L77" t="s">
        <v>112</v>
      </c>
      <c r="M77">
        <v>81</v>
      </c>
      <c r="O77" t="s">
        <v>37</v>
      </c>
      <c r="Q77" t="s">
        <v>175</v>
      </c>
      <c r="R77" t="s">
        <v>150</v>
      </c>
      <c r="S77" t="s">
        <v>112</v>
      </c>
      <c r="T77">
        <v>192</v>
      </c>
      <c r="V77" t="s">
        <v>37</v>
      </c>
      <c r="X77" t="s">
        <v>175</v>
      </c>
      <c r="Y77" t="s">
        <v>150</v>
      </c>
      <c r="Z77" t="s">
        <v>113</v>
      </c>
      <c r="AA77">
        <v>18</v>
      </c>
      <c r="AC77" t="s">
        <v>37</v>
      </c>
      <c r="AE77" t="s">
        <v>175</v>
      </c>
      <c r="AF77" t="s">
        <v>150</v>
      </c>
      <c r="AG77" t="s">
        <v>112</v>
      </c>
      <c r="AH77">
        <v>378</v>
      </c>
      <c r="AJ77" t="s">
        <v>38</v>
      </c>
      <c r="AL77" t="s">
        <v>204</v>
      </c>
      <c r="AM77" t="s">
        <v>141</v>
      </c>
      <c r="AN77" t="s">
        <v>142</v>
      </c>
      <c r="AO77">
        <v>1</v>
      </c>
    </row>
    <row r="78" spans="1:41" x14ac:dyDescent="0.25">
      <c r="A78" t="s">
        <v>37</v>
      </c>
      <c r="C78" t="s">
        <v>176</v>
      </c>
      <c r="D78" t="s">
        <v>148</v>
      </c>
      <c r="E78" t="s">
        <v>111</v>
      </c>
      <c r="F78">
        <v>14</v>
      </c>
      <c r="H78" t="s">
        <v>37</v>
      </c>
      <c r="J78" t="s">
        <v>175</v>
      </c>
      <c r="K78" t="s">
        <v>150</v>
      </c>
      <c r="L78" t="s">
        <v>113</v>
      </c>
      <c r="M78">
        <v>50</v>
      </c>
      <c r="O78" t="s">
        <v>37</v>
      </c>
      <c r="Q78" t="s">
        <v>175</v>
      </c>
      <c r="R78" t="s">
        <v>150</v>
      </c>
      <c r="S78" t="s">
        <v>113</v>
      </c>
      <c r="T78">
        <v>137</v>
      </c>
      <c r="V78" t="s">
        <v>37</v>
      </c>
      <c r="X78" t="s">
        <v>175</v>
      </c>
      <c r="Y78" t="s">
        <v>114</v>
      </c>
      <c r="Z78" t="s">
        <v>115</v>
      </c>
      <c r="AA78">
        <v>10</v>
      </c>
      <c r="AC78" t="s">
        <v>37</v>
      </c>
      <c r="AE78" t="s">
        <v>175</v>
      </c>
      <c r="AF78" t="s">
        <v>150</v>
      </c>
      <c r="AG78" t="s">
        <v>113</v>
      </c>
      <c r="AH78">
        <v>173</v>
      </c>
      <c r="AJ78" t="s">
        <v>38</v>
      </c>
      <c r="AL78" t="s">
        <v>205</v>
      </c>
      <c r="AM78" t="s">
        <v>66</v>
      </c>
      <c r="AN78" t="s">
        <v>67</v>
      </c>
      <c r="AO78">
        <v>1</v>
      </c>
    </row>
    <row r="79" spans="1:41" x14ac:dyDescent="0.25">
      <c r="A79" t="s">
        <v>37</v>
      </c>
      <c r="C79" t="s">
        <v>176</v>
      </c>
      <c r="D79" t="s">
        <v>110</v>
      </c>
      <c r="E79" t="s">
        <v>111</v>
      </c>
      <c r="F79">
        <v>14</v>
      </c>
      <c r="H79" t="s">
        <v>37</v>
      </c>
      <c r="J79" t="s">
        <v>175</v>
      </c>
      <c r="K79" t="s">
        <v>114</v>
      </c>
      <c r="L79" t="s">
        <v>115</v>
      </c>
      <c r="M79">
        <v>19</v>
      </c>
      <c r="O79" t="s">
        <v>37</v>
      </c>
      <c r="Q79" t="s">
        <v>175</v>
      </c>
      <c r="R79" t="s">
        <v>114</v>
      </c>
      <c r="S79" t="s">
        <v>115</v>
      </c>
      <c r="T79">
        <v>54</v>
      </c>
      <c r="V79" t="s">
        <v>37</v>
      </c>
      <c r="X79" t="s">
        <v>175</v>
      </c>
      <c r="Y79" t="s">
        <v>116</v>
      </c>
      <c r="Z79" t="s">
        <v>117</v>
      </c>
      <c r="AA79">
        <v>18</v>
      </c>
      <c r="AC79" t="s">
        <v>37</v>
      </c>
      <c r="AE79" t="s">
        <v>175</v>
      </c>
      <c r="AF79" t="s">
        <v>114</v>
      </c>
      <c r="AG79" t="s">
        <v>115</v>
      </c>
      <c r="AH79">
        <v>92</v>
      </c>
      <c r="AJ79" t="s">
        <v>38</v>
      </c>
      <c r="AL79" t="s">
        <v>205</v>
      </c>
      <c r="AM79" t="s">
        <v>82</v>
      </c>
      <c r="AN79" t="s">
        <v>83</v>
      </c>
      <c r="AO79">
        <v>1</v>
      </c>
    </row>
    <row r="80" spans="1:41" x14ac:dyDescent="0.25">
      <c r="A80" t="s">
        <v>37</v>
      </c>
      <c r="C80" t="s">
        <v>176</v>
      </c>
      <c r="D80" t="s">
        <v>148</v>
      </c>
      <c r="E80" t="s">
        <v>123</v>
      </c>
      <c r="F80">
        <v>14</v>
      </c>
      <c r="H80" t="s">
        <v>37</v>
      </c>
      <c r="J80" t="s">
        <v>175</v>
      </c>
      <c r="K80" t="s">
        <v>116</v>
      </c>
      <c r="L80" t="s">
        <v>117</v>
      </c>
      <c r="M80">
        <v>16</v>
      </c>
      <c r="O80" t="s">
        <v>37</v>
      </c>
      <c r="Q80" t="s">
        <v>175</v>
      </c>
      <c r="R80" t="s">
        <v>116</v>
      </c>
      <c r="S80" t="s">
        <v>117</v>
      </c>
      <c r="T80">
        <v>37</v>
      </c>
      <c r="V80" t="s">
        <v>37</v>
      </c>
      <c r="X80" t="s">
        <v>175</v>
      </c>
      <c r="Y80" t="s">
        <v>118</v>
      </c>
      <c r="Z80" t="s">
        <v>119</v>
      </c>
      <c r="AA80">
        <v>9</v>
      </c>
      <c r="AC80" t="s">
        <v>37</v>
      </c>
      <c r="AE80" t="s">
        <v>175</v>
      </c>
      <c r="AF80" t="s">
        <v>116</v>
      </c>
      <c r="AG80" t="s">
        <v>117</v>
      </c>
      <c r="AH80">
        <v>101</v>
      </c>
      <c r="AJ80" t="s">
        <v>38</v>
      </c>
      <c r="AL80" t="s">
        <v>205</v>
      </c>
      <c r="AM80" t="s">
        <v>148</v>
      </c>
      <c r="AN80" t="s">
        <v>83</v>
      </c>
      <c r="AO80">
        <v>1</v>
      </c>
    </row>
    <row r="81" spans="1:41" x14ac:dyDescent="0.25">
      <c r="A81" t="s">
        <v>37</v>
      </c>
      <c r="C81" t="s">
        <v>176</v>
      </c>
      <c r="D81" t="s">
        <v>122</v>
      </c>
      <c r="E81" t="s">
        <v>123</v>
      </c>
      <c r="F81">
        <v>14</v>
      </c>
      <c r="H81" t="s">
        <v>37</v>
      </c>
      <c r="J81" t="s">
        <v>175</v>
      </c>
      <c r="K81" t="s">
        <v>118</v>
      </c>
      <c r="L81" t="s">
        <v>119</v>
      </c>
      <c r="M81">
        <v>24</v>
      </c>
      <c r="O81" t="s">
        <v>37</v>
      </c>
      <c r="Q81" t="s">
        <v>175</v>
      </c>
      <c r="R81" t="s">
        <v>118</v>
      </c>
      <c r="S81" t="s">
        <v>119</v>
      </c>
      <c r="T81">
        <v>84</v>
      </c>
      <c r="V81" t="s">
        <v>37</v>
      </c>
      <c r="X81" t="s">
        <v>175</v>
      </c>
      <c r="Y81" t="s">
        <v>120</v>
      </c>
      <c r="Z81" t="s">
        <v>121</v>
      </c>
      <c r="AA81">
        <v>6</v>
      </c>
      <c r="AC81" t="s">
        <v>37</v>
      </c>
      <c r="AE81" t="s">
        <v>175</v>
      </c>
      <c r="AF81" t="s">
        <v>118</v>
      </c>
      <c r="AG81" t="s">
        <v>119</v>
      </c>
      <c r="AH81">
        <v>237</v>
      </c>
      <c r="AJ81" t="s">
        <v>38</v>
      </c>
      <c r="AL81" t="s">
        <v>205</v>
      </c>
      <c r="AM81" t="s">
        <v>148</v>
      </c>
      <c r="AN81" t="s">
        <v>142</v>
      </c>
      <c r="AO81">
        <v>1</v>
      </c>
    </row>
    <row r="82" spans="1:41" x14ac:dyDescent="0.25">
      <c r="A82" t="s">
        <v>37</v>
      </c>
      <c r="C82" t="s">
        <v>176</v>
      </c>
      <c r="D82" t="s">
        <v>60</v>
      </c>
      <c r="E82" t="s">
        <v>61</v>
      </c>
      <c r="F82">
        <v>48</v>
      </c>
      <c r="H82" t="s">
        <v>37</v>
      </c>
      <c r="J82" t="s">
        <v>175</v>
      </c>
      <c r="K82" t="s">
        <v>120</v>
      </c>
      <c r="L82" t="s">
        <v>121</v>
      </c>
      <c r="M82">
        <v>35</v>
      </c>
      <c r="O82" t="s">
        <v>37</v>
      </c>
      <c r="Q82" t="s">
        <v>175</v>
      </c>
      <c r="R82" t="s">
        <v>120</v>
      </c>
      <c r="S82" t="s">
        <v>121</v>
      </c>
      <c r="T82">
        <v>139</v>
      </c>
      <c r="V82" t="s">
        <v>37</v>
      </c>
      <c r="X82" t="s">
        <v>175</v>
      </c>
      <c r="Y82" t="s">
        <v>122</v>
      </c>
      <c r="Z82" t="s">
        <v>123</v>
      </c>
      <c r="AA82">
        <v>8</v>
      </c>
      <c r="AC82" t="s">
        <v>37</v>
      </c>
      <c r="AE82" t="s">
        <v>175</v>
      </c>
      <c r="AF82" t="s">
        <v>120</v>
      </c>
      <c r="AG82" t="s">
        <v>121</v>
      </c>
      <c r="AH82">
        <v>218</v>
      </c>
      <c r="AJ82" t="s">
        <v>38</v>
      </c>
      <c r="AL82" t="s">
        <v>205</v>
      </c>
      <c r="AM82" t="s">
        <v>148</v>
      </c>
      <c r="AN82" t="s">
        <v>67</v>
      </c>
      <c r="AO82">
        <v>1</v>
      </c>
    </row>
    <row r="83" spans="1:41" x14ac:dyDescent="0.25">
      <c r="A83" t="s">
        <v>37</v>
      </c>
      <c r="C83" t="s">
        <v>176</v>
      </c>
      <c r="D83" t="s">
        <v>148</v>
      </c>
      <c r="E83" t="s">
        <v>61</v>
      </c>
      <c r="F83">
        <v>48</v>
      </c>
      <c r="H83" t="s">
        <v>37</v>
      </c>
      <c r="J83" t="s">
        <v>175</v>
      </c>
      <c r="K83" t="s">
        <v>122</v>
      </c>
      <c r="L83" t="s">
        <v>123</v>
      </c>
      <c r="M83">
        <v>20</v>
      </c>
      <c r="O83" t="s">
        <v>37</v>
      </c>
      <c r="Q83" t="s">
        <v>175</v>
      </c>
      <c r="R83" t="s">
        <v>122</v>
      </c>
      <c r="S83" t="s">
        <v>123</v>
      </c>
      <c r="T83">
        <v>64</v>
      </c>
      <c r="V83" t="s">
        <v>37</v>
      </c>
      <c r="X83" t="s">
        <v>175</v>
      </c>
      <c r="Y83" t="s">
        <v>126</v>
      </c>
      <c r="Z83" t="s">
        <v>127</v>
      </c>
      <c r="AA83">
        <v>2</v>
      </c>
      <c r="AC83" t="s">
        <v>37</v>
      </c>
      <c r="AE83" t="s">
        <v>175</v>
      </c>
      <c r="AF83" t="s">
        <v>122</v>
      </c>
      <c r="AG83" t="s">
        <v>123</v>
      </c>
      <c r="AH83">
        <v>68</v>
      </c>
      <c r="AJ83" t="s">
        <v>38</v>
      </c>
      <c r="AL83" t="s">
        <v>205</v>
      </c>
      <c r="AM83" t="s">
        <v>148</v>
      </c>
      <c r="AN83" t="s">
        <v>121</v>
      </c>
      <c r="AO83">
        <v>1</v>
      </c>
    </row>
    <row r="84" spans="1:41" x14ac:dyDescent="0.25">
      <c r="A84" t="s">
        <v>37</v>
      </c>
      <c r="C84" t="s">
        <v>176</v>
      </c>
      <c r="D84" t="s">
        <v>148</v>
      </c>
      <c r="E84" t="s">
        <v>97</v>
      </c>
      <c r="F84">
        <v>5</v>
      </c>
      <c r="H84" t="s">
        <v>37</v>
      </c>
      <c r="J84" t="s">
        <v>175</v>
      </c>
      <c r="K84" t="s">
        <v>124</v>
      </c>
      <c r="L84" t="s">
        <v>125</v>
      </c>
      <c r="M84">
        <v>6</v>
      </c>
      <c r="O84" t="s">
        <v>37</v>
      </c>
      <c r="Q84" t="s">
        <v>175</v>
      </c>
      <c r="R84" t="s">
        <v>124</v>
      </c>
      <c r="S84" t="s">
        <v>125</v>
      </c>
      <c r="T84">
        <v>4</v>
      </c>
      <c r="V84" t="s">
        <v>37</v>
      </c>
      <c r="X84" t="s">
        <v>175</v>
      </c>
      <c r="Y84" t="s">
        <v>128</v>
      </c>
      <c r="Z84" t="s">
        <v>129</v>
      </c>
      <c r="AA84">
        <v>5</v>
      </c>
      <c r="AC84" t="s">
        <v>37</v>
      </c>
      <c r="AE84" t="s">
        <v>175</v>
      </c>
      <c r="AF84" t="s">
        <v>124</v>
      </c>
      <c r="AG84" t="s">
        <v>125</v>
      </c>
      <c r="AH84">
        <v>9</v>
      </c>
      <c r="AJ84" t="s">
        <v>38</v>
      </c>
      <c r="AL84" t="s">
        <v>205</v>
      </c>
      <c r="AM84" t="s">
        <v>148</v>
      </c>
      <c r="AN84" t="s">
        <v>129</v>
      </c>
      <c r="AO84">
        <v>1</v>
      </c>
    </row>
    <row r="85" spans="1:41" x14ac:dyDescent="0.25">
      <c r="A85" t="s">
        <v>37</v>
      </c>
      <c r="C85" t="s">
        <v>176</v>
      </c>
      <c r="D85" t="s">
        <v>96</v>
      </c>
      <c r="E85" t="s">
        <v>97</v>
      </c>
      <c r="F85">
        <v>5</v>
      </c>
      <c r="H85" t="s">
        <v>37</v>
      </c>
      <c r="J85" t="s">
        <v>175</v>
      </c>
      <c r="K85" t="s">
        <v>126</v>
      </c>
      <c r="L85" t="s">
        <v>127</v>
      </c>
      <c r="M85">
        <v>19</v>
      </c>
      <c r="O85" t="s">
        <v>37</v>
      </c>
      <c r="Q85" t="s">
        <v>175</v>
      </c>
      <c r="R85" t="s">
        <v>126</v>
      </c>
      <c r="S85" t="s">
        <v>127</v>
      </c>
      <c r="T85">
        <v>40</v>
      </c>
      <c r="V85" t="s">
        <v>37</v>
      </c>
      <c r="X85" t="s">
        <v>175</v>
      </c>
      <c r="Y85" t="s">
        <v>130</v>
      </c>
      <c r="Z85" t="s">
        <v>131</v>
      </c>
      <c r="AA85">
        <v>1</v>
      </c>
      <c r="AC85" t="s">
        <v>37</v>
      </c>
      <c r="AE85" t="s">
        <v>175</v>
      </c>
      <c r="AF85" t="s">
        <v>126</v>
      </c>
      <c r="AG85" t="s">
        <v>127</v>
      </c>
      <c r="AH85">
        <v>88</v>
      </c>
      <c r="AJ85" t="s">
        <v>38</v>
      </c>
      <c r="AL85" t="s">
        <v>205</v>
      </c>
      <c r="AM85" t="s">
        <v>120</v>
      </c>
      <c r="AN85" t="s">
        <v>121</v>
      </c>
      <c r="AO85">
        <v>1</v>
      </c>
    </row>
    <row r="86" spans="1:41" x14ac:dyDescent="0.25">
      <c r="A86" t="s">
        <v>37</v>
      </c>
      <c r="C86" t="s">
        <v>176</v>
      </c>
      <c r="D86" t="s">
        <v>148</v>
      </c>
      <c r="E86" t="s">
        <v>95</v>
      </c>
      <c r="F86">
        <v>117</v>
      </c>
      <c r="H86" t="s">
        <v>37</v>
      </c>
      <c r="J86" t="s">
        <v>175</v>
      </c>
      <c r="K86" t="s">
        <v>128</v>
      </c>
      <c r="L86" t="s">
        <v>129</v>
      </c>
      <c r="M86">
        <v>12</v>
      </c>
      <c r="O86" t="s">
        <v>37</v>
      </c>
      <c r="Q86" t="s">
        <v>175</v>
      </c>
      <c r="R86" t="s">
        <v>128</v>
      </c>
      <c r="S86" t="s">
        <v>129</v>
      </c>
      <c r="T86">
        <v>33</v>
      </c>
      <c r="V86" t="s">
        <v>37</v>
      </c>
      <c r="X86" t="s">
        <v>175</v>
      </c>
      <c r="Y86" t="s">
        <v>132</v>
      </c>
      <c r="Z86" t="s">
        <v>133</v>
      </c>
      <c r="AA86">
        <v>20</v>
      </c>
      <c r="AC86" t="s">
        <v>37</v>
      </c>
      <c r="AE86" t="s">
        <v>175</v>
      </c>
      <c r="AF86" t="s">
        <v>128</v>
      </c>
      <c r="AG86" t="s">
        <v>129</v>
      </c>
      <c r="AH86">
        <v>72</v>
      </c>
      <c r="AJ86" t="s">
        <v>38</v>
      </c>
      <c r="AL86" t="s">
        <v>205</v>
      </c>
      <c r="AM86" t="s">
        <v>128</v>
      </c>
      <c r="AN86" t="s">
        <v>129</v>
      </c>
      <c r="AO86">
        <v>1</v>
      </c>
    </row>
    <row r="87" spans="1:41" x14ac:dyDescent="0.25">
      <c r="A87" t="s">
        <v>37</v>
      </c>
      <c r="C87" t="s">
        <v>176</v>
      </c>
      <c r="D87" t="s">
        <v>94</v>
      </c>
      <c r="E87" t="s">
        <v>95</v>
      </c>
      <c r="F87">
        <v>117</v>
      </c>
      <c r="H87" t="s">
        <v>37</v>
      </c>
      <c r="J87" t="s">
        <v>175</v>
      </c>
      <c r="K87" t="s">
        <v>130</v>
      </c>
      <c r="L87" t="s">
        <v>131</v>
      </c>
      <c r="M87">
        <v>14</v>
      </c>
      <c r="O87" t="s">
        <v>37</v>
      </c>
      <c r="Q87" t="s">
        <v>175</v>
      </c>
      <c r="R87" t="s">
        <v>130</v>
      </c>
      <c r="S87" t="s">
        <v>131</v>
      </c>
      <c r="T87">
        <v>64</v>
      </c>
      <c r="V87" t="s">
        <v>37</v>
      </c>
      <c r="X87" t="s">
        <v>175</v>
      </c>
      <c r="Y87" t="s">
        <v>134</v>
      </c>
      <c r="Z87" t="s">
        <v>135</v>
      </c>
      <c r="AA87">
        <v>5</v>
      </c>
      <c r="AC87" t="s">
        <v>37</v>
      </c>
      <c r="AE87" t="s">
        <v>175</v>
      </c>
      <c r="AF87" t="s">
        <v>130</v>
      </c>
      <c r="AG87" t="s">
        <v>131</v>
      </c>
      <c r="AH87">
        <v>82</v>
      </c>
      <c r="AJ87" t="s">
        <v>38</v>
      </c>
      <c r="AL87" t="s">
        <v>205</v>
      </c>
      <c r="AM87" t="s">
        <v>141</v>
      </c>
      <c r="AN87" t="s">
        <v>142</v>
      </c>
      <c r="AO87">
        <v>1</v>
      </c>
    </row>
    <row r="88" spans="1:41" x14ac:dyDescent="0.25">
      <c r="A88" t="s">
        <v>37</v>
      </c>
      <c r="C88" t="s">
        <v>176</v>
      </c>
      <c r="D88" t="s">
        <v>148</v>
      </c>
      <c r="E88" t="s">
        <v>127</v>
      </c>
      <c r="F88">
        <v>13</v>
      </c>
      <c r="H88" t="s">
        <v>37</v>
      </c>
      <c r="J88" t="s">
        <v>175</v>
      </c>
      <c r="K88" t="s">
        <v>132</v>
      </c>
      <c r="L88" t="s">
        <v>133</v>
      </c>
      <c r="M88">
        <v>29</v>
      </c>
      <c r="O88" t="s">
        <v>37</v>
      </c>
      <c r="Q88" t="s">
        <v>175</v>
      </c>
      <c r="R88" t="s">
        <v>132</v>
      </c>
      <c r="S88" t="s">
        <v>133</v>
      </c>
      <c r="T88">
        <v>108</v>
      </c>
      <c r="V88" t="s">
        <v>37</v>
      </c>
      <c r="X88" t="s">
        <v>175</v>
      </c>
      <c r="Y88" t="s">
        <v>136</v>
      </c>
      <c r="Z88" t="s">
        <v>137</v>
      </c>
      <c r="AA88">
        <v>4</v>
      </c>
      <c r="AC88" t="s">
        <v>37</v>
      </c>
      <c r="AE88" t="s">
        <v>175</v>
      </c>
      <c r="AF88" t="s">
        <v>132</v>
      </c>
      <c r="AG88" t="s">
        <v>133</v>
      </c>
      <c r="AH88">
        <v>277</v>
      </c>
      <c r="AJ88" t="s">
        <v>39</v>
      </c>
      <c r="AL88" t="s">
        <v>179</v>
      </c>
      <c r="AM88" t="s">
        <v>148</v>
      </c>
      <c r="AN88" t="s">
        <v>91</v>
      </c>
      <c r="AO88">
        <v>1</v>
      </c>
    </row>
    <row r="89" spans="1:41" x14ac:dyDescent="0.25">
      <c r="A89" t="s">
        <v>37</v>
      </c>
      <c r="C89" t="s">
        <v>176</v>
      </c>
      <c r="D89" t="s">
        <v>126</v>
      </c>
      <c r="E89" t="s">
        <v>127</v>
      </c>
      <c r="F89">
        <v>13</v>
      </c>
      <c r="H89" t="s">
        <v>37</v>
      </c>
      <c r="J89" t="s">
        <v>175</v>
      </c>
      <c r="K89" t="s">
        <v>134</v>
      </c>
      <c r="L89" t="s">
        <v>135</v>
      </c>
      <c r="M89">
        <v>15</v>
      </c>
      <c r="O89" t="s">
        <v>37</v>
      </c>
      <c r="Q89" t="s">
        <v>175</v>
      </c>
      <c r="R89" t="s">
        <v>134</v>
      </c>
      <c r="S89" t="s">
        <v>135</v>
      </c>
      <c r="T89">
        <v>18</v>
      </c>
      <c r="V89" t="s">
        <v>37</v>
      </c>
      <c r="X89" t="s">
        <v>175</v>
      </c>
      <c r="Y89" t="s">
        <v>208</v>
      </c>
      <c r="Z89" t="s">
        <v>140</v>
      </c>
      <c r="AA89">
        <v>9</v>
      </c>
      <c r="AC89" t="s">
        <v>37</v>
      </c>
      <c r="AE89" t="s">
        <v>175</v>
      </c>
      <c r="AF89" t="s">
        <v>134</v>
      </c>
      <c r="AG89" t="s">
        <v>135</v>
      </c>
      <c r="AH89">
        <v>81</v>
      </c>
      <c r="AJ89" t="s">
        <v>39</v>
      </c>
      <c r="AL89" t="s">
        <v>179</v>
      </c>
      <c r="AM89" t="s">
        <v>148</v>
      </c>
      <c r="AN89" t="s">
        <v>121</v>
      </c>
      <c r="AO89">
        <v>1</v>
      </c>
    </row>
    <row r="90" spans="1:41" x14ac:dyDescent="0.25">
      <c r="A90" t="s">
        <v>37</v>
      </c>
      <c r="C90" t="s">
        <v>176</v>
      </c>
      <c r="D90" t="s">
        <v>78</v>
      </c>
      <c r="E90" t="s">
        <v>79</v>
      </c>
      <c r="F90">
        <v>75</v>
      </c>
      <c r="H90" t="s">
        <v>37</v>
      </c>
      <c r="J90" t="s">
        <v>175</v>
      </c>
      <c r="K90" t="s">
        <v>136</v>
      </c>
      <c r="L90" t="s">
        <v>137</v>
      </c>
      <c r="M90">
        <v>8</v>
      </c>
      <c r="O90" t="s">
        <v>37</v>
      </c>
      <c r="Q90" t="s">
        <v>175</v>
      </c>
      <c r="R90" t="s">
        <v>136</v>
      </c>
      <c r="S90" t="s">
        <v>137</v>
      </c>
      <c r="T90">
        <v>31</v>
      </c>
      <c r="V90" t="s">
        <v>37</v>
      </c>
      <c r="X90" t="s">
        <v>175</v>
      </c>
      <c r="Y90" t="s">
        <v>141</v>
      </c>
      <c r="Z90" t="s">
        <v>142</v>
      </c>
      <c r="AA90">
        <v>27</v>
      </c>
      <c r="AC90" t="s">
        <v>37</v>
      </c>
      <c r="AE90" t="s">
        <v>175</v>
      </c>
      <c r="AF90" t="s">
        <v>136</v>
      </c>
      <c r="AG90" t="s">
        <v>137</v>
      </c>
      <c r="AH90">
        <v>42</v>
      </c>
      <c r="AJ90" t="s">
        <v>39</v>
      </c>
      <c r="AL90" t="s">
        <v>179</v>
      </c>
      <c r="AM90" t="s">
        <v>148</v>
      </c>
      <c r="AN90" t="s">
        <v>87</v>
      </c>
      <c r="AO90">
        <v>1</v>
      </c>
    </row>
    <row r="91" spans="1:41" x14ac:dyDescent="0.25">
      <c r="A91" t="s">
        <v>37</v>
      </c>
      <c r="C91" t="s">
        <v>176</v>
      </c>
      <c r="D91" t="s">
        <v>148</v>
      </c>
      <c r="E91" t="s">
        <v>79</v>
      </c>
      <c r="F91">
        <v>75</v>
      </c>
      <c r="H91" t="s">
        <v>37</v>
      </c>
      <c r="J91" t="s">
        <v>175</v>
      </c>
      <c r="K91" t="s">
        <v>208</v>
      </c>
      <c r="L91" t="s">
        <v>140</v>
      </c>
      <c r="M91">
        <v>19</v>
      </c>
      <c r="O91" t="s">
        <v>37</v>
      </c>
      <c r="Q91" t="s">
        <v>175</v>
      </c>
      <c r="R91" t="s">
        <v>208</v>
      </c>
      <c r="S91" t="s">
        <v>140</v>
      </c>
      <c r="T91">
        <v>41</v>
      </c>
      <c r="V91" t="s">
        <v>37</v>
      </c>
      <c r="X91" t="s">
        <v>175</v>
      </c>
      <c r="Y91" t="s">
        <v>208</v>
      </c>
      <c r="Z91" t="s">
        <v>144</v>
      </c>
      <c r="AA91">
        <v>4</v>
      </c>
      <c r="AC91" t="s">
        <v>37</v>
      </c>
      <c r="AE91" t="s">
        <v>175</v>
      </c>
      <c r="AF91" t="s">
        <v>208</v>
      </c>
      <c r="AG91" t="s">
        <v>140</v>
      </c>
      <c r="AH91">
        <v>59</v>
      </c>
      <c r="AJ91" t="s">
        <v>39</v>
      </c>
      <c r="AL91" t="s">
        <v>179</v>
      </c>
      <c r="AM91" t="s">
        <v>148</v>
      </c>
      <c r="AN91" t="s">
        <v>109</v>
      </c>
      <c r="AO91">
        <v>1</v>
      </c>
    </row>
    <row r="92" spans="1:41" x14ac:dyDescent="0.25">
      <c r="A92" t="s">
        <v>37</v>
      </c>
      <c r="C92" t="s">
        <v>176</v>
      </c>
      <c r="D92" t="s">
        <v>148</v>
      </c>
      <c r="E92" t="s">
        <v>144</v>
      </c>
      <c r="F92">
        <v>8</v>
      </c>
      <c r="H92" t="s">
        <v>37</v>
      </c>
      <c r="J92" t="s">
        <v>175</v>
      </c>
      <c r="K92" t="s">
        <v>141</v>
      </c>
      <c r="L92" t="s">
        <v>142</v>
      </c>
      <c r="M92">
        <v>35</v>
      </c>
      <c r="O92" t="s">
        <v>37</v>
      </c>
      <c r="Q92" t="s">
        <v>175</v>
      </c>
      <c r="R92" t="s">
        <v>141</v>
      </c>
      <c r="S92" t="s">
        <v>142</v>
      </c>
      <c r="T92">
        <v>80</v>
      </c>
      <c r="V92" t="s">
        <v>37</v>
      </c>
      <c r="X92" t="s">
        <v>176</v>
      </c>
      <c r="Y92" t="s">
        <v>54</v>
      </c>
      <c r="Z92" t="s">
        <v>55</v>
      </c>
      <c r="AA92">
        <v>20</v>
      </c>
      <c r="AC92" t="s">
        <v>37</v>
      </c>
      <c r="AE92" t="s">
        <v>175</v>
      </c>
      <c r="AF92" t="s">
        <v>141</v>
      </c>
      <c r="AG92" t="s">
        <v>142</v>
      </c>
      <c r="AH92">
        <v>234</v>
      </c>
      <c r="AJ92" t="s">
        <v>39</v>
      </c>
      <c r="AL92" t="s">
        <v>179</v>
      </c>
      <c r="AM92" t="s">
        <v>148</v>
      </c>
      <c r="AN92" t="s">
        <v>129</v>
      </c>
      <c r="AO92">
        <v>2</v>
      </c>
    </row>
    <row r="93" spans="1:41" x14ac:dyDescent="0.25">
      <c r="A93" t="s">
        <v>37</v>
      </c>
      <c r="C93" t="s">
        <v>176</v>
      </c>
      <c r="D93" t="s">
        <v>208</v>
      </c>
      <c r="E93" t="s">
        <v>144</v>
      </c>
      <c r="F93">
        <v>8</v>
      </c>
      <c r="H93" t="s">
        <v>37</v>
      </c>
      <c r="J93" t="s">
        <v>175</v>
      </c>
      <c r="K93" t="s">
        <v>208</v>
      </c>
      <c r="L93" t="s">
        <v>144</v>
      </c>
      <c r="M93">
        <v>10</v>
      </c>
      <c r="O93" t="s">
        <v>37</v>
      </c>
      <c r="Q93" t="s">
        <v>175</v>
      </c>
      <c r="R93" t="s">
        <v>208</v>
      </c>
      <c r="S93" t="s">
        <v>144</v>
      </c>
      <c r="T93">
        <v>35</v>
      </c>
      <c r="V93" t="s">
        <v>37</v>
      </c>
      <c r="X93" t="s">
        <v>176</v>
      </c>
      <c r="Y93" t="s">
        <v>56</v>
      </c>
      <c r="Z93" t="s">
        <v>57</v>
      </c>
      <c r="AA93">
        <v>27</v>
      </c>
      <c r="AC93" t="s">
        <v>37</v>
      </c>
      <c r="AE93" t="s">
        <v>175</v>
      </c>
      <c r="AF93" t="s">
        <v>208</v>
      </c>
      <c r="AG93" t="s">
        <v>144</v>
      </c>
      <c r="AH93">
        <v>47</v>
      </c>
      <c r="AJ93" t="s">
        <v>39</v>
      </c>
      <c r="AL93" t="s">
        <v>179</v>
      </c>
      <c r="AM93" t="s">
        <v>86</v>
      </c>
      <c r="AN93" t="s">
        <v>87</v>
      </c>
      <c r="AO93">
        <v>1</v>
      </c>
    </row>
    <row r="94" spans="1:41" x14ac:dyDescent="0.25">
      <c r="A94" t="s">
        <v>37</v>
      </c>
      <c r="C94" t="s">
        <v>175</v>
      </c>
      <c r="D94" t="s">
        <v>148</v>
      </c>
      <c r="E94" t="s">
        <v>133</v>
      </c>
      <c r="F94">
        <v>15</v>
      </c>
      <c r="H94" t="s">
        <v>37</v>
      </c>
      <c r="J94" t="s">
        <v>176</v>
      </c>
      <c r="K94" t="s">
        <v>54</v>
      </c>
      <c r="L94" t="s">
        <v>55</v>
      </c>
      <c r="M94">
        <v>33</v>
      </c>
      <c r="O94" t="s">
        <v>37</v>
      </c>
      <c r="Q94" t="s">
        <v>176</v>
      </c>
      <c r="R94" t="s">
        <v>54</v>
      </c>
      <c r="S94" t="s">
        <v>55</v>
      </c>
      <c r="T94">
        <v>111</v>
      </c>
      <c r="V94" t="s">
        <v>37</v>
      </c>
      <c r="X94" t="s">
        <v>176</v>
      </c>
      <c r="Y94" t="s">
        <v>58</v>
      </c>
      <c r="Z94" t="s">
        <v>59</v>
      </c>
      <c r="AA94">
        <v>4</v>
      </c>
      <c r="AC94" t="s">
        <v>37</v>
      </c>
      <c r="AE94" t="s">
        <v>176</v>
      </c>
      <c r="AF94" t="s">
        <v>54</v>
      </c>
      <c r="AG94" t="s">
        <v>55</v>
      </c>
      <c r="AH94">
        <v>1151</v>
      </c>
      <c r="AJ94" t="s">
        <v>39</v>
      </c>
      <c r="AL94" t="s">
        <v>179</v>
      </c>
      <c r="AM94" t="s">
        <v>90</v>
      </c>
      <c r="AN94" t="s">
        <v>91</v>
      </c>
      <c r="AO94">
        <v>1</v>
      </c>
    </row>
    <row r="95" spans="1:41" x14ac:dyDescent="0.25">
      <c r="A95" t="s">
        <v>37</v>
      </c>
      <c r="C95" t="s">
        <v>175</v>
      </c>
      <c r="D95" t="s">
        <v>132</v>
      </c>
      <c r="E95" t="s">
        <v>133</v>
      </c>
      <c r="F95">
        <v>15</v>
      </c>
      <c r="H95" t="s">
        <v>37</v>
      </c>
      <c r="J95" t="s">
        <v>176</v>
      </c>
      <c r="K95" t="s">
        <v>56</v>
      </c>
      <c r="L95" t="s">
        <v>57</v>
      </c>
      <c r="M95">
        <v>26</v>
      </c>
      <c r="O95" t="s">
        <v>37</v>
      </c>
      <c r="Q95" t="s">
        <v>176</v>
      </c>
      <c r="R95" t="s">
        <v>56</v>
      </c>
      <c r="S95" t="s">
        <v>57</v>
      </c>
      <c r="T95">
        <v>40</v>
      </c>
      <c r="V95" t="s">
        <v>37</v>
      </c>
      <c r="X95" t="s">
        <v>176</v>
      </c>
      <c r="Y95" t="s">
        <v>60</v>
      </c>
      <c r="Z95" t="s">
        <v>61</v>
      </c>
      <c r="AA95">
        <v>43</v>
      </c>
      <c r="AC95" t="s">
        <v>37</v>
      </c>
      <c r="AE95" t="s">
        <v>176</v>
      </c>
      <c r="AF95" t="s">
        <v>56</v>
      </c>
      <c r="AG95" t="s">
        <v>57</v>
      </c>
      <c r="AH95">
        <v>411</v>
      </c>
      <c r="AJ95" t="s">
        <v>39</v>
      </c>
      <c r="AL95" t="s">
        <v>179</v>
      </c>
      <c r="AM95" t="s">
        <v>108</v>
      </c>
      <c r="AN95" t="s">
        <v>109</v>
      </c>
      <c r="AO95">
        <v>1</v>
      </c>
    </row>
    <row r="96" spans="1:41" x14ac:dyDescent="0.25">
      <c r="A96" t="s">
        <v>37</v>
      </c>
      <c r="C96" t="s">
        <v>175</v>
      </c>
      <c r="D96" t="s">
        <v>148</v>
      </c>
      <c r="E96" t="s">
        <v>101</v>
      </c>
      <c r="F96">
        <v>23</v>
      </c>
      <c r="H96" t="s">
        <v>37</v>
      </c>
      <c r="J96" t="s">
        <v>176</v>
      </c>
      <c r="K96" t="s">
        <v>58</v>
      </c>
      <c r="L96" t="s">
        <v>59</v>
      </c>
      <c r="M96">
        <v>10</v>
      </c>
      <c r="O96" t="s">
        <v>37</v>
      </c>
      <c r="Q96" t="s">
        <v>176</v>
      </c>
      <c r="R96" t="s">
        <v>58</v>
      </c>
      <c r="S96" t="s">
        <v>59</v>
      </c>
      <c r="T96">
        <v>15</v>
      </c>
      <c r="V96" t="s">
        <v>37</v>
      </c>
      <c r="X96" t="s">
        <v>176</v>
      </c>
      <c r="Y96" t="s">
        <v>62</v>
      </c>
      <c r="Z96" t="s">
        <v>63</v>
      </c>
      <c r="AA96">
        <v>18</v>
      </c>
      <c r="AC96" t="s">
        <v>37</v>
      </c>
      <c r="AE96" t="s">
        <v>176</v>
      </c>
      <c r="AF96" t="s">
        <v>58</v>
      </c>
      <c r="AG96" t="s">
        <v>59</v>
      </c>
      <c r="AH96">
        <v>153</v>
      </c>
      <c r="AJ96" t="s">
        <v>39</v>
      </c>
      <c r="AL96" t="s">
        <v>179</v>
      </c>
      <c r="AM96" t="s">
        <v>120</v>
      </c>
      <c r="AN96" t="s">
        <v>121</v>
      </c>
      <c r="AO96">
        <v>1</v>
      </c>
    </row>
    <row r="97" spans="1:41" x14ac:dyDescent="0.25">
      <c r="A97" t="s">
        <v>37</v>
      </c>
      <c r="C97" t="s">
        <v>175</v>
      </c>
      <c r="D97" t="s">
        <v>100</v>
      </c>
      <c r="E97" t="s">
        <v>101</v>
      </c>
      <c r="F97">
        <v>23</v>
      </c>
      <c r="H97" t="s">
        <v>37</v>
      </c>
      <c r="J97" t="s">
        <v>176</v>
      </c>
      <c r="K97" t="s">
        <v>60</v>
      </c>
      <c r="L97" t="s">
        <v>61</v>
      </c>
      <c r="M97">
        <v>65</v>
      </c>
      <c r="O97" t="s">
        <v>37</v>
      </c>
      <c r="Q97" t="s">
        <v>176</v>
      </c>
      <c r="R97" t="s">
        <v>60</v>
      </c>
      <c r="S97" t="s">
        <v>61</v>
      </c>
      <c r="T97">
        <v>201</v>
      </c>
      <c r="V97" t="s">
        <v>37</v>
      </c>
      <c r="X97" t="s">
        <v>176</v>
      </c>
      <c r="Y97" t="s">
        <v>64</v>
      </c>
      <c r="Z97" t="s">
        <v>65</v>
      </c>
      <c r="AA97">
        <v>17</v>
      </c>
      <c r="AC97" t="s">
        <v>37</v>
      </c>
      <c r="AE97" t="s">
        <v>176</v>
      </c>
      <c r="AF97" t="s">
        <v>60</v>
      </c>
      <c r="AG97" t="s">
        <v>61</v>
      </c>
      <c r="AH97">
        <v>1668</v>
      </c>
      <c r="AJ97" t="s">
        <v>39</v>
      </c>
      <c r="AL97" t="s">
        <v>179</v>
      </c>
      <c r="AM97" t="s">
        <v>128</v>
      </c>
      <c r="AN97" t="s">
        <v>129</v>
      </c>
      <c r="AO97">
        <v>2</v>
      </c>
    </row>
    <row r="98" spans="1:41" x14ac:dyDescent="0.25">
      <c r="A98" t="s">
        <v>37</v>
      </c>
      <c r="C98" t="s">
        <v>175</v>
      </c>
      <c r="D98" t="s">
        <v>148</v>
      </c>
      <c r="E98" t="s">
        <v>115</v>
      </c>
      <c r="F98">
        <v>13</v>
      </c>
      <c r="H98" t="s">
        <v>37</v>
      </c>
      <c r="J98" t="s">
        <v>176</v>
      </c>
      <c r="K98" t="s">
        <v>62</v>
      </c>
      <c r="L98" t="s">
        <v>63</v>
      </c>
      <c r="M98">
        <v>21</v>
      </c>
      <c r="O98" t="s">
        <v>37</v>
      </c>
      <c r="Q98" t="s">
        <v>176</v>
      </c>
      <c r="R98" t="s">
        <v>62</v>
      </c>
      <c r="S98" t="s">
        <v>63</v>
      </c>
      <c r="T98">
        <v>35</v>
      </c>
      <c r="V98" t="s">
        <v>37</v>
      </c>
      <c r="X98" t="s">
        <v>176</v>
      </c>
      <c r="Y98" t="s">
        <v>66</v>
      </c>
      <c r="Z98" t="s">
        <v>67</v>
      </c>
      <c r="AA98">
        <v>93</v>
      </c>
      <c r="AC98" t="s">
        <v>37</v>
      </c>
      <c r="AE98" t="s">
        <v>176</v>
      </c>
      <c r="AF98" t="s">
        <v>62</v>
      </c>
      <c r="AG98" t="s">
        <v>63</v>
      </c>
      <c r="AH98">
        <v>352</v>
      </c>
      <c r="AJ98" t="s">
        <v>39</v>
      </c>
      <c r="AL98" t="s">
        <v>181</v>
      </c>
      <c r="AM98" t="s">
        <v>70</v>
      </c>
      <c r="AN98" t="s">
        <v>71</v>
      </c>
      <c r="AO98">
        <v>1</v>
      </c>
    </row>
    <row r="99" spans="1:41" x14ac:dyDescent="0.25">
      <c r="A99" t="s">
        <v>37</v>
      </c>
      <c r="C99" t="s">
        <v>175</v>
      </c>
      <c r="D99" t="s">
        <v>114</v>
      </c>
      <c r="E99" t="s">
        <v>115</v>
      </c>
      <c r="F99">
        <v>13</v>
      </c>
      <c r="H99" t="s">
        <v>37</v>
      </c>
      <c r="J99" t="s">
        <v>176</v>
      </c>
      <c r="K99" t="s">
        <v>64</v>
      </c>
      <c r="L99" t="s">
        <v>65</v>
      </c>
      <c r="M99">
        <v>28</v>
      </c>
      <c r="O99" t="s">
        <v>37</v>
      </c>
      <c r="Q99" t="s">
        <v>176</v>
      </c>
      <c r="R99" t="s">
        <v>64</v>
      </c>
      <c r="S99" t="s">
        <v>65</v>
      </c>
      <c r="T99">
        <v>95</v>
      </c>
      <c r="V99" t="s">
        <v>37</v>
      </c>
      <c r="X99" t="s">
        <v>176</v>
      </c>
      <c r="Y99" t="s">
        <v>68</v>
      </c>
      <c r="Z99" t="s">
        <v>69</v>
      </c>
      <c r="AA99">
        <v>31</v>
      </c>
      <c r="AC99" t="s">
        <v>37</v>
      </c>
      <c r="AE99" t="s">
        <v>176</v>
      </c>
      <c r="AF99" t="s">
        <v>64</v>
      </c>
      <c r="AG99" t="s">
        <v>65</v>
      </c>
      <c r="AH99">
        <v>638</v>
      </c>
      <c r="AJ99" t="s">
        <v>39</v>
      </c>
      <c r="AL99" t="s">
        <v>181</v>
      </c>
      <c r="AM99" t="s">
        <v>148</v>
      </c>
      <c r="AN99" t="s">
        <v>115</v>
      </c>
      <c r="AO99">
        <v>1</v>
      </c>
    </row>
    <row r="100" spans="1:41" x14ac:dyDescent="0.25">
      <c r="A100" t="s">
        <v>37</v>
      </c>
      <c r="C100" t="s">
        <v>175</v>
      </c>
      <c r="D100" t="s">
        <v>148</v>
      </c>
      <c r="E100" t="s">
        <v>103</v>
      </c>
      <c r="F100">
        <v>18</v>
      </c>
      <c r="H100" t="s">
        <v>37</v>
      </c>
      <c r="J100" t="s">
        <v>176</v>
      </c>
      <c r="K100" t="s">
        <v>66</v>
      </c>
      <c r="L100" t="s">
        <v>67</v>
      </c>
      <c r="M100">
        <v>213</v>
      </c>
      <c r="O100" t="s">
        <v>37</v>
      </c>
      <c r="Q100" t="s">
        <v>176</v>
      </c>
      <c r="R100" t="s">
        <v>66</v>
      </c>
      <c r="S100" t="s">
        <v>67</v>
      </c>
      <c r="T100">
        <v>513</v>
      </c>
      <c r="V100" t="s">
        <v>37</v>
      </c>
      <c r="X100" t="s">
        <v>176</v>
      </c>
      <c r="Y100" t="s">
        <v>70</v>
      </c>
      <c r="Z100" t="s">
        <v>71</v>
      </c>
      <c r="AA100">
        <v>61</v>
      </c>
      <c r="AC100" t="s">
        <v>37</v>
      </c>
      <c r="AE100" t="s">
        <v>176</v>
      </c>
      <c r="AF100" t="s">
        <v>66</v>
      </c>
      <c r="AG100" t="s">
        <v>67</v>
      </c>
      <c r="AH100">
        <v>3187</v>
      </c>
      <c r="AJ100" t="s">
        <v>39</v>
      </c>
      <c r="AL100" t="s">
        <v>181</v>
      </c>
      <c r="AM100" t="s">
        <v>148</v>
      </c>
      <c r="AN100" t="s">
        <v>121</v>
      </c>
      <c r="AO100">
        <v>2</v>
      </c>
    </row>
    <row r="101" spans="1:41" x14ac:dyDescent="0.25">
      <c r="A101" t="s">
        <v>37</v>
      </c>
      <c r="C101" t="s">
        <v>175</v>
      </c>
      <c r="D101" t="s">
        <v>102</v>
      </c>
      <c r="E101" t="s">
        <v>103</v>
      </c>
      <c r="F101">
        <v>18</v>
      </c>
      <c r="H101" t="s">
        <v>37</v>
      </c>
      <c r="J101" t="s">
        <v>176</v>
      </c>
      <c r="K101" t="s">
        <v>68</v>
      </c>
      <c r="L101" t="s">
        <v>69</v>
      </c>
      <c r="M101">
        <v>66</v>
      </c>
      <c r="O101" t="s">
        <v>37</v>
      </c>
      <c r="Q101" t="s">
        <v>176</v>
      </c>
      <c r="R101" t="s">
        <v>68</v>
      </c>
      <c r="S101" t="s">
        <v>69</v>
      </c>
      <c r="T101">
        <v>114</v>
      </c>
      <c r="V101" t="s">
        <v>37</v>
      </c>
      <c r="X101" t="s">
        <v>176</v>
      </c>
      <c r="Y101" t="s">
        <v>72</v>
      </c>
      <c r="Z101" t="s">
        <v>73</v>
      </c>
      <c r="AA101">
        <v>41</v>
      </c>
      <c r="AC101" t="s">
        <v>37</v>
      </c>
      <c r="AE101" t="s">
        <v>176</v>
      </c>
      <c r="AF101" t="s">
        <v>68</v>
      </c>
      <c r="AG101" t="s">
        <v>69</v>
      </c>
      <c r="AH101">
        <v>1442</v>
      </c>
      <c r="AJ101" t="s">
        <v>39</v>
      </c>
      <c r="AL101" t="s">
        <v>181</v>
      </c>
      <c r="AM101" t="s">
        <v>148</v>
      </c>
      <c r="AN101" t="s">
        <v>87</v>
      </c>
      <c r="AO101">
        <v>1</v>
      </c>
    </row>
    <row r="102" spans="1:41" x14ac:dyDescent="0.25">
      <c r="A102" t="s">
        <v>37</v>
      </c>
      <c r="C102" t="s">
        <v>175</v>
      </c>
      <c r="D102" t="s">
        <v>64</v>
      </c>
      <c r="E102" t="s">
        <v>65</v>
      </c>
      <c r="F102">
        <v>15</v>
      </c>
      <c r="H102" t="s">
        <v>37</v>
      </c>
      <c r="J102" t="s">
        <v>176</v>
      </c>
      <c r="K102" t="s">
        <v>70</v>
      </c>
      <c r="L102" t="s">
        <v>71</v>
      </c>
      <c r="M102">
        <v>105</v>
      </c>
      <c r="O102" t="s">
        <v>37</v>
      </c>
      <c r="Q102" t="s">
        <v>176</v>
      </c>
      <c r="R102" t="s">
        <v>70</v>
      </c>
      <c r="S102" t="s">
        <v>71</v>
      </c>
      <c r="T102">
        <v>294</v>
      </c>
      <c r="V102" t="s">
        <v>37</v>
      </c>
      <c r="X102" t="s">
        <v>176</v>
      </c>
      <c r="Y102" t="s">
        <v>74</v>
      </c>
      <c r="Z102" t="s">
        <v>75</v>
      </c>
      <c r="AA102">
        <v>24</v>
      </c>
      <c r="AC102" t="s">
        <v>37</v>
      </c>
      <c r="AE102" t="s">
        <v>176</v>
      </c>
      <c r="AF102" t="s">
        <v>70</v>
      </c>
      <c r="AG102" t="s">
        <v>71</v>
      </c>
      <c r="AH102">
        <v>2217</v>
      </c>
      <c r="AJ102" t="s">
        <v>39</v>
      </c>
      <c r="AL102" t="s">
        <v>181</v>
      </c>
      <c r="AM102" t="s">
        <v>148</v>
      </c>
      <c r="AN102" t="s">
        <v>71</v>
      </c>
      <c r="AO102">
        <v>1</v>
      </c>
    </row>
    <row r="103" spans="1:41" x14ac:dyDescent="0.25">
      <c r="A103" t="s">
        <v>37</v>
      </c>
      <c r="C103" t="s">
        <v>175</v>
      </c>
      <c r="D103" t="s">
        <v>148</v>
      </c>
      <c r="E103" t="s">
        <v>65</v>
      </c>
      <c r="F103">
        <v>15</v>
      </c>
      <c r="H103" t="s">
        <v>37</v>
      </c>
      <c r="J103" t="s">
        <v>176</v>
      </c>
      <c r="K103" t="s">
        <v>72</v>
      </c>
      <c r="L103" t="s">
        <v>73</v>
      </c>
      <c r="M103">
        <v>73</v>
      </c>
      <c r="O103" t="s">
        <v>37</v>
      </c>
      <c r="Q103" t="s">
        <v>176</v>
      </c>
      <c r="R103" t="s">
        <v>72</v>
      </c>
      <c r="S103" t="s">
        <v>73</v>
      </c>
      <c r="T103">
        <v>146</v>
      </c>
      <c r="V103" t="s">
        <v>37</v>
      </c>
      <c r="X103" t="s">
        <v>176</v>
      </c>
      <c r="Y103" t="s">
        <v>76</v>
      </c>
      <c r="Z103" t="s">
        <v>77</v>
      </c>
      <c r="AA103">
        <v>85</v>
      </c>
      <c r="AC103" t="s">
        <v>37</v>
      </c>
      <c r="AE103" t="s">
        <v>176</v>
      </c>
      <c r="AF103" t="s">
        <v>72</v>
      </c>
      <c r="AG103" t="s">
        <v>73</v>
      </c>
      <c r="AH103">
        <v>886</v>
      </c>
      <c r="AJ103" t="s">
        <v>39</v>
      </c>
      <c r="AL103" t="s">
        <v>181</v>
      </c>
      <c r="AM103" t="s">
        <v>86</v>
      </c>
      <c r="AN103" t="s">
        <v>87</v>
      </c>
      <c r="AO103">
        <v>1</v>
      </c>
    </row>
    <row r="104" spans="1:41" x14ac:dyDescent="0.25">
      <c r="A104" t="s">
        <v>37</v>
      </c>
      <c r="C104" t="s">
        <v>175</v>
      </c>
      <c r="D104" t="s">
        <v>54</v>
      </c>
      <c r="E104" t="s">
        <v>55</v>
      </c>
      <c r="F104">
        <v>11</v>
      </c>
      <c r="H104" t="s">
        <v>37</v>
      </c>
      <c r="J104" t="s">
        <v>176</v>
      </c>
      <c r="K104" t="s">
        <v>74</v>
      </c>
      <c r="L104" t="s">
        <v>75</v>
      </c>
      <c r="M104">
        <v>22</v>
      </c>
      <c r="O104" t="s">
        <v>37</v>
      </c>
      <c r="Q104" t="s">
        <v>176</v>
      </c>
      <c r="R104" t="s">
        <v>74</v>
      </c>
      <c r="S104" t="s">
        <v>75</v>
      </c>
      <c r="T104">
        <v>54</v>
      </c>
      <c r="V104" t="s">
        <v>37</v>
      </c>
      <c r="X104" t="s">
        <v>176</v>
      </c>
      <c r="Y104" t="s">
        <v>78</v>
      </c>
      <c r="Z104" t="s">
        <v>79</v>
      </c>
      <c r="AA104">
        <v>45</v>
      </c>
      <c r="AC104" t="s">
        <v>37</v>
      </c>
      <c r="AE104" t="s">
        <v>176</v>
      </c>
      <c r="AF104" t="s">
        <v>74</v>
      </c>
      <c r="AG104" t="s">
        <v>75</v>
      </c>
      <c r="AH104">
        <v>237</v>
      </c>
      <c r="AJ104" t="s">
        <v>39</v>
      </c>
      <c r="AL104" t="s">
        <v>181</v>
      </c>
      <c r="AM104" t="s">
        <v>114</v>
      </c>
      <c r="AN104" t="s">
        <v>115</v>
      </c>
      <c r="AO104">
        <v>1</v>
      </c>
    </row>
    <row r="105" spans="1:41" x14ac:dyDescent="0.25">
      <c r="A105" t="s">
        <v>37</v>
      </c>
      <c r="C105" t="s">
        <v>175</v>
      </c>
      <c r="D105" t="s">
        <v>148</v>
      </c>
      <c r="E105" t="s">
        <v>55</v>
      </c>
      <c r="F105">
        <v>11</v>
      </c>
      <c r="H105" t="s">
        <v>37</v>
      </c>
      <c r="J105" t="s">
        <v>176</v>
      </c>
      <c r="K105" t="s">
        <v>76</v>
      </c>
      <c r="L105" t="s">
        <v>77</v>
      </c>
      <c r="M105">
        <v>48</v>
      </c>
      <c r="O105" t="s">
        <v>37</v>
      </c>
      <c r="Q105" t="s">
        <v>176</v>
      </c>
      <c r="R105" t="s">
        <v>76</v>
      </c>
      <c r="S105" t="s">
        <v>77</v>
      </c>
      <c r="T105">
        <v>256</v>
      </c>
      <c r="V105" t="s">
        <v>37</v>
      </c>
      <c r="X105" t="s">
        <v>176</v>
      </c>
      <c r="Y105" t="s">
        <v>80</v>
      </c>
      <c r="Z105" t="s">
        <v>81</v>
      </c>
      <c r="AA105">
        <v>26</v>
      </c>
      <c r="AC105" t="s">
        <v>37</v>
      </c>
      <c r="AE105" t="s">
        <v>176</v>
      </c>
      <c r="AF105" t="s">
        <v>76</v>
      </c>
      <c r="AG105" t="s">
        <v>77</v>
      </c>
      <c r="AH105">
        <v>1296</v>
      </c>
      <c r="AJ105" t="s">
        <v>39</v>
      </c>
      <c r="AL105" t="s">
        <v>181</v>
      </c>
      <c r="AM105" t="s">
        <v>120</v>
      </c>
      <c r="AN105" t="s">
        <v>121</v>
      </c>
      <c r="AO105">
        <v>2</v>
      </c>
    </row>
    <row r="106" spans="1:41" x14ac:dyDescent="0.25">
      <c r="A106" t="s">
        <v>37</v>
      </c>
      <c r="C106" t="s">
        <v>175</v>
      </c>
      <c r="D106" t="s">
        <v>148</v>
      </c>
      <c r="E106" t="s">
        <v>135</v>
      </c>
      <c r="F106">
        <v>9</v>
      </c>
      <c r="H106" t="s">
        <v>37</v>
      </c>
      <c r="J106" t="s">
        <v>176</v>
      </c>
      <c r="K106" t="s">
        <v>78</v>
      </c>
      <c r="L106" t="s">
        <v>79</v>
      </c>
      <c r="M106">
        <v>124</v>
      </c>
      <c r="O106" t="s">
        <v>37</v>
      </c>
      <c r="Q106" t="s">
        <v>176</v>
      </c>
      <c r="R106" t="s">
        <v>78</v>
      </c>
      <c r="S106" t="s">
        <v>79</v>
      </c>
      <c r="T106">
        <v>388</v>
      </c>
      <c r="V106" t="s">
        <v>37</v>
      </c>
      <c r="X106" t="s">
        <v>176</v>
      </c>
      <c r="Y106" t="s">
        <v>82</v>
      </c>
      <c r="Z106" t="s">
        <v>83</v>
      </c>
      <c r="AA106">
        <v>32</v>
      </c>
      <c r="AC106" t="s">
        <v>37</v>
      </c>
      <c r="AE106" t="s">
        <v>176</v>
      </c>
      <c r="AF106" t="s">
        <v>78</v>
      </c>
      <c r="AG106" t="s">
        <v>79</v>
      </c>
      <c r="AH106">
        <v>2743</v>
      </c>
      <c r="AJ106" t="s">
        <v>39</v>
      </c>
      <c r="AL106" t="s">
        <v>182</v>
      </c>
      <c r="AM106" t="s">
        <v>72</v>
      </c>
      <c r="AN106" t="s">
        <v>73</v>
      </c>
      <c r="AO106">
        <v>1</v>
      </c>
    </row>
    <row r="107" spans="1:41" x14ac:dyDescent="0.25">
      <c r="A107" t="s">
        <v>37</v>
      </c>
      <c r="C107" t="s">
        <v>175</v>
      </c>
      <c r="D107" t="s">
        <v>134</v>
      </c>
      <c r="E107" t="s">
        <v>135</v>
      </c>
      <c r="F107">
        <v>9</v>
      </c>
      <c r="H107" t="s">
        <v>37</v>
      </c>
      <c r="J107" t="s">
        <v>176</v>
      </c>
      <c r="K107" t="s">
        <v>80</v>
      </c>
      <c r="L107" t="s">
        <v>81</v>
      </c>
      <c r="M107">
        <v>31</v>
      </c>
      <c r="O107" t="s">
        <v>37</v>
      </c>
      <c r="Q107" t="s">
        <v>176</v>
      </c>
      <c r="R107" t="s">
        <v>80</v>
      </c>
      <c r="S107" t="s">
        <v>81</v>
      </c>
      <c r="T107">
        <v>82</v>
      </c>
      <c r="V107" t="s">
        <v>37</v>
      </c>
      <c r="X107" t="s">
        <v>176</v>
      </c>
      <c r="Y107" t="s">
        <v>84</v>
      </c>
      <c r="Z107" t="s">
        <v>85</v>
      </c>
      <c r="AA107">
        <v>14</v>
      </c>
      <c r="AC107" t="s">
        <v>37</v>
      </c>
      <c r="AE107" t="s">
        <v>176</v>
      </c>
      <c r="AF107" t="s">
        <v>80</v>
      </c>
      <c r="AG107" t="s">
        <v>81</v>
      </c>
      <c r="AH107">
        <v>190</v>
      </c>
      <c r="AJ107" t="s">
        <v>39</v>
      </c>
      <c r="AL107" t="s">
        <v>182</v>
      </c>
      <c r="AM107" t="s">
        <v>148</v>
      </c>
      <c r="AN107" t="s">
        <v>91</v>
      </c>
      <c r="AO107">
        <v>1</v>
      </c>
    </row>
    <row r="108" spans="1:41" x14ac:dyDescent="0.25">
      <c r="A108" t="s">
        <v>37</v>
      </c>
      <c r="C108" t="s">
        <v>175</v>
      </c>
      <c r="D108" t="s">
        <v>62</v>
      </c>
      <c r="E108" t="s">
        <v>63</v>
      </c>
      <c r="F108">
        <v>9</v>
      </c>
      <c r="H108" t="s">
        <v>37</v>
      </c>
      <c r="J108" t="s">
        <v>176</v>
      </c>
      <c r="K108" t="s">
        <v>82</v>
      </c>
      <c r="L108" t="s">
        <v>83</v>
      </c>
      <c r="M108">
        <v>40</v>
      </c>
      <c r="O108" t="s">
        <v>37</v>
      </c>
      <c r="Q108" t="s">
        <v>176</v>
      </c>
      <c r="R108" t="s">
        <v>82</v>
      </c>
      <c r="S108" t="s">
        <v>83</v>
      </c>
      <c r="T108">
        <v>111</v>
      </c>
      <c r="V108" t="s">
        <v>37</v>
      </c>
      <c r="X108" t="s">
        <v>176</v>
      </c>
      <c r="Y108" t="s">
        <v>148</v>
      </c>
      <c r="Z108" t="s">
        <v>133</v>
      </c>
      <c r="AA108">
        <v>42</v>
      </c>
      <c r="AC108" t="s">
        <v>37</v>
      </c>
      <c r="AE108" t="s">
        <v>176</v>
      </c>
      <c r="AF108" t="s">
        <v>82</v>
      </c>
      <c r="AG108" t="s">
        <v>83</v>
      </c>
      <c r="AH108">
        <v>507</v>
      </c>
      <c r="AJ108" t="s">
        <v>39</v>
      </c>
      <c r="AL108" t="s">
        <v>182</v>
      </c>
      <c r="AM108" t="s">
        <v>148</v>
      </c>
      <c r="AN108" t="s">
        <v>73</v>
      </c>
      <c r="AO108">
        <v>1</v>
      </c>
    </row>
    <row r="109" spans="1:41" x14ac:dyDescent="0.25">
      <c r="A109" t="s">
        <v>37</v>
      </c>
      <c r="C109" t="s">
        <v>175</v>
      </c>
      <c r="D109" t="s">
        <v>148</v>
      </c>
      <c r="E109" t="s">
        <v>63</v>
      </c>
      <c r="F109">
        <v>9</v>
      </c>
      <c r="H109" t="s">
        <v>37</v>
      </c>
      <c r="J109" t="s">
        <v>176</v>
      </c>
      <c r="K109" t="s">
        <v>84</v>
      </c>
      <c r="L109" t="s">
        <v>85</v>
      </c>
      <c r="M109">
        <v>21</v>
      </c>
      <c r="O109" t="s">
        <v>37</v>
      </c>
      <c r="Q109" t="s">
        <v>176</v>
      </c>
      <c r="R109" t="s">
        <v>84</v>
      </c>
      <c r="S109" t="s">
        <v>85</v>
      </c>
      <c r="T109">
        <v>89</v>
      </c>
      <c r="V109" t="s">
        <v>37</v>
      </c>
      <c r="X109" t="s">
        <v>176</v>
      </c>
      <c r="Y109" t="s">
        <v>148</v>
      </c>
      <c r="Z109" t="s">
        <v>101</v>
      </c>
      <c r="AA109">
        <v>44</v>
      </c>
      <c r="AC109" t="s">
        <v>37</v>
      </c>
      <c r="AE109" t="s">
        <v>176</v>
      </c>
      <c r="AF109" t="s">
        <v>84</v>
      </c>
      <c r="AG109" t="s">
        <v>85</v>
      </c>
      <c r="AH109">
        <v>310</v>
      </c>
      <c r="AJ109" t="s">
        <v>39</v>
      </c>
      <c r="AL109" t="s">
        <v>182</v>
      </c>
      <c r="AM109" t="s">
        <v>148</v>
      </c>
      <c r="AN109" t="s">
        <v>87</v>
      </c>
      <c r="AO109">
        <v>1</v>
      </c>
    </row>
    <row r="110" spans="1:41" x14ac:dyDescent="0.25">
      <c r="A110" t="s">
        <v>37</v>
      </c>
      <c r="C110" t="s">
        <v>175</v>
      </c>
      <c r="D110" t="s">
        <v>82</v>
      </c>
      <c r="E110" t="s">
        <v>83</v>
      </c>
      <c r="F110">
        <v>17</v>
      </c>
      <c r="H110" t="s">
        <v>37</v>
      </c>
      <c r="J110" t="s">
        <v>176</v>
      </c>
      <c r="K110" t="s">
        <v>148</v>
      </c>
      <c r="L110" t="s">
        <v>133</v>
      </c>
      <c r="M110">
        <v>50</v>
      </c>
      <c r="O110" t="s">
        <v>37</v>
      </c>
      <c r="Q110" t="s">
        <v>176</v>
      </c>
      <c r="R110" t="s">
        <v>148</v>
      </c>
      <c r="S110" t="s">
        <v>133</v>
      </c>
      <c r="T110">
        <v>187</v>
      </c>
      <c r="V110" t="s">
        <v>37</v>
      </c>
      <c r="X110" t="s">
        <v>176</v>
      </c>
      <c r="Y110" t="s">
        <v>148</v>
      </c>
      <c r="Z110" t="s">
        <v>115</v>
      </c>
      <c r="AA110">
        <v>35</v>
      </c>
      <c r="AC110" t="s">
        <v>37</v>
      </c>
      <c r="AE110" t="s">
        <v>176</v>
      </c>
      <c r="AF110" t="s">
        <v>148</v>
      </c>
      <c r="AG110" t="s">
        <v>133</v>
      </c>
      <c r="AH110">
        <v>619</v>
      </c>
      <c r="AJ110" t="s">
        <v>39</v>
      </c>
      <c r="AL110" t="s">
        <v>182</v>
      </c>
      <c r="AM110" t="s">
        <v>148</v>
      </c>
      <c r="AN110" t="s">
        <v>89</v>
      </c>
      <c r="AO110">
        <v>1</v>
      </c>
    </row>
    <row r="111" spans="1:41" x14ac:dyDescent="0.25">
      <c r="A111" t="s">
        <v>37</v>
      </c>
      <c r="C111" t="s">
        <v>175</v>
      </c>
      <c r="D111" t="s">
        <v>148</v>
      </c>
      <c r="E111" t="s">
        <v>83</v>
      </c>
      <c r="F111">
        <v>17</v>
      </c>
      <c r="H111" t="s">
        <v>37</v>
      </c>
      <c r="J111" t="s">
        <v>176</v>
      </c>
      <c r="K111" t="s">
        <v>148</v>
      </c>
      <c r="L111" t="s">
        <v>101</v>
      </c>
      <c r="M111">
        <v>28</v>
      </c>
      <c r="O111" t="s">
        <v>37</v>
      </c>
      <c r="Q111" t="s">
        <v>176</v>
      </c>
      <c r="R111" t="s">
        <v>148</v>
      </c>
      <c r="S111" t="s">
        <v>101</v>
      </c>
      <c r="T111">
        <v>68</v>
      </c>
      <c r="V111" t="s">
        <v>37</v>
      </c>
      <c r="X111" t="s">
        <v>176</v>
      </c>
      <c r="Y111" t="s">
        <v>148</v>
      </c>
      <c r="Z111" t="s">
        <v>103</v>
      </c>
      <c r="AA111">
        <v>18</v>
      </c>
      <c r="AC111" t="s">
        <v>37</v>
      </c>
      <c r="AE111" t="s">
        <v>176</v>
      </c>
      <c r="AF111" t="s">
        <v>148</v>
      </c>
      <c r="AG111" t="s">
        <v>101</v>
      </c>
      <c r="AH111">
        <v>305</v>
      </c>
      <c r="AJ111" t="s">
        <v>39</v>
      </c>
      <c r="AL111" t="s">
        <v>182</v>
      </c>
      <c r="AM111" t="s">
        <v>148</v>
      </c>
      <c r="AN111" t="s">
        <v>129</v>
      </c>
      <c r="AO111">
        <v>1</v>
      </c>
    </row>
    <row r="112" spans="1:41" x14ac:dyDescent="0.25">
      <c r="A112" t="s">
        <v>37</v>
      </c>
      <c r="C112" t="s">
        <v>175</v>
      </c>
      <c r="D112" t="s">
        <v>148</v>
      </c>
      <c r="E112" t="s">
        <v>142</v>
      </c>
      <c r="F112">
        <v>24</v>
      </c>
      <c r="H112" t="s">
        <v>37</v>
      </c>
      <c r="J112" t="s">
        <v>176</v>
      </c>
      <c r="K112" t="s">
        <v>148</v>
      </c>
      <c r="L112" t="s">
        <v>115</v>
      </c>
      <c r="M112">
        <v>25</v>
      </c>
      <c r="O112" t="s">
        <v>37</v>
      </c>
      <c r="Q112" t="s">
        <v>176</v>
      </c>
      <c r="R112" t="s">
        <v>148</v>
      </c>
      <c r="S112" t="s">
        <v>115</v>
      </c>
      <c r="T112">
        <v>64</v>
      </c>
      <c r="V112" t="s">
        <v>37</v>
      </c>
      <c r="X112" t="s">
        <v>176</v>
      </c>
      <c r="Y112" t="s">
        <v>148</v>
      </c>
      <c r="Z112" t="s">
        <v>65</v>
      </c>
      <c r="AA112">
        <v>17</v>
      </c>
      <c r="AC112" t="s">
        <v>37</v>
      </c>
      <c r="AE112" t="s">
        <v>176</v>
      </c>
      <c r="AF112" t="s">
        <v>148</v>
      </c>
      <c r="AG112" t="s">
        <v>115</v>
      </c>
      <c r="AH112">
        <v>338</v>
      </c>
      <c r="AJ112" t="s">
        <v>39</v>
      </c>
      <c r="AL112" t="s">
        <v>182</v>
      </c>
      <c r="AM112" t="s">
        <v>86</v>
      </c>
      <c r="AN112" t="s">
        <v>87</v>
      </c>
      <c r="AO112">
        <v>1</v>
      </c>
    </row>
    <row r="113" spans="1:41" x14ac:dyDescent="0.25">
      <c r="A113" t="s">
        <v>37</v>
      </c>
      <c r="C113" t="s">
        <v>175</v>
      </c>
      <c r="D113" t="s">
        <v>141</v>
      </c>
      <c r="E113" t="s">
        <v>142</v>
      </c>
      <c r="F113">
        <v>24</v>
      </c>
      <c r="H113" t="s">
        <v>37</v>
      </c>
      <c r="J113" t="s">
        <v>176</v>
      </c>
      <c r="K113" t="s">
        <v>148</v>
      </c>
      <c r="L113" t="s">
        <v>103</v>
      </c>
      <c r="M113">
        <v>37</v>
      </c>
      <c r="O113" t="s">
        <v>37</v>
      </c>
      <c r="Q113" t="s">
        <v>176</v>
      </c>
      <c r="R113" t="s">
        <v>148</v>
      </c>
      <c r="S113" t="s">
        <v>103</v>
      </c>
      <c r="T113">
        <v>74</v>
      </c>
      <c r="V113" t="s">
        <v>37</v>
      </c>
      <c r="X113" t="s">
        <v>176</v>
      </c>
      <c r="Y113" t="s">
        <v>148</v>
      </c>
      <c r="Z113" t="s">
        <v>55</v>
      </c>
      <c r="AA113">
        <v>20</v>
      </c>
      <c r="AC113" t="s">
        <v>37</v>
      </c>
      <c r="AE113" t="s">
        <v>176</v>
      </c>
      <c r="AF113" t="s">
        <v>148</v>
      </c>
      <c r="AG113" t="s">
        <v>103</v>
      </c>
      <c r="AH113">
        <v>325</v>
      </c>
      <c r="AJ113" t="s">
        <v>39</v>
      </c>
      <c r="AL113" t="s">
        <v>182</v>
      </c>
      <c r="AM113" t="s">
        <v>88</v>
      </c>
      <c r="AN113" t="s">
        <v>89</v>
      </c>
      <c r="AO113">
        <v>1</v>
      </c>
    </row>
    <row r="114" spans="1:41" x14ac:dyDescent="0.25">
      <c r="A114" t="s">
        <v>37</v>
      </c>
      <c r="C114" t="s">
        <v>175</v>
      </c>
      <c r="D114" t="s">
        <v>148</v>
      </c>
      <c r="E114" t="s">
        <v>140</v>
      </c>
      <c r="F114">
        <v>16</v>
      </c>
      <c r="H114" t="s">
        <v>37</v>
      </c>
      <c r="J114" t="s">
        <v>176</v>
      </c>
      <c r="K114" t="s">
        <v>148</v>
      </c>
      <c r="L114" t="s">
        <v>65</v>
      </c>
      <c r="M114">
        <v>28</v>
      </c>
      <c r="O114" t="s">
        <v>37</v>
      </c>
      <c r="Q114" t="s">
        <v>176</v>
      </c>
      <c r="R114" t="s">
        <v>148</v>
      </c>
      <c r="S114" t="s">
        <v>65</v>
      </c>
      <c r="T114">
        <v>95</v>
      </c>
      <c r="V114" t="s">
        <v>37</v>
      </c>
      <c r="X114" t="s">
        <v>176</v>
      </c>
      <c r="Y114" t="s">
        <v>148</v>
      </c>
      <c r="Z114" t="s">
        <v>135</v>
      </c>
      <c r="AA114">
        <v>10</v>
      </c>
      <c r="AC114" t="s">
        <v>37</v>
      </c>
      <c r="AE114" t="s">
        <v>176</v>
      </c>
      <c r="AF114" t="s">
        <v>148</v>
      </c>
      <c r="AG114" t="s">
        <v>65</v>
      </c>
      <c r="AH114">
        <v>638</v>
      </c>
      <c r="AJ114" t="s">
        <v>39</v>
      </c>
      <c r="AL114" t="s">
        <v>182</v>
      </c>
      <c r="AM114" t="s">
        <v>90</v>
      </c>
      <c r="AN114" t="s">
        <v>91</v>
      </c>
      <c r="AO114">
        <v>1</v>
      </c>
    </row>
    <row r="115" spans="1:41" x14ac:dyDescent="0.25">
      <c r="A115" t="s">
        <v>37</v>
      </c>
      <c r="C115" t="s">
        <v>175</v>
      </c>
      <c r="D115" t="s">
        <v>208</v>
      </c>
      <c r="E115" t="s">
        <v>140</v>
      </c>
      <c r="F115">
        <v>16</v>
      </c>
      <c r="H115" t="s">
        <v>37</v>
      </c>
      <c r="J115" t="s">
        <v>176</v>
      </c>
      <c r="K115" t="s">
        <v>148</v>
      </c>
      <c r="L115" t="s">
        <v>55</v>
      </c>
      <c r="M115">
        <v>33</v>
      </c>
      <c r="O115" t="s">
        <v>37</v>
      </c>
      <c r="Q115" t="s">
        <v>176</v>
      </c>
      <c r="R115" t="s">
        <v>148</v>
      </c>
      <c r="S115" t="s">
        <v>55</v>
      </c>
      <c r="T115">
        <v>111</v>
      </c>
      <c r="V115" t="s">
        <v>37</v>
      </c>
      <c r="X115" t="s">
        <v>176</v>
      </c>
      <c r="Y115" t="s">
        <v>148</v>
      </c>
      <c r="Z115" t="s">
        <v>63</v>
      </c>
      <c r="AA115">
        <v>18</v>
      </c>
      <c r="AC115" t="s">
        <v>37</v>
      </c>
      <c r="AE115" t="s">
        <v>176</v>
      </c>
      <c r="AF115" t="s">
        <v>148</v>
      </c>
      <c r="AG115" t="s">
        <v>55</v>
      </c>
      <c r="AH115">
        <v>1151</v>
      </c>
      <c r="AJ115" t="s">
        <v>39</v>
      </c>
      <c r="AL115" t="s">
        <v>182</v>
      </c>
      <c r="AM115" t="s">
        <v>128</v>
      </c>
      <c r="AN115" t="s">
        <v>129</v>
      </c>
      <c r="AO115">
        <v>1</v>
      </c>
    </row>
    <row r="116" spans="1:41" x14ac:dyDescent="0.25">
      <c r="A116" t="s">
        <v>37</v>
      </c>
      <c r="C116" t="s">
        <v>175</v>
      </c>
      <c r="D116" t="s">
        <v>56</v>
      </c>
      <c r="E116" t="s">
        <v>57</v>
      </c>
      <c r="F116">
        <v>10</v>
      </c>
      <c r="H116" t="s">
        <v>37</v>
      </c>
      <c r="J116" t="s">
        <v>176</v>
      </c>
      <c r="K116" t="s">
        <v>148</v>
      </c>
      <c r="L116" t="s">
        <v>135</v>
      </c>
      <c r="M116">
        <v>22</v>
      </c>
      <c r="O116" t="s">
        <v>37</v>
      </c>
      <c r="Q116" t="s">
        <v>176</v>
      </c>
      <c r="R116" t="s">
        <v>148</v>
      </c>
      <c r="S116" t="s">
        <v>135</v>
      </c>
      <c r="T116">
        <v>32</v>
      </c>
      <c r="V116" t="s">
        <v>37</v>
      </c>
      <c r="X116" t="s">
        <v>176</v>
      </c>
      <c r="Y116" t="s">
        <v>148</v>
      </c>
      <c r="Z116" t="s">
        <v>83</v>
      </c>
      <c r="AA116">
        <v>32</v>
      </c>
      <c r="AC116" t="s">
        <v>37</v>
      </c>
      <c r="AE116" t="s">
        <v>176</v>
      </c>
      <c r="AF116" t="s">
        <v>148</v>
      </c>
      <c r="AG116" t="s">
        <v>135</v>
      </c>
      <c r="AH116">
        <v>135</v>
      </c>
      <c r="AJ116" t="s">
        <v>40</v>
      </c>
      <c r="AL116" t="s">
        <v>183</v>
      </c>
      <c r="AM116" t="s">
        <v>66</v>
      </c>
      <c r="AN116" t="s">
        <v>67</v>
      </c>
      <c r="AO116">
        <v>1</v>
      </c>
    </row>
    <row r="117" spans="1:41" x14ac:dyDescent="0.25">
      <c r="A117" t="s">
        <v>37</v>
      </c>
      <c r="C117" t="s">
        <v>175</v>
      </c>
      <c r="D117" t="s">
        <v>148</v>
      </c>
      <c r="E117" t="s">
        <v>57</v>
      </c>
      <c r="F117">
        <v>10</v>
      </c>
      <c r="H117" t="s">
        <v>37</v>
      </c>
      <c r="J117" t="s">
        <v>176</v>
      </c>
      <c r="K117" t="s">
        <v>148</v>
      </c>
      <c r="L117" t="s">
        <v>63</v>
      </c>
      <c r="M117">
        <v>21</v>
      </c>
      <c r="O117" t="s">
        <v>37</v>
      </c>
      <c r="Q117" t="s">
        <v>176</v>
      </c>
      <c r="R117" t="s">
        <v>148</v>
      </c>
      <c r="S117" t="s">
        <v>63</v>
      </c>
      <c r="T117">
        <v>35</v>
      </c>
      <c r="V117" t="s">
        <v>37</v>
      </c>
      <c r="X117" t="s">
        <v>176</v>
      </c>
      <c r="Y117" t="s">
        <v>148</v>
      </c>
      <c r="Z117" t="s">
        <v>142</v>
      </c>
      <c r="AA117">
        <v>34</v>
      </c>
      <c r="AC117" t="s">
        <v>37</v>
      </c>
      <c r="AE117" t="s">
        <v>176</v>
      </c>
      <c r="AF117" t="s">
        <v>148</v>
      </c>
      <c r="AG117" t="s">
        <v>63</v>
      </c>
      <c r="AH117">
        <v>352</v>
      </c>
      <c r="AJ117" t="s">
        <v>40</v>
      </c>
      <c r="AL117" t="s">
        <v>183</v>
      </c>
      <c r="AM117" t="s">
        <v>74</v>
      </c>
      <c r="AN117" t="s">
        <v>75</v>
      </c>
      <c r="AO117">
        <v>1</v>
      </c>
    </row>
    <row r="118" spans="1:41" x14ac:dyDescent="0.25">
      <c r="A118" t="s">
        <v>37</v>
      </c>
      <c r="C118" t="s">
        <v>175</v>
      </c>
      <c r="D118" t="s">
        <v>148</v>
      </c>
      <c r="E118" t="s">
        <v>117</v>
      </c>
      <c r="F118">
        <v>14</v>
      </c>
      <c r="H118" t="s">
        <v>37</v>
      </c>
      <c r="J118" t="s">
        <v>176</v>
      </c>
      <c r="K118" t="s">
        <v>148</v>
      </c>
      <c r="L118" t="s">
        <v>83</v>
      </c>
      <c r="M118">
        <v>40</v>
      </c>
      <c r="O118" t="s">
        <v>37</v>
      </c>
      <c r="Q118" t="s">
        <v>176</v>
      </c>
      <c r="R118" t="s">
        <v>148</v>
      </c>
      <c r="S118" t="s">
        <v>83</v>
      </c>
      <c r="T118">
        <v>111</v>
      </c>
      <c r="V118" t="s">
        <v>37</v>
      </c>
      <c r="X118" t="s">
        <v>176</v>
      </c>
      <c r="Y118" t="s">
        <v>148</v>
      </c>
      <c r="Z118" t="s">
        <v>140</v>
      </c>
      <c r="AA118">
        <v>16</v>
      </c>
      <c r="AC118" t="s">
        <v>37</v>
      </c>
      <c r="AE118" t="s">
        <v>176</v>
      </c>
      <c r="AF118" t="s">
        <v>148</v>
      </c>
      <c r="AG118" t="s">
        <v>83</v>
      </c>
      <c r="AH118">
        <v>507</v>
      </c>
      <c r="AJ118" t="s">
        <v>40</v>
      </c>
      <c r="AL118" t="s">
        <v>183</v>
      </c>
      <c r="AM118" t="s">
        <v>148</v>
      </c>
      <c r="AN118" t="s">
        <v>142</v>
      </c>
      <c r="AO118">
        <v>1</v>
      </c>
    </row>
    <row r="119" spans="1:41" x14ac:dyDescent="0.25">
      <c r="A119" t="s">
        <v>37</v>
      </c>
      <c r="C119" t="s">
        <v>175</v>
      </c>
      <c r="D119" t="s">
        <v>116</v>
      </c>
      <c r="E119" t="s">
        <v>117</v>
      </c>
      <c r="F119">
        <v>14</v>
      </c>
      <c r="H119" t="s">
        <v>37</v>
      </c>
      <c r="J119" t="s">
        <v>176</v>
      </c>
      <c r="K119" t="s">
        <v>148</v>
      </c>
      <c r="L119" t="s">
        <v>142</v>
      </c>
      <c r="M119">
        <v>43</v>
      </c>
      <c r="O119" t="s">
        <v>37</v>
      </c>
      <c r="Q119" t="s">
        <v>176</v>
      </c>
      <c r="R119" t="s">
        <v>148</v>
      </c>
      <c r="S119" t="s">
        <v>142</v>
      </c>
      <c r="T119">
        <v>110</v>
      </c>
      <c r="V119" t="s">
        <v>37</v>
      </c>
      <c r="X119" t="s">
        <v>176</v>
      </c>
      <c r="Y119" t="s">
        <v>148</v>
      </c>
      <c r="Z119" t="s">
        <v>57</v>
      </c>
      <c r="AA119">
        <v>27</v>
      </c>
      <c r="AC119" t="s">
        <v>37</v>
      </c>
      <c r="AE119" t="s">
        <v>176</v>
      </c>
      <c r="AF119" t="s">
        <v>148</v>
      </c>
      <c r="AG119" t="s">
        <v>142</v>
      </c>
      <c r="AH119">
        <v>549</v>
      </c>
      <c r="AJ119" t="s">
        <v>40</v>
      </c>
      <c r="AL119" t="s">
        <v>183</v>
      </c>
      <c r="AM119" t="s">
        <v>148</v>
      </c>
      <c r="AN119" t="s">
        <v>137</v>
      </c>
      <c r="AO119">
        <v>1</v>
      </c>
    </row>
    <row r="120" spans="1:41" x14ac:dyDescent="0.25">
      <c r="A120" t="s">
        <v>37</v>
      </c>
      <c r="C120" t="s">
        <v>175</v>
      </c>
      <c r="D120" t="s">
        <v>148</v>
      </c>
      <c r="E120" t="s">
        <v>105</v>
      </c>
      <c r="F120">
        <v>26</v>
      </c>
      <c r="H120" t="s">
        <v>37</v>
      </c>
      <c r="J120" t="s">
        <v>176</v>
      </c>
      <c r="K120" t="s">
        <v>148</v>
      </c>
      <c r="L120" t="s">
        <v>140</v>
      </c>
      <c r="M120">
        <v>26</v>
      </c>
      <c r="O120" t="s">
        <v>37</v>
      </c>
      <c r="Q120" t="s">
        <v>176</v>
      </c>
      <c r="R120" t="s">
        <v>148</v>
      </c>
      <c r="S120" t="s">
        <v>140</v>
      </c>
      <c r="T120">
        <v>48</v>
      </c>
      <c r="V120" t="s">
        <v>37</v>
      </c>
      <c r="X120" t="s">
        <v>176</v>
      </c>
      <c r="Y120" t="s">
        <v>148</v>
      </c>
      <c r="Z120" t="s">
        <v>117</v>
      </c>
      <c r="AA120">
        <v>32</v>
      </c>
      <c r="AC120" t="s">
        <v>37</v>
      </c>
      <c r="AE120" t="s">
        <v>176</v>
      </c>
      <c r="AF120" t="s">
        <v>148</v>
      </c>
      <c r="AG120" t="s">
        <v>140</v>
      </c>
      <c r="AH120">
        <v>246</v>
      </c>
      <c r="AJ120" t="s">
        <v>40</v>
      </c>
      <c r="AL120" t="s">
        <v>183</v>
      </c>
      <c r="AM120" t="s">
        <v>148</v>
      </c>
      <c r="AN120" t="s">
        <v>67</v>
      </c>
      <c r="AO120">
        <v>1</v>
      </c>
    </row>
    <row r="121" spans="1:41" x14ac:dyDescent="0.25">
      <c r="A121" t="s">
        <v>37</v>
      </c>
      <c r="C121" t="s">
        <v>175</v>
      </c>
      <c r="D121" t="s">
        <v>104</v>
      </c>
      <c r="E121" t="s">
        <v>105</v>
      </c>
      <c r="F121">
        <v>26</v>
      </c>
      <c r="H121" t="s">
        <v>37</v>
      </c>
      <c r="J121" t="s">
        <v>176</v>
      </c>
      <c r="K121" t="s">
        <v>148</v>
      </c>
      <c r="L121" t="s">
        <v>57</v>
      </c>
      <c r="M121">
        <v>26</v>
      </c>
      <c r="O121" t="s">
        <v>37</v>
      </c>
      <c r="Q121" t="s">
        <v>176</v>
      </c>
      <c r="R121" t="s">
        <v>148</v>
      </c>
      <c r="S121" t="s">
        <v>57</v>
      </c>
      <c r="T121">
        <v>40</v>
      </c>
      <c r="V121" t="s">
        <v>37</v>
      </c>
      <c r="X121" t="s">
        <v>176</v>
      </c>
      <c r="Y121" t="s">
        <v>148</v>
      </c>
      <c r="Z121" t="s">
        <v>105</v>
      </c>
      <c r="AA121">
        <v>69</v>
      </c>
      <c r="AC121" t="s">
        <v>37</v>
      </c>
      <c r="AE121" t="s">
        <v>176</v>
      </c>
      <c r="AF121" t="s">
        <v>148</v>
      </c>
      <c r="AG121" t="s">
        <v>57</v>
      </c>
      <c r="AH121">
        <v>411</v>
      </c>
      <c r="AJ121" t="s">
        <v>40</v>
      </c>
      <c r="AL121" t="s">
        <v>183</v>
      </c>
      <c r="AM121" t="s">
        <v>148</v>
      </c>
      <c r="AN121" t="s">
        <v>125</v>
      </c>
      <c r="AO121">
        <v>1</v>
      </c>
    </row>
    <row r="122" spans="1:41" x14ac:dyDescent="0.25">
      <c r="A122" t="s">
        <v>37</v>
      </c>
      <c r="C122" t="s">
        <v>175</v>
      </c>
      <c r="D122" t="s">
        <v>148</v>
      </c>
      <c r="E122" t="s">
        <v>137</v>
      </c>
      <c r="F122">
        <v>6</v>
      </c>
      <c r="H122" t="s">
        <v>37</v>
      </c>
      <c r="J122" t="s">
        <v>176</v>
      </c>
      <c r="K122" t="s">
        <v>148</v>
      </c>
      <c r="L122" t="s">
        <v>117</v>
      </c>
      <c r="M122">
        <v>29</v>
      </c>
      <c r="O122" t="s">
        <v>37</v>
      </c>
      <c r="Q122" t="s">
        <v>176</v>
      </c>
      <c r="R122" t="s">
        <v>148</v>
      </c>
      <c r="S122" t="s">
        <v>117</v>
      </c>
      <c r="T122">
        <v>76</v>
      </c>
      <c r="V122" t="s">
        <v>37</v>
      </c>
      <c r="X122" t="s">
        <v>176</v>
      </c>
      <c r="Y122" t="s">
        <v>148</v>
      </c>
      <c r="Z122" t="s">
        <v>137</v>
      </c>
      <c r="AA122">
        <v>8</v>
      </c>
      <c r="AC122" t="s">
        <v>37</v>
      </c>
      <c r="AE122" t="s">
        <v>176</v>
      </c>
      <c r="AF122" t="s">
        <v>148</v>
      </c>
      <c r="AG122" t="s">
        <v>117</v>
      </c>
      <c r="AH122">
        <v>327</v>
      </c>
      <c r="AJ122" t="s">
        <v>40</v>
      </c>
      <c r="AL122" t="s">
        <v>183</v>
      </c>
      <c r="AM122" t="s">
        <v>148</v>
      </c>
      <c r="AN122" t="s">
        <v>121</v>
      </c>
      <c r="AO122">
        <v>1</v>
      </c>
    </row>
    <row r="123" spans="1:41" x14ac:dyDescent="0.25">
      <c r="A123" t="s">
        <v>37</v>
      </c>
      <c r="C123" t="s">
        <v>175</v>
      </c>
      <c r="D123" t="s">
        <v>136</v>
      </c>
      <c r="E123" t="s">
        <v>137</v>
      </c>
      <c r="F123">
        <v>6</v>
      </c>
      <c r="H123" t="s">
        <v>37</v>
      </c>
      <c r="J123" t="s">
        <v>176</v>
      </c>
      <c r="K123" t="s">
        <v>148</v>
      </c>
      <c r="L123" t="s">
        <v>105</v>
      </c>
      <c r="M123">
        <v>38</v>
      </c>
      <c r="O123" t="s">
        <v>37</v>
      </c>
      <c r="Q123" t="s">
        <v>176</v>
      </c>
      <c r="R123" t="s">
        <v>148</v>
      </c>
      <c r="S123" t="s">
        <v>105</v>
      </c>
      <c r="T123">
        <v>93</v>
      </c>
      <c r="V123" t="s">
        <v>37</v>
      </c>
      <c r="X123" t="s">
        <v>176</v>
      </c>
      <c r="Y123" t="s">
        <v>148</v>
      </c>
      <c r="Z123" t="s">
        <v>67</v>
      </c>
      <c r="AA123">
        <v>93</v>
      </c>
      <c r="AC123" t="s">
        <v>37</v>
      </c>
      <c r="AE123" t="s">
        <v>176</v>
      </c>
      <c r="AF123" t="s">
        <v>148</v>
      </c>
      <c r="AG123" t="s">
        <v>105</v>
      </c>
      <c r="AH123">
        <v>508</v>
      </c>
      <c r="AJ123" t="s">
        <v>40</v>
      </c>
      <c r="AL123" t="s">
        <v>183</v>
      </c>
      <c r="AM123" t="s">
        <v>148</v>
      </c>
      <c r="AN123" t="s">
        <v>109</v>
      </c>
      <c r="AO123">
        <v>1</v>
      </c>
    </row>
    <row r="124" spans="1:41" x14ac:dyDescent="0.25">
      <c r="A124" t="s">
        <v>37</v>
      </c>
      <c r="C124" t="s">
        <v>175</v>
      </c>
      <c r="D124" t="s">
        <v>66</v>
      </c>
      <c r="E124" t="s">
        <v>67</v>
      </c>
      <c r="F124">
        <v>99</v>
      </c>
      <c r="H124" t="s">
        <v>37</v>
      </c>
      <c r="J124" t="s">
        <v>176</v>
      </c>
      <c r="K124" t="s">
        <v>148</v>
      </c>
      <c r="L124" t="s">
        <v>137</v>
      </c>
      <c r="M124">
        <v>8</v>
      </c>
      <c r="O124" t="s">
        <v>37</v>
      </c>
      <c r="Q124" t="s">
        <v>176</v>
      </c>
      <c r="R124" t="s">
        <v>148</v>
      </c>
      <c r="S124" t="s">
        <v>137</v>
      </c>
      <c r="T124">
        <v>63</v>
      </c>
      <c r="V124" t="s">
        <v>37</v>
      </c>
      <c r="X124" t="s">
        <v>176</v>
      </c>
      <c r="Y124" t="s">
        <v>148</v>
      </c>
      <c r="Z124" t="s">
        <v>119</v>
      </c>
      <c r="AA124">
        <v>26</v>
      </c>
      <c r="AC124" t="s">
        <v>37</v>
      </c>
      <c r="AE124" t="s">
        <v>176</v>
      </c>
      <c r="AF124" t="s">
        <v>148</v>
      </c>
      <c r="AG124" t="s">
        <v>137</v>
      </c>
      <c r="AH124">
        <v>111</v>
      </c>
      <c r="AJ124" t="s">
        <v>40</v>
      </c>
      <c r="AL124" t="s">
        <v>183</v>
      </c>
      <c r="AM124" t="s">
        <v>148</v>
      </c>
      <c r="AN124" t="s">
        <v>75</v>
      </c>
      <c r="AO124">
        <v>1</v>
      </c>
    </row>
    <row r="125" spans="1:41" x14ac:dyDescent="0.25">
      <c r="A125" t="s">
        <v>37</v>
      </c>
      <c r="C125" t="s">
        <v>175</v>
      </c>
      <c r="D125" t="s">
        <v>148</v>
      </c>
      <c r="E125" t="s">
        <v>67</v>
      </c>
      <c r="F125">
        <v>99</v>
      </c>
      <c r="H125" t="s">
        <v>37</v>
      </c>
      <c r="J125" t="s">
        <v>176</v>
      </c>
      <c r="K125" t="s">
        <v>148</v>
      </c>
      <c r="L125" t="s">
        <v>67</v>
      </c>
      <c r="M125">
        <v>213</v>
      </c>
      <c r="O125" t="s">
        <v>37</v>
      </c>
      <c r="Q125" t="s">
        <v>176</v>
      </c>
      <c r="R125" t="s">
        <v>148</v>
      </c>
      <c r="S125" t="s">
        <v>67</v>
      </c>
      <c r="T125">
        <v>513</v>
      </c>
      <c r="V125" t="s">
        <v>37</v>
      </c>
      <c r="X125" t="s">
        <v>176</v>
      </c>
      <c r="Y125" t="s">
        <v>148</v>
      </c>
      <c r="Z125" t="s">
        <v>91</v>
      </c>
      <c r="AA125">
        <v>21</v>
      </c>
      <c r="AC125" t="s">
        <v>37</v>
      </c>
      <c r="AE125" t="s">
        <v>176</v>
      </c>
      <c r="AF125" t="s">
        <v>148</v>
      </c>
      <c r="AG125" t="s">
        <v>67</v>
      </c>
      <c r="AH125">
        <v>3187</v>
      </c>
      <c r="AJ125" t="s">
        <v>40</v>
      </c>
      <c r="AL125" t="s">
        <v>183</v>
      </c>
      <c r="AM125" t="s">
        <v>148</v>
      </c>
      <c r="AN125" t="s">
        <v>129</v>
      </c>
      <c r="AO125">
        <v>1</v>
      </c>
    </row>
    <row r="126" spans="1:41" x14ac:dyDescent="0.25">
      <c r="A126" t="s">
        <v>37</v>
      </c>
      <c r="C126" t="s">
        <v>175</v>
      </c>
      <c r="D126" t="s">
        <v>148</v>
      </c>
      <c r="E126" t="s">
        <v>119</v>
      </c>
      <c r="F126">
        <v>15</v>
      </c>
      <c r="H126" t="s">
        <v>37</v>
      </c>
      <c r="J126" t="s">
        <v>176</v>
      </c>
      <c r="K126" t="s">
        <v>148</v>
      </c>
      <c r="L126" t="s">
        <v>119</v>
      </c>
      <c r="M126">
        <v>45</v>
      </c>
      <c r="O126" t="s">
        <v>37</v>
      </c>
      <c r="Q126" t="s">
        <v>176</v>
      </c>
      <c r="R126" t="s">
        <v>148</v>
      </c>
      <c r="S126" t="s">
        <v>119</v>
      </c>
      <c r="T126">
        <v>132</v>
      </c>
      <c r="V126" t="s">
        <v>37</v>
      </c>
      <c r="X126" t="s">
        <v>176</v>
      </c>
      <c r="Y126" t="s">
        <v>148</v>
      </c>
      <c r="Z126" t="s">
        <v>107</v>
      </c>
      <c r="AA126">
        <v>65</v>
      </c>
      <c r="AC126" t="s">
        <v>37</v>
      </c>
      <c r="AE126" t="s">
        <v>176</v>
      </c>
      <c r="AF126" t="s">
        <v>148</v>
      </c>
      <c r="AG126" t="s">
        <v>119</v>
      </c>
      <c r="AH126">
        <v>749</v>
      </c>
      <c r="AJ126" t="s">
        <v>40</v>
      </c>
      <c r="AL126" t="s">
        <v>183</v>
      </c>
      <c r="AM126" t="s">
        <v>108</v>
      </c>
      <c r="AN126" t="s">
        <v>109</v>
      </c>
      <c r="AO126">
        <v>1</v>
      </c>
    </row>
    <row r="127" spans="1:41" x14ac:dyDescent="0.25">
      <c r="A127" t="s">
        <v>37</v>
      </c>
      <c r="C127" t="s">
        <v>175</v>
      </c>
      <c r="D127" t="s">
        <v>118</v>
      </c>
      <c r="E127" t="s">
        <v>119</v>
      </c>
      <c r="F127">
        <v>15</v>
      </c>
      <c r="H127" t="s">
        <v>37</v>
      </c>
      <c r="J127" t="s">
        <v>176</v>
      </c>
      <c r="K127" t="s">
        <v>148</v>
      </c>
      <c r="L127" t="s">
        <v>91</v>
      </c>
      <c r="M127">
        <v>13</v>
      </c>
      <c r="O127" t="s">
        <v>37</v>
      </c>
      <c r="Q127" t="s">
        <v>176</v>
      </c>
      <c r="R127" t="s">
        <v>148</v>
      </c>
      <c r="S127" t="s">
        <v>91</v>
      </c>
      <c r="T127">
        <v>35</v>
      </c>
      <c r="V127" t="s">
        <v>37</v>
      </c>
      <c r="X127" t="s">
        <v>176</v>
      </c>
      <c r="Y127" t="s">
        <v>148</v>
      </c>
      <c r="Z127" t="s">
        <v>73</v>
      </c>
      <c r="AA127">
        <v>41</v>
      </c>
      <c r="AC127" t="s">
        <v>37</v>
      </c>
      <c r="AE127" t="s">
        <v>176</v>
      </c>
      <c r="AF127" t="s">
        <v>148</v>
      </c>
      <c r="AG127" t="s">
        <v>91</v>
      </c>
      <c r="AH127">
        <v>206</v>
      </c>
      <c r="AJ127" t="s">
        <v>40</v>
      </c>
      <c r="AL127" t="s">
        <v>183</v>
      </c>
      <c r="AM127" t="s">
        <v>120</v>
      </c>
      <c r="AN127" t="s">
        <v>121</v>
      </c>
      <c r="AO127">
        <v>1</v>
      </c>
    </row>
    <row r="128" spans="1:41" x14ac:dyDescent="0.25">
      <c r="A128" t="s">
        <v>37</v>
      </c>
      <c r="C128" t="s">
        <v>175</v>
      </c>
      <c r="D128" t="s">
        <v>148</v>
      </c>
      <c r="E128" t="s">
        <v>91</v>
      </c>
      <c r="F128">
        <v>7</v>
      </c>
      <c r="H128" t="s">
        <v>37</v>
      </c>
      <c r="J128" t="s">
        <v>176</v>
      </c>
      <c r="K128" t="s">
        <v>148</v>
      </c>
      <c r="L128" t="s">
        <v>107</v>
      </c>
      <c r="M128">
        <v>32</v>
      </c>
      <c r="O128" t="s">
        <v>37</v>
      </c>
      <c r="Q128" t="s">
        <v>176</v>
      </c>
      <c r="R128" t="s">
        <v>148</v>
      </c>
      <c r="S128" t="s">
        <v>107</v>
      </c>
      <c r="T128">
        <v>78</v>
      </c>
      <c r="V128" t="s">
        <v>37</v>
      </c>
      <c r="X128" t="s">
        <v>176</v>
      </c>
      <c r="Y128" t="s">
        <v>148</v>
      </c>
      <c r="Z128" t="s">
        <v>125</v>
      </c>
      <c r="AA128">
        <v>2</v>
      </c>
      <c r="AC128" t="s">
        <v>37</v>
      </c>
      <c r="AE128" t="s">
        <v>176</v>
      </c>
      <c r="AF128" t="s">
        <v>148</v>
      </c>
      <c r="AG128" t="s">
        <v>107</v>
      </c>
      <c r="AH128">
        <v>349</v>
      </c>
      <c r="AJ128" t="s">
        <v>40</v>
      </c>
      <c r="AL128" t="s">
        <v>183</v>
      </c>
      <c r="AM128" t="s">
        <v>124</v>
      </c>
      <c r="AN128" t="s">
        <v>125</v>
      </c>
      <c r="AO128">
        <v>1</v>
      </c>
    </row>
    <row r="129" spans="1:41" x14ac:dyDescent="0.25">
      <c r="A129" t="s">
        <v>37</v>
      </c>
      <c r="C129" t="s">
        <v>175</v>
      </c>
      <c r="D129" t="s">
        <v>90</v>
      </c>
      <c r="E129" t="s">
        <v>91</v>
      </c>
      <c r="F129">
        <v>7</v>
      </c>
      <c r="H129" t="s">
        <v>37</v>
      </c>
      <c r="J129" t="s">
        <v>176</v>
      </c>
      <c r="K129" t="s">
        <v>148</v>
      </c>
      <c r="L129" t="s">
        <v>73</v>
      </c>
      <c r="M129">
        <v>73</v>
      </c>
      <c r="O129" t="s">
        <v>37</v>
      </c>
      <c r="Q129" t="s">
        <v>176</v>
      </c>
      <c r="R129" t="s">
        <v>148</v>
      </c>
      <c r="S129" t="s">
        <v>73</v>
      </c>
      <c r="T129">
        <v>146</v>
      </c>
      <c r="V129" t="s">
        <v>37</v>
      </c>
      <c r="X129" t="s">
        <v>176</v>
      </c>
      <c r="Y129" t="s">
        <v>148</v>
      </c>
      <c r="Z129" t="s">
        <v>121</v>
      </c>
      <c r="AA129">
        <v>36</v>
      </c>
      <c r="AC129" t="s">
        <v>37</v>
      </c>
      <c r="AE129" t="s">
        <v>176</v>
      </c>
      <c r="AF129" t="s">
        <v>148</v>
      </c>
      <c r="AG129" t="s">
        <v>73</v>
      </c>
      <c r="AH129">
        <v>886</v>
      </c>
      <c r="AJ129" t="s">
        <v>40</v>
      </c>
      <c r="AL129" t="s">
        <v>183</v>
      </c>
      <c r="AM129" t="s">
        <v>128</v>
      </c>
      <c r="AN129" t="s">
        <v>129</v>
      </c>
      <c r="AO129">
        <v>1</v>
      </c>
    </row>
    <row r="130" spans="1:41" x14ac:dyDescent="0.25">
      <c r="A130" t="s">
        <v>37</v>
      </c>
      <c r="C130" t="s">
        <v>175</v>
      </c>
      <c r="D130" t="s">
        <v>148</v>
      </c>
      <c r="E130" t="s">
        <v>107</v>
      </c>
      <c r="F130">
        <v>10</v>
      </c>
      <c r="H130" t="s">
        <v>37</v>
      </c>
      <c r="J130" t="s">
        <v>176</v>
      </c>
      <c r="K130" t="s">
        <v>148</v>
      </c>
      <c r="L130" t="s">
        <v>125</v>
      </c>
      <c r="M130">
        <v>3</v>
      </c>
      <c r="O130" t="s">
        <v>37</v>
      </c>
      <c r="Q130" t="s">
        <v>176</v>
      </c>
      <c r="R130" t="s">
        <v>148</v>
      </c>
      <c r="S130" t="s">
        <v>125</v>
      </c>
      <c r="T130">
        <v>5</v>
      </c>
      <c r="V130" t="s">
        <v>37</v>
      </c>
      <c r="X130" t="s">
        <v>176</v>
      </c>
      <c r="Y130" t="s">
        <v>148</v>
      </c>
      <c r="Z130" t="s">
        <v>69</v>
      </c>
      <c r="AA130">
        <v>31</v>
      </c>
      <c r="AC130" t="s">
        <v>37</v>
      </c>
      <c r="AE130" t="s">
        <v>176</v>
      </c>
      <c r="AF130" t="s">
        <v>148</v>
      </c>
      <c r="AG130" t="s">
        <v>125</v>
      </c>
      <c r="AH130">
        <v>35</v>
      </c>
      <c r="AJ130" t="s">
        <v>40</v>
      </c>
      <c r="AL130" t="s">
        <v>183</v>
      </c>
      <c r="AM130" t="s">
        <v>136</v>
      </c>
      <c r="AN130" t="s">
        <v>137</v>
      </c>
      <c r="AO130">
        <v>1</v>
      </c>
    </row>
    <row r="131" spans="1:41" x14ac:dyDescent="0.25">
      <c r="A131" t="s">
        <v>37</v>
      </c>
      <c r="C131" t="s">
        <v>175</v>
      </c>
      <c r="D131" t="s">
        <v>106</v>
      </c>
      <c r="E131" t="s">
        <v>107</v>
      </c>
      <c r="F131">
        <v>10</v>
      </c>
      <c r="H131" t="s">
        <v>37</v>
      </c>
      <c r="J131" t="s">
        <v>176</v>
      </c>
      <c r="K131" t="s">
        <v>148</v>
      </c>
      <c r="L131" t="s">
        <v>121</v>
      </c>
      <c r="M131">
        <v>45</v>
      </c>
      <c r="O131" t="s">
        <v>37</v>
      </c>
      <c r="Q131" t="s">
        <v>176</v>
      </c>
      <c r="R131" t="s">
        <v>148</v>
      </c>
      <c r="S131" t="s">
        <v>121</v>
      </c>
      <c r="T131">
        <v>195</v>
      </c>
      <c r="V131" t="s">
        <v>37</v>
      </c>
      <c r="X131" t="s">
        <v>176</v>
      </c>
      <c r="Y131" t="s">
        <v>148</v>
      </c>
      <c r="Z131" t="s">
        <v>87</v>
      </c>
      <c r="AA131">
        <v>30</v>
      </c>
      <c r="AC131" t="s">
        <v>37</v>
      </c>
      <c r="AE131" t="s">
        <v>176</v>
      </c>
      <c r="AF131" t="s">
        <v>148</v>
      </c>
      <c r="AG131" t="s">
        <v>121</v>
      </c>
      <c r="AH131">
        <v>636</v>
      </c>
      <c r="AJ131" t="s">
        <v>40</v>
      </c>
      <c r="AL131" t="s">
        <v>183</v>
      </c>
      <c r="AM131" t="s">
        <v>141</v>
      </c>
      <c r="AN131" t="s">
        <v>142</v>
      </c>
      <c r="AO131">
        <v>1</v>
      </c>
    </row>
    <row r="132" spans="1:41" x14ac:dyDescent="0.25">
      <c r="A132" t="s">
        <v>37</v>
      </c>
      <c r="C132" t="s">
        <v>175</v>
      </c>
      <c r="D132" t="s">
        <v>72</v>
      </c>
      <c r="E132" t="s">
        <v>73</v>
      </c>
      <c r="F132">
        <v>47</v>
      </c>
      <c r="H132" t="s">
        <v>37</v>
      </c>
      <c r="J132" t="s">
        <v>176</v>
      </c>
      <c r="K132" t="s">
        <v>148</v>
      </c>
      <c r="L132" t="s">
        <v>69</v>
      </c>
      <c r="M132">
        <v>66</v>
      </c>
      <c r="O132" t="s">
        <v>37</v>
      </c>
      <c r="Q132" t="s">
        <v>176</v>
      </c>
      <c r="R132" t="s">
        <v>148</v>
      </c>
      <c r="S132" t="s">
        <v>69</v>
      </c>
      <c r="T132">
        <v>114</v>
      </c>
      <c r="V132" t="s">
        <v>37</v>
      </c>
      <c r="X132" t="s">
        <v>176</v>
      </c>
      <c r="Y132" t="s">
        <v>148</v>
      </c>
      <c r="Z132" t="s">
        <v>81</v>
      </c>
      <c r="AA132">
        <v>26</v>
      </c>
      <c r="AC132" t="s">
        <v>37</v>
      </c>
      <c r="AE132" t="s">
        <v>176</v>
      </c>
      <c r="AF132" t="s">
        <v>148</v>
      </c>
      <c r="AG132" t="s">
        <v>69</v>
      </c>
      <c r="AH132">
        <v>1442</v>
      </c>
      <c r="AJ132" t="s">
        <v>40</v>
      </c>
      <c r="AL132" t="s">
        <v>184</v>
      </c>
      <c r="AM132" t="s">
        <v>148</v>
      </c>
      <c r="AN132" t="s">
        <v>142</v>
      </c>
      <c r="AO132">
        <v>1</v>
      </c>
    </row>
    <row r="133" spans="1:41" x14ac:dyDescent="0.25">
      <c r="A133" t="s">
        <v>37</v>
      </c>
      <c r="C133" t="s">
        <v>175</v>
      </c>
      <c r="D133" t="s">
        <v>148</v>
      </c>
      <c r="E133" t="s">
        <v>73</v>
      </c>
      <c r="F133">
        <v>47</v>
      </c>
      <c r="H133" t="s">
        <v>37</v>
      </c>
      <c r="J133" t="s">
        <v>176</v>
      </c>
      <c r="K133" t="s">
        <v>148</v>
      </c>
      <c r="L133" t="s">
        <v>87</v>
      </c>
      <c r="M133">
        <v>45</v>
      </c>
      <c r="O133" t="s">
        <v>37</v>
      </c>
      <c r="Q133" t="s">
        <v>176</v>
      </c>
      <c r="R133" t="s">
        <v>148</v>
      </c>
      <c r="S133" t="s">
        <v>87</v>
      </c>
      <c r="T133">
        <v>123</v>
      </c>
      <c r="V133" t="s">
        <v>37</v>
      </c>
      <c r="X133" t="s">
        <v>176</v>
      </c>
      <c r="Y133" t="s">
        <v>148</v>
      </c>
      <c r="Z133" t="s">
        <v>112</v>
      </c>
      <c r="AA133">
        <v>51</v>
      </c>
      <c r="AC133" t="s">
        <v>37</v>
      </c>
      <c r="AE133" t="s">
        <v>176</v>
      </c>
      <c r="AF133" t="s">
        <v>148</v>
      </c>
      <c r="AG133" t="s">
        <v>87</v>
      </c>
      <c r="AH133">
        <v>642</v>
      </c>
      <c r="AJ133" t="s">
        <v>40</v>
      </c>
      <c r="AL133" t="s">
        <v>184</v>
      </c>
      <c r="AM133" t="s">
        <v>141</v>
      </c>
      <c r="AN133" t="s">
        <v>142</v>
      </c>
      <c r="AO133">
        <v>1</v>
      </c>
    </row>
    <row r="134" spans="1:41" x14ac:dyDescent="0.25">
      <c r="A134" t="s">
        <v>37</v>
      </c>
      <c r="C134" t="s">
        <v>175</v>
      </c>
      <c r="D134" t="s">
        <v>148</v>
      </c>
      <c r="E134" t="s">
        <v>121</v>
      </c>
      <c r="F134">
        <v>24</v>
      </c>
      <c r="H134" t="s">
        <v>37</v>
      </c>
      <c r="J134" t="s">
        <v>176</v>
      </c>
      <c r="K134" t="s">
        <v>148</v>
      </c>
      <c r="L134" t="s">
        <v>81</v>
      </c>
      <c r="M134">
        <v>31</v>
      </c>
      <c r="O134" t="s">
        <v>37</v>
      </c>
      <c r="Q134" t="s">
        <v>176</v>
      </c>
      <c r="R134" t="s">
        <v>148</v>
      </c>
      <c r="S134" t="s">
        <v>81</v>
      </c>
      <c r="T134">
        <v>82</v>
      </c>
      <c r="V134" t="s">
        <v>37</v>
      </c>
      <c r="X134" t="s">
        <v>176</v>
      </c>
      <c r="Y134" t="s">
        <v>148</v>
      </c>
      <c r="Z134" t="s">
        <v>113</v>
      </c>
      <c r="AA134">
        <v>42</v>
      </c>
      <c r="AC134" t="s">
        <v>37</v>
      </c>
      <c r="AE134" t="s">
        <v>176</v>
      </c>
      <c r="AF134" t="s">
        <v>148</v>
      </c>
      <c r="AG134" t="s">
        <v>81</v>
      </c>
      <c r="AH134">
        <v>190</v>
      </c>
      <c r="AJ134" t="s">
        <v>40</v>
      </c>
      <c r="AL134" t="s">
        <v>185</v>
      </c>
      <c r="AM134" t="s">
        <v>148</v>
      </c>
      <c r="AN134" t="s">
        <v>119</v>
      </c>
      <c r="AO134">
        <v>1</v>
      </c>
    </row>
    <row r="135" spans="1:41" x14ac:dyDescent="0.25">
      <c r="A135" t="s">
        <v>37</v>
      </c>
      <c r="C135" t="s">
        <v>175</v>
      </c>
      <c r="D135" t="s">
        <v>120</v>
      </c>
      <c r="E135" t="s">
        <v>121</v>
      </c>
      <c r="F135">
        <v>24</v>
      </c>
      <c r="H135" t="s">
        <v>37</v>
      </c>
      <c r="J135" t="s">
        <v>176</v>
      </c>
      <c r="K135" t="s">
        <v>148</v>
      </c>
      <c r="L135" t="s">
        <v>112</v>
      </c>
      <c r="M135">
        <v>122</v>
      </c>
      <c r="O135" t="s">
        <v>37</v>
      </c>
      <c r="Q135" t="s">
        <v>176</v>
      </c>
      <c r="R135" t="s">
        <v>148</v>
      </c>
      <c r="S135" t="s">
        <v>112</v>
      </c>
      <c r="T135">
        <v>275</v>
      </c>
      <c r="V135" t="s">
        <v>37</v>
      </c>
      <c r="X135" t="s">
        <v>176</v>
      </c>
      <c r="Y135" t="s">
        <v>148</v>
      </c>
      <c r="Z135" t="s">
        <v>71</v>
      </c>
      <c r="AA135">
        <v>61</v>
      </c>
      <c r="AC135" t="s">
        <v>37</v>
      </c>
      <c r="AE135" t="s">
        <v>176</v>
      </c>
      <c r="AF135" t="s">
        <v>148</v>
      </c>
      <c r="AG135" t="s">
        <v>112</v>
      </c>
      <c r="AH135">
        <v>638</v>
      </c>
      <c r="AJ135" t="s">
        <v>40</v>
      </c>
      <c r="AL135" t="s">
        <v>185</v>
      </c>
      <c r="AM135" t="s">
        <v>148</v>
      </c>
      <c r="AN135" t="s">
        <v>91</v>
      </c>
      <c r="AO135">
        <v>1</v>
      </c>
    </row>
    <row r="136" spans="1:41" x14ac:dyDescent="0.25">
      <c r="A136" t="s">
        <v>37</v>
      </c>
      <c r="C136" t="s">
        <v>175</v>
      </c>
      <c r="D136" t="s">
        <v>68</v>
      </c>
      <c r="E136" t="s">
        <v>69</v>
      </c>
      <c r="F136">
        <v>52</v>
      </c>
      <c r="H136" t="s">
        <v>37</v>
      </c>
      <c r="J136" t="s">
        <v>176</v>
      </c>
      <c r="K136" t="s">
        <v>148</v>
      </c>
      <c r="L136" t="s">
        <v>113</v>
      </c>
      <c r="M136">
        <v>77</v>
      </c>
      <c r="O136" t="s">
        <v>37</v>
      </c>
      <c r="Q136" t="s">
        <v>176</v>
      </c>
      <c r="R136" t="s">
        <v>148</v>
      </c>
      <c r="S136" t="s">
        <v>113</v>
      </c>
      <c r="T136">
        <v>180</v>
      </c>
      <c r="V136" t="s">
        <v>37</v>
      </c>
      <c r="X136" t="s">
        <v>176</v>
      </c>
      <c r="Y136" t="s">
        <v>148</v>
      </c>
      <c r="Z136" t="s">
        <v>109</v>
      </c>
      <c r="AA136">
        <v>51</v>
      </c>
      <c r="AC136" t="s">
        <v>37</v>
      </c>
      <c r="AE136" t="s">
        <v>176</v>
      </c>
      <c r="AF136" t="s">
        <v>148</v>
      </c>
      <c r="AG136" t="s">
        <v>113</v>
      </c>
      <c r="AH136">
        <v>386</v>
      </c>
      <c r="AJ136" t="s">
        <v>40</v>
      </c>
      <c r="AL136" t="s">
        <v>185</v>
      </c>
      <c r="AM136" t="s">
        <v>148</v>
      </c>
      <c r="AN136" t="s">
        <v>121</v>
      </c>
      <c r="AO136">
        <v>1</v>
      </c>
    </row>
    <row r="137" spans="1:41" x14ac:dyDescent="0.25">
      <c r="A137" t="s">
        <v>37</v>
      </c>
      <c r="C137" t="s">
        <v>175</v>
      </c>
      <c r="D137" t="s">
        <v>148</v>
      </c>
      <c r="E137" t="s">
        <v>69</v>
      </c>
      <c r="F137">
        <v>52</v>
      </c>
      <c r="H137" t="s">
        <v>37</v>
      </c>
      <c r="J137" t="s">
        <v>176</v>
      </c>
      <c r="K137" t="s">
        <v>148</v>
      </c>
      <c r="L137" t="s">
        <v>71</v>
      </c>
      <c r="M137">
        <v>105</v>
      </c>
      <c r="O137" t="s">
        <v>37</v>
      </c>
      <c r="Q137" t="s">
        <v>176</v>
      </c>
      <c r="R137" t="s">
        <v>148</v>
      </c>
      <c r="S137" t="s">
        <v>71</v>
      </c>
      <c r="T137">
        <v>294</v>
      </c>
      <c r="V137" t="s">
        <v>37</v>
      </c>
      <c r="X137" t="s">
        <v>176</v>
      </c>
      <c r="Y137" t="s">
        <v>148</v>
      </c>
      <c r="Z137" t="s">
        <v>75</v>
      </c>
      <c r="AA137">
        <v>24</v>
      </c>
      <c r="AC137" t="s">
        <v>37</v>
      </c>
      <c r="AE137" t="s">
        <v>176</v>
      </c>
      <c r="AF137" t="s">
        <v>148</v>
      </c>
      <c r="AG137" t="s">
        <v>71</v>
      </c>
      <c r="AH137">
        <v>2217</v>
      </c>
      <c r="AJ137" t="s">
        <v>40</v>
      </c>
      <c r="AL137" t="s">
        <v>185</v>
      </c>
      <c r="AM137" t="s">
        <v>148</v>
      </c>
      <c r="AN137" t="s">
        <v>109</v>
      </c>
      <c r="AO137">
        <v>1</v>
      </c>
    </row>
    <row r="138" spans="1:41" x14ac:dyDescent="0.25">
      <c r="A138" t="s">
        <v>37</v>
      </c>
      <c r="C138" t="s">
        <v>175</v>
      </c>
      <c r="D138" t="s">
        <v>148</v>
      </c>
      <c r="E138" t="s">
        <v>87</v>
      </c>
      <c r="F138">
        <v>15</v>
      </c>
      <c r="H138" t="s">
        <v>37</v>
      </c>
      <c r="J138" t="s">
        <v>176</v>
      </c>
      <c r="K138" t="s">
        <v>148</v>
      </c>
      <c r="L138" t="s">
        <v>109</v>
      </c>
      <c r="M138">
        <v>31</v>
      </c>
      <c r="O138" t="s">
        <v>37</v>
      </c>
      <c r="Q138" t="s">
        <v>176</v>
      </c>
      <c r="R138" t="s">
        <v>148</v>
      </c>
      <c r="S138" t="s">
        <v>109</v>
      </c>
      <c r="T138">
        <v>67</v>
      </c>
      <c r="V138" t="s">
        <v>37</v>
      </c>
      <c r="X138" t="s">
        <v>176</v>
      </c>
      <c r="Y138" t="s">
        <v>148</v>
      </c>
      <c r="Z138" t="s">
        <v>85</v>
      </c>
      <c r="AA138">
        <v>14</v>
      </c>
      <c r="AC138" t="s">
        <v>37</v>
      </c>
      <c r="AE138" t="s">
        <v>176</v>
      </c>
      <c r="AF138" t="s">
        <v>148</v>
      </c>
      <c r="AG138" t="s">
        <v>109</v>
      </c>
      <c r="AH138">
        <v>348</v>
      </c>
      <c r="AJ138" t="s">
        <v>40</v>
      </c>
      <c r="AL138" t="s">
        <v>185</v>
      </c>
      <c r="AM138" t="s">
        <v>90</v>
      </c>
      <c r="AN138" t="s">
        <v>91</v>
      </c>
      <c r="AO138">
        <v>1</v>
      </c>
    </row>
    <row r="139" spans="1:41" x14ac:dyDescent="0.25">
      <c r="A139" t="s">
        <v>37</v>
      </c>
      <c r="C139" t="s">
        <v>175</v>
      </c>
      <c r="D139" t="s">
        <v>86</v>
      </c>
      <c r="E139" t="s">
        <v>87</v>
      </c>
      <c r="F139">
        <v>15</v>
      </c>
      <c r="H139" t="s">
        <v>37</v>
      </c>
      <c r="J139" t="s">
        <v>176</v>
      </c>
      <c r="K139" t="s">
        <v>148</v>
      </c>
      <c r="L139" t="s">
        <v>75</v>
      </c>
      <c r="M139">
        <v>22</v>
      </c>
      <c r="O139" t="s">
        <v>37</v>
      </c>
      <c r="Q139" t="s">
        <v>176</v>
      </c>
      <c r="R139" t="s">
        <v>148</v>
      </c>
      <c r="S139" t="s">
        <v>75</v>
      </c>
      <c r="T139">
        <v>54</v>
      </c>
      <c r="V139" t="s">
        <v>37</v>
      </c>
      <c r="X139" t="s">
        <v>176</v>
      </c>
      <c r="Y139" t="s">
        <v>148</v>
      </c>
      <c r="Z139" t="s">
        <v>59</v>
      </c>
      <c r="AA139">
        <v>4</v>
      </c>
      <c r="AC139" t="s">
        <v>37</v>
      </c>
      <c r="AE139" t="s">
        <v>176</v>
      </c>
      <c r="AF139" t="s">
        <v>148</v>
      </c>
      <c r="AG139" t="s">
        <v>75</v>
      </c>
      <c r="AH139">
        <v>237</v>
      </c>
      <c r="AJ139" t="s">
        <v>40</v>
      </c>
      <c r="AL139" t="s">
        <v>185</v>
      </c>
      <c r="AM139" t="s">
        <v>108</v>
      </c>
      <c r="AN139" t="s">
        <v>109</v>
      </c>
      <c r="AO139">
        <v>1</v>
      </c>
    </row>
    <row r="140" spans="1:41" x14ac:dyDescent="0.25">
      <c r="A140" t="s">
        <v>37</v>
      </c>
      <c r="C140" t="s">
        <v>175</v>
      </c>
      <c r="D140" t="s">
        <v>80</v>
      </c>
      <c r="E140" t="s">
        <v>81</v>
      </c>
      <c r="F140">
        <v>9</v>
      </c>
      <c r="H140" t="s">
        <v>37</v>
      </c>
      <c r="J140" t="s">
        <v>176</v>
      </c>
      <c r="K140" t="s">
        <v>148</v>
      </c>
      <c r="L140" t="s">
        <v>85</v>
      </c>
      <c r="M140">
        <v>21</v>
      </c>
      <c r="O140" t="s">
        <v>37</v>
      </c>
      <c r="Q140" t="s">
        <v>176</v>
      </c>
      <c r="R140" t="s">
        <v>148</v>
      </c>
      <c r="S140" t="s">
        <v>85</v>
      </c>
      <c r="T140">
        <v>89</v>
      </c>
      <c r="V140" t="s">
        <v>37</v>
      </c>
      <c r="X140" t="s">
        <v>176</v>
      </c>
      <c r="Y140" t="s">
        <v>148</v>
      </c>
      <c r="Z140" t="s">
        <v>89</v>
      </c>
      <c r="AA140">
        <v>43</v>
      </c>
      <c r="AC140" t="s">
        <v>37</v>
      </c>
      <c r="AE140" t="s">
        <v>176</v>
      </c>
      <c r="AF140" t="s">
        <v>148</v>
      </c>
      <c r="AG140" t="s">
        <v>85</v>
      </c>
      <c r="AH140">
        <v>310</v>
      </c>
      <c r="AJ140" t="s">
        <v>40</v>
      </c>
      <c r="AL140" t="s">
        <v>185</v>
      </c>
      <c r="AM140" t="s">
        <v>118</v>
      </c>
      <c r="AN140" t="s">
        <v>119</v>
      </c>
      <c r="AO140">
        <v>1</v>
      </c>
    </row>
    <row r="141" spans="1:41" x14ac:dyDescent="0.25">
      <c r="A141" t="s">
        <v>37</v>
      </c>
      <c r="C141" t="s">
        <v>175</v>
      </c>
      <c r="D141" t="s">
        <v>148</v>
      </c>
      <c r="E141" t="s">
        <v>81</v>
      </c>
      <c r="F141">
        <v>9</v>
      </c>
      <c r="H141" t="s">
        <v>37</v>
      </c>
      <c r="J141" t="s">
        <v>176</v>
      </c>
      <c r="K141" t="s">
        <v>148</v>
      </c>
      <c r="L141" t="s">
        <v>59</v>
      </c>
      <c r="M141">
        <v>10</v>
      </c>
      <c r="O141" t="s">
        <v>37</v>
      </c>
      <c r="Q141" t="s">
        <v>176</v>
      </c>
      <c r="R141" t="s">
        <v>148</v>
      </c>
      <c r="S141" t="s">
        <v>59</v>
      </c>
      <c r="T141">
        <v>15</v>
      </c>
      <c r="V141" t="s">
        <v>37</v>
      </c>
      <c r="X141" t="s">
        <v>176</v>
      </c>
      <c r="Y141" t="s">
        <v>148</v>
      </c>
      <c r="Z141" t="s">
        <v>129</v>
      </c>
      <c r="AA141">
        <v>4</v>
      </c>
      <c r="AC141" t="s">
        <v>37</v>
      </c>
      <c r="AE141" t="s">
        <v>176</v>
      </c>
      <c r="AF141" t="s">
        <v>148</v>
      </c>
      <c r="AG141" t="s">
        <v>59</v>
      </c>
      <c r="AH141">
        <v>153</v>
      </c>
      <c r="AJ141" t="s">
        <v>40</v>
      </c>
      <c r="AL141" t="s">
        <v>185</v>
      </c>
      <c r="AM141" t="s">
        <v>120</v>
      </c>
      <c r="AN141" t="s">
        <v>121</v>
      </c>
      <c r="AO141">
        <v>1</v>
      </c>
    </row>
    <row r="142" spans="1:41" x14ac:dyDescent="0.25">
      <c r="A142" t="s">
        <v>37</v>
      </c>
      <c r="C142" t="s">
        <v>175</v>
      </c>
      <c r="D142" t="s">
        <v>148</v>
      </c>
      <c r="E142" t="s">
        <v>112</v>
      </c>
      <c r="F142">
        <v>88</v>
      </c>
      <c r="H142" t="s">
        <v>37</v>
      </c>
      <c r="J142" t="s">
        <v>176</v>
      </c>
      <c r="K142" t="s">
        <v>148</v>
      </c>
      <c r="L142" t="s">
        <v>89</v>
      </c>
      <c r="M142">
        <v>57</v>
      </c>
      <c r="O142" t="s">
        <v>37</v>
      </c>
      <c r="Q142" t="s">
        <v>176</v>
      </c>
      <c r="R142" t="s">
        <v>148</v>
      </c>
      <c r="S142" t="s">
        <v>89</v>
      </c>
      <c r="T142">
        <v>158</v>
      </c>
      <c r="V142" t="s">
        <v>37</v>
      </c>
      <c r="X142" t="s">
        <v>176</v>
      </c>
      <c r="Y142" t="s">
        <v>148</v>
      </c>
      <c r="Z142" t="s">
        <v>131</v>
      </c>
      <c r="AA142">
        <v>6</v>
      </c>
      <c r="AC142" t="s">
        <v>37</v>
      </c>
      <c r="AE142" t="s">
        <v>176</v>
      </c>
      <c r="AF142" t="s">
        <v>148</v>
      </c>
      <c r="AG142" t="s">
        <v>89</v>
      </c>
      <c r="AH142">
        <v>909</v>
      </c>
      <c r="AJ142" t="s">
        <v>40</v>
      </c>
      <c r="AL142" t="s">
        <v>186</v>
      </c>
      <c r="AM142" t="s">
        <v>66</v>
      </c>
      <c r="AN142" t="s">
        <v>67</v>
      </c>
      <c r="AO142">
        <v>1</v>
      </c>
    </row>
    <row r="143" spans="1:41" x14ac:dyDescent="0.25">
      <c r="A143" t="s">
        <v>37</v>
      </c>
      <c r="C143" t="s">
        <v>175</v>
      </c>
      <c r="D143" t="s">
        <v>150</v>
      </c>
      <c r="E143" t="s">
        <v>112</v>
      </c>
      <c r="F143">
        <v>88</v>
      </c>
      <c r="H143" t="s">
        <v>37</v>
      </c>
      <c r="J143" t="s">
        <v>176</v>
      </c>
      <c r="K143" t="s">
        <v>148</v>
      </c>
      <c r="L143" t="s">
        <v>129</v>
      </c>
      <c r="M143">
        <v>19</v>
      </c>
      <c r="O143" t="s">
        <v>37</v>
      </c>
      <c r="Q143" t="s">
        <v>176</v>
      </c>
      <c r="R143" t="s">
        <v>148</v>
      </c>
      <c r="S143" t="s">
        <v>129</v>
      </c>
      <c r="T143">
        <v>44</v>
      </c>
      <c r="V143" t="s">
        <v>37</v>
      </c>
      <c r="X143" t="s">
        <v>176</v>
      </c>
      <c r="Y143" t="s">
        <v>148</v>
      </c>
      <c r="Z143" t="s">
        <v>93</v>
      </c>
      <c r="AA143">
        <v>11</v>
      </c>
      <c r="AC143" t="s">
        <v>37</v>
      </c>
      <c r="AE143" t="s">
        <v>176</v>
      </c>
      <c r="AF143" t="s">
        <v>148</v>
      </c>
      <c r="AG143" t="s">
        <v>129</v>
      </c>
      <c r="AH143">
        <v>166</v>
      </c>
      <c r="AJ143" t="s">
        <v>40</v>
      </c>
      <c r="AL143" t="s">
        <v>186</v>
      </c>
      <c r="AM143" t="s">
        <v>82</v>
      </c>
      <c r="AN143" t="s">
        <v>83</v>
      </c>
      <c r="AO143">
        <v>1</v>
      </c>
    </row>
    <row r="144" spans="1:41" x14ac:dyDescent="0.25">
      <c r="A144" t="s">
        <v>37</v>
      </c>
      <c r="C144" t="s">
        <v>175</v>
      </c>
      <c r="D144" t="s">
        <v>148</v>
      </c>
      <c r="E144" t="s">
        <v>113</v>
      </c>
      <c r="F144">
        <v>64</v>
      </c>
      <c r="H144" t="s">
        <v>37</v>
      </c>
      <c r="J144" t="s">
        <v>176</v>
      </c>
      <c r="K144" t="s">
        <v>148</v>
      </c>
      <c r="L144" t="s">
        <v>131</v>
      </c>
      <c r="M144">
        <v>18</v>
      </c>
      <c r="O144" t="s">
        <v>37</v>
      </c>
      <c r="Q144" t="s">
        <v>176</v>
      </c>
      <c r="R144" t="s">
        <v>148</v>
      </c>
      <c r="S144" t="s">
        <v>131</v>
      </c>
      <c r="T144">
        <v>79</v>
      </c>
      <c r="V144" t="s">
        <v>37</v>
      </c>
      <c r="X144" t="s">
        <v>176</v>
      </c>
      <c r="Y144" t="s">
        <v>148</v>
      </c>
      <c r="Z144" t="s">
        <v>77</v>
      </c>
      <c r="AA144">
        <v>85</v>
      </c>
      <c r="AC144" t="s">
        <v>37</v>
      </c>
      <c r="AE144" t="s">
        <v>176</v>
      </c>
      <c r="AF144" t="s">
        <v>148</v>
      </c>
      <c r="AG144" t="s">
        <v>131</v>
      </c>
      <c r="AH144">
        <v>190</v>
      </c>
      <c r="AJ144" t="s">
        <v>40</v>
      </c>
      <c r="AL144" t="s">
        <v>186</v>
      </c>
      <c r="AM144" t="s">
        <v>148</v>
      </c>
      <c r="AN144" t="s">
        <v>133</v>
      </c>
      <c r="AO144">
        <v>1</v>
      </c>
    </row>
    <row r="145" spans="1:41" x14ac:dyDescent="0.25">
      <c r="A145" t="s">
        <v>37</v>
      </c>
      <c r="C145" t="s">
        <v>175</v>
      </c>
      <c r="D145" t="s">
        <v>150</v>
      </c>
      <c r="E145" t="s">
        <v>113</v>
      </c>
      <c r="F145">
        <v>64</v>
      </c>
      <c r="H145" t="s">
        <v>37</v>
      </c>
      <c r="J145" t="s">
        <v>176</v>
      </c>
      <c r="K145" t="s">
        <v>148</v>
      </c>
      <c r="L145" t="s">
        <v>93</v>
      </c>
      <c r="M145">
        <v>11</v>
      </c>
      <c r="O145" t="s">
        <v>37</v>
      </c>
      <c r="Q145" t="s">
        <v>176</v>
      </c>
      <c r="R145" t="s">
        <v>148</v>
      </c>
      <c r="S145" t="s">
        <v>93</v>
      </c>
      <c r="T145">
        <v>37</v>
      </c>
      <c r="V145" t="s">
        <v>37</v>
      </c>
      <c r="X145" t="s">
        <v>176</v>
      </c>
      <c r="Y145" t="s">
        <v>148</v>
      </c>
      <c r="Z145" t="s">
        <v>99</v>
      </c>
      <c r="AA145">
        <v>23</v>
      </c>
      <c r="AC145" t="s">
        <v>37</v>
      </c>
      <c r="AE145" t="s">
        <v>176</v>
      </c>
      <c r="AF145" t="s">
        <v>148</v>
      </c>
      <c r="AG145" t="s">
        <v>93</v>
      </c>
      <c r="AH145">
        <v>230</v>
      </c>
      <c r="AJ145" t="s">
        <v>40</v>
      </c>
      <c r="AL145" t="s">
        <v>186</v>
      </c>
      <c r="AM145" t="s">
        <v>148</v>
      </c>
      <c r="AN145" t="s">
        <v>83</v>
      </c>
      <c r="AO145">
        <v>1</v>
      </c>
    </row>
    <row r="146" spans="1:41" x14ac:dyDescent="0.25">
      <c r="A146" t="s">
        <v>37</v>
      </c>
      <c r="C146" t="s">
        <v>175</v>
      </c>
      <c r="D146" t="s">
        <v>70</v>
      </c>
      <c r="E146" t="s">
        <v>71</v>
      </c>
      <c r="F146">
        <v>80</v>
      </c>
      <c r="H146" t="s">
        <v>37</v>
      </c>
      <c r="J146" t="s">
        <v>176</v>
      </c>
      <c r="K146" t="s">
        <v>148</v>
      </c>
      <c r="L146" t="s">
        <v>77</v>
      </c>
      <c r="M146">
        <v>48</v>
      </c>
      <c r="O146" t="s">
        <v>37</v>
      </c>
      <c r="Q146" t="s">
        <v>176</v>
      </c>
      <c r="R146" t="s">
        <v>148</v>
      </c>
      <c r="S146" t="s">
        <v>77</v>
      </c>
      <c r="T146">
        <v>256</v>
      </c>
      <c r="V146" t="s">
        <v>37</v>
      </c>
      <c r="X146" t="s">
        <v>176</v>
      </c>
      <c r="Y146" t="s">
        <v>148</v>
      </c>
      <c r="Z146" t="s">
        <v>111</v>
      </c>
      <c r="AA146">
        <v>8</v>
      </c>
      <c r="AC146" t="s">
        <v>37</v>
      </c>
      <c r="AE146" t="s">
        <v>176</v>
      </c>
      <c r="AF146" t="s">
        <v>148</v>
      </c>
      <c r="AG146" t="s">
        <v>77</v>
      </c>
      <c r="AH146">
        <v>1296</v>
      </c>
      <c r="AJ146" t="s">
        <v>40</v>
      </c>
      <c r="AL146" t="s">
        <v>186</v>
      </c>
      <c r="AM146" t="s">
        <v>148</v>
      </c>
      <c r="AN146" t="s">
        <v>142</v>
      </c>
      <c r="AO146">
        <v>2</v>
      </c>
    </row>
    <row r="147" spans="1:41" x14ac:dyDescent="0.25">
      <c r="A147" t="s">
        <v>37</v>
      </c>
      <c r="C147" t="s">
        <v>175</v>
      </c>
      <c r="D147" t="s">
        <v>148</v>
      </c>
      <c r="E147" t="s">
        <v>71</v>
      </c>
      <c r="F147">
        <v>80</v>
      </c>
      <c r="H147" t="s">
        <v>37</v>
      </c>
      <c r="J147" t="s">
        <v>176</v>
      </c>
      <c r="K147" t="s">
        <v>148</v>
      </c>
      <c r="L147" t="s">
        <v>99</v>
      </c>
      <c r="M147">
        <v>51</v>
      </c>
      <c r="O147" t="s">
        <v>37</v>
      </c>
      <c r="Q147" t="s">
        <v>176</v>
      </c>
      <c r="R147" t="s">
        <v>148</v>
      </c>
      <c r="S147" t="s">
        <v>99</v>
      </c>
      <c r="T147">
        <v>117</v>
      </c>
      <c r="V147" t="s">
        <v>37</v>
      </c>
      <c r="X147" t="s">
        <v>176</v>
      </c>
      <c r="Y147" t="s">
        <v>148</v>
      </c>
      <c r="Z147" t="s">
        <v>123</v>
      </c>
      <c r="AA147">
        <v>20</v>
      </c>
      <c r="AC147" t="s">
        <v>37</v>
      </c>
      <c r="AE147" t="s">
        <v>176</v>
      </c>
      <c r="AF147" t="s">
        <v>148</v>
      </c>
      <c r="AG147" t="s">
        <v>99</v>
      </c>
      <c r="AH147">
        <v>913</v>
      </c>
      <c r="AJ147" t="s">
        <v>40</v>
      </c>
      <c r="AL147" t="s">
        <v>186</v>
      </c>
      <c r="AM147" t="s">
        <v>148</v>
      </c>
      <c r="AN147" t="s">
        <v>67</v>
      </c>
      <c r="AO147">
        <v>1</v>
      </c>
    </row>
    <row r="148" spans="1:41" x14ac:dyDescent="0.25">
      <c r="A148" t="s">
        <v>37</v>
      </c>
      <c r="C148" t="s">
        <v>175</v>
      </c>
      <c r="D148" t="s">
        <v>148</v>
      </c>
      <c r="E148" t="s">
        <v>109</v>
      </c>
      <c r="F148">
        <v>14</v>
      </c>
      <c r="H148" t="s">
        <v>37</v>
      </c>
      <c r="J148" t="s">
        <v>176</v>
      </c>
      <c r="K148" t="s">
        <v>148</v>
      </c>
      <c r="L148" t="s">
        <v>111</v>
      </c>
      <c r="M148">
        <v>12</v>
      </c>
      <c r="O148" t="s">
        <v>37</v>
      </c>
      <c r="Q148" t="s">
        <v>176</v>
      </c>
      <c r="R148" t="s">
        <v>148</v>
      </c>
      <c r="S148" t="s">
        <v>111</v>
      </c>
      <c r="T148">
        <v>44</v>
      </c>
      <c r="V148" t="s">
        <v>37</v>
      </c>
      <c r="X148" t="s">
        <v>176</v>
      </c>
      <c r="Y148" t="s">
        <v>148</v>
      </c>
      <c r="Z148" t="s">
        <v>61</v>
      </c>
      <c r="AA148">
        <v>43</v>
      </c>
      <c r="AC148" t="s">
        <v>37</v>
      </c>
      <c r="AE148" t="s">
        <v>176</v>
      </c>
      <c r="AF148" t="s">
        <v>148</v>
      </c>
      <c r="AG148" t="s">
        <v>111</v>
      </c>
      <c r="AH148">
        <v>242</v>
      </c>
      <c r="AJ148" t="s">
        <v>40</v>
      </c>
      <c r="AL148" t="s">
        <v>186</v>
      </c>
      <c r="AM148" t="s">
        <v>148</v>
      </c>
      <c r="AN148" t="s">
        <v>109</v>
      </c>
      <c r="AO148">
        <v>1</v>
      </c>
    </row>
    <row r="149" spans="1:41" x14ac:dyDescent="0.25">
      <c r="A149" t="s">
        <v>37</v>
      </c>
      <c r="C149" t="s">
        <v>175</v>
      </c>
      <c r="D149" t="s">
        <v>108</v>
      </c>
      <c r="E149" t="s">
        <v>109</v>
      </c>
      <c r="F149">
        <v>14</v>
      </c>
      <c r="H149" t="s">
        <v>37</v>
      </c>
      <c r="J149" t="s">
        <v>176</v>
      </c>
      <c r="K149" t="s">
        <v>148</v>
      </c>
      <c r="L149" t="s">
        <v>123</v>
      </c>
      <c r="M149">
        <v>32</v>
      </c>
      <c r="O149" t="s">
        <v>37</v>
      </c>
      <c r="Q149" t="s">
        <v>176</v>
      </c>
      <c r="R149" t="s">
        <v>148</v>
      </c>
      <c r="S149" t="s">
        <v>123</v>
      </c>
      <c r="T149">
        <v>69</v>
      </c>
      <c r="V149" t="s">
        <v>37</v>
      </c>
      <c r="X149" t="s">
        <v>176</v>
      </c>
      <c r="Y149" t="s">
        <v>148</v>
      </c>
      <c r="Z149" t="s">
        <v>97</v>
      </c>
      <c r="AA149">
        <v>22</v>
      </c>
      <c r="AC149" t="s">
        <v>37</v>
      </c>
      <c r="AE149" t="s">
        <v>176</v>
      </c>
      <c r="AF149" t="s">
        <v>148</v>
      </c>
      <c r="AG149" t="s">
        <v>123</v>
      </c>
      <c r="AH149">
        <v>325</v>
      </c>
      <c r="AJ149" t="s">
        <v>40</v>
      </c>
      <c r="AL149" t="s">
        <v>186</v>
      </c>
      <c r="AM149" t="s">
        <v>108</v>
      </c>
      <c r="AN149" t="s">
        <v>109</v>
      </c>
      <c r="AO149">
        <v>1</v>
      </c>
    </row>
    <row r="150" spans="1:41" x14ac:dyDescent="0.25">
      <c r="A150" t="s">
        <v>37</v>
      </c>
      <c r="C150" t="s">
        <v>175</v>
      </c>
      <c r="D150" t="s">
        <v>74</v>
      </c>
      <c r="E150" t="s">
        <v>75</v>
      </c>
      <c r="F150">
        <v>12</v>
      </c>
      <c r="H150" t="s">
        <v>37</v>
      </c>
      <c r="J150" t="s">
        <v>176</v>
      </c>
      <c r="K150" t="s">
        <v>148</v>
      </c>
      <c r="L150" t="s">
        <v>61</v>
      </c>
      <c r="M150">
        <v>65</v>
      </c>
      <c r="O150" t="s">
        <v>37</v>
      </c>
      <c r="Q150" t="s">
        <v>176</v>
      </c>
      <c r="R150" t="s">
        <v>148</v>
      </c>
      <c r="S150" t="s">
        <v>61</v>
      </c>
      <c r="T150">
        <v>201</v>
      </c>
      <c r="V150" t="s">
        <v>37</v>
      </c>
      <c r="X150" t="s">
        <v>176</v>
      </c>
      <c r="Y150" t="s">
        <v>148</v>
      </c>
      <c r="Z150" t="s">
        <v>95</v>
      </c>
      <c r="AA150">
        <v>50</v>
      </c>
      <c r="AC150" t="s">
        <v>37</v>
      </c>
      <c r="AE150" t="s">
        <v>176</v>
      </c>
      <c r="AF150" t="s">
        <v>148</v>
      </c>
      <c r="AG150" t="s">
        <v>61</v>
      </c>
      <c r="AH150">
        <v>1668</v>
      </c>
      <c r="AJ150" t="s">
        <v>40</v>
      </c>
      <c r="AL150" t="s">
        <v>186</v>
      </c>
      <c r="AM150" t="s">
        <v>132</v>
      </c>
      <c r="AN150" t="s">
        <v>133</v>
      </c>
      <c r="AO150">
        <v>1</v>
      </c>
    </row>
    <row r="151" spans="1:41" x14ac:dyDescent="0.25">
      <c r="A151" t="s">
        <v>37</v>
      </c>
      <c r="C151" t="s">
        <v>175</v>
      </c>
      <c r="D151" t="s">
        <v>148</v>
      </c>
      <c r="E151" t="s">
        <v>75</v>
      </c>
      <c r="F151">
        <v>12</v>
      </c>
      <c r="H151" t="s">
        <v>37</v>
      </c>
      <c r="J151" t="s">
        <v>176</v>
      </c>
      <c r="K151" t="s">
        <v>148</v>
      </c>
      <c r="L151" t="s">
        <v>97</v>
      </c>
      <c r="M151">
        <v>15</v>
      </c>
      <c r="O151" t="s">
        <v>37</v>
      </c>
      <c r="Q151" t="s">
        <v>176</v>
      </c>
      <c r="R151" t="s">
        <v>148</v>
      </c>
      <c r="S151" t="s">
        <v>97</v>
      </c>
      <c r="T151">
        <v>46</v>
      </c>
      <c r="V151" t="s">
        <v>37</v>
      </c>
      <c r="X151" t="s">
        <v>176</v>
      </c>
      <c r="Y151" t="s">
        <v>148</v>
      </c>
      <c r="Z151" t="s">
        <v>127</v>
      </c>
      <c r="AA151">
        <v>18</v>
      </c>
      <c r="AC151" t="s">
        <v>37</v>
      </c>
      <c r="AE151" t="s">
        <v>176</v>
      </c>
      <c r="AF151" t="s">
        <v>148</v>
      </c>
      <c r="AG151" t="s">
        <v>97</v>
      </c>
      <c r="AH151">
        <v>294</v>
      </c>
      <c r="AJ151" t="s">
        <v>40</v>
      </c>
      <c r="AL151" t="s">
        <v>186</v>
      </c>
      <c r="AM151" t="s">
        <v>141</v>
      </c>
      <c r="AN151" t="s">
        <v>142</v>
      </c>
      <c r="AO151">
        <v>2</v>
      </c>
    </row>
    <row r="152" spans="1:41" x14ac:dyDescent="0.25">
      <c r="A152" t="s">
        <v>37</v>
      </c>
      <c r="C152" t="s">
        <v>175</v>
      </c>
      <c r="D152" t="s">
        <v>84</v>
      </c>
      <c r="E152" t="s">
        <v>85</v>
      </c>
      <c r="F152">
        <v>17</v>
      </c>
      <c r="H152" t="s">
        <v>37</v>
      </c>
      <c r="J152" t="s">
        <v>176</v>
      </c>
      <c r="K152" t="s">
        <v>148</v>
      </c>
      <c r="L152" t="s">
        <v>95</v>
      </c>
      <c r="M152">
        <v>126</v>
      </c>
      <c r="O152" t="s">
        <v>37</v>
      </c>
      <c r="Q152" t="s">
        <v>176</v>
      </c>
      <c r="R152" t="s">
        <v>148</v>
      </c>
      <c r="S152" t="s">
        <v>95</v>
      </c>
      <c r="T152">
        <v>315</v>
      </c>
      <c r="V152" t="s">
        <v>37</v>
      </c>
      <c r="X152" t="s">
        <v>176</v>
      </c>
      <c r="Y152" t="s">
        <v>148</v>
      </c>
      <c r="Z152" t="s">
        <v>79</v>
      </c>
      <c r="AA152">
        <v>45</v>
      </c>
      <c r="AC152" t="s">
        <v>37</v>
      </c>
      <c r="AE152" t="s">
        <v>176</v>
      </c>
      <c r="AF152" t="s">
        <v>148</v>
      </c>
      <c r="AG152" t="s">
        <v>95</v>
      </c>
      <c r="AH152">
        <v>2767</v>
      </c>
      <c r="AJ152" t="s">
        <v>41</v>
      </c>
      <c r="AL152" t="s">
        <v>187</v>
      </c>
      <c r="AM152" t="s">
        <v>56</v>
      </c>
      <c r="AN152" t="s">
        <v>57</v>
      </c>
      <c r="AO152">
        <v>1</v>
      </c>
    </row>
    <row r="153" spans="1:41" x14ac:dyDescent="0.25">
      <c r="A153" t="s">
        <v>37</v>
      </c>
      <c r="C153" t="s">
        <v>175</v>
      </c>
      <c r="D153" t="s">
        <v>148</v>
      </c>
      <c r="E153" t="s">
        <v>85</v>
      </c>
      <c r="F153">
        <v>17</v>
      </c>
      <c r="H153" t="s">
        <v>37</v>
      </c>
      <c r="J153" t="s">
        <v>176</v>
      </c>
      <c r="K153" t="s">
        <v>148</v>
      </c>
      <c r="L153" t="s">
        <v>127</v>
      </c>
      <c r="M153">
        <v>43</v>
      </c>
      <c r="O153" t="s">
        <v>37</v>
      </c>
      <c r="Q153" t="s">
        <v>176</v>
      </c>
      <c r="R153" t="s">
        <v>148</v>
      </c>
      <c r="S153" t="s">
        <v>127</v>
      </c>
      <c r="T153">
        <v>66</v>
      </c>
      <c r="V153" t="s">
        <v>37</v>
      </c>
      <c r="X153" t="s">
        <v>176</v>
      </c>
      <c r="Y153" t="s">
        <v>148</v>
      </c>
      <c r="Z153" t="s">
        <v>144</v>
      </c>
      <c r="AA153">
        <v>16</v>
      </c>
      <c r="AC153" t="s">
        <v>37</v>
      </c>
      <c r="AE153" t="s">
        <v>176</v>
      </c>
      <c r="AF153" t="s">
        <v>148</v>
      </c>
      <c r="AG153" t="s">
        <v>127</v>
      </c>
      <c r="AH153">
        <v>270</v>
      </c>
      <c r="AJ153" t="s">
        <v>41</v>
      </c>
      <c r="AL153" t="s">
        <v>187</v>
      </c>
      <c r="AM153" t="s">
        <v>70</v>
      </c>
      <c r="AN153" t="s">
        <v>71</v>
      </c>
      <c r="AO153">
        <v>1</v>
      </c>
    </row>
    <row r="154" spans="1:41" x14ac:dyDescent="0.25">
      <c r="A154" t="s">
        <v>37</v>
      </c>
      <c r="C154" t="s">
        <v>175</v>
      </c>
      <c r="D154" t="s">
        <v>58</v>
      </c>
      <c r="E154" t="s">
        <v>59</v>
      </c>
      <c r="F154">
        <v>3</v>
      </c>
      <c r="H154" t="s">
        <v>37</v>
      </c>
      <c r="J154" t="s">
        <v>176</v>
      </c>
      <c r="K154" t="s">
        <v>148</v>
      </c>
      <c r="L154" t="s">
        <v>79</v>
      </c>
      <c r="M154">
        <v>124</v>
      </c>
      <c r="O154" t="s">
        <v>37</v>
      </c>
      <c r="Q154" t="s">
        <v>176</v>
      </c>
      <c r="R154" t="s">
        <v>148</v>
      </c>
      <c r="S154" t="s">
        <v>79</v>
      </c>
      <c r="T154">
        <v>388</v>
      </c>
      <c r="V154" t="s">
        <v>37</v>
      </c>
      <c r="X154" t="s">
        <v>176</v>
      </c>
      <c r="Y154" t="s">
        <v>86</v>
      </c>
      <c r="Z154" t="s">
        <v>87</v>
      </c>
      <c r="AA154">
        <v>30</v>
      </c>
      <c r="AC154" t="s">
        <v>37</v>
      </c>
      <c r="AE154" t="s">
        <v>176</v>
      </c>
      <c r="AF154" t="s">
        <v>148</v>
      </c>
      <c r="AG154" t="s">
        <v>79</v>
      </c>
      <c r="AH154">
        <v>2743</v>
      </c>
      <c r="AJ154" t="s">
        <v>41</v>
      </c>
      <c r="AL154" t="s">
        <v>187</v>
      </c>
      <c r="AM154" t="s">
        <v>84</v>
      </c>
      <c r="AN154" t="s">
        <v>85</v>
      </c>
      <c r="AO154">
        <v>2</v>
      </c>
    </row>
    <row r="155" spans="1:41" x14ac:dyDescent="0.25">
      <c r="A155" t="s">
        <v>37</v>
      </c>
      <c r="C155" t="s">
        <v>175</v>
      </c>
      <c r="D155" t="s">
        <v>148</v>
      </c>
      <c r="E155" t="s">
        <v>59</v>
      </c>
      <c r="F155">
        <v>3</v>
      </c>
      <c r="H155" t="s">
        <v>37</v>
      </c>
      <c r="J155" t="s">
        <v>176</v>
      </c>
      <c r="K155" t="s">
        <v>148</v>
      </c>
      <c r="L155" t="s">
        <v>144</v>
      </c>
      <c r="M155">
        <v>33</v>
      </c>
      <c r="O155" t="s">
        <v>37</v>
      </c>
      <c r="Q155" t="s">
        <v>176</v>
      </c>
      <c r="R155" t="s">
        <v>148</v>
      </c>
      <c r="S155" t="s">
        <v>144</v>
      </c>
      <c r="T155">
        <v>44</v>
      </c>
      <c r="V155" t="s">
        <v>37</v>
      </c>
      <c r="X155" t="s">
        <v>176</v>
      </c>
      <c r="Y155" t="s">
        <v>88</v>
      </c>
      <c r="Z155" t="s">
        <v>89</v>
      </c>
      <c r="AA155">
        <v>43</v>
      </c>
      <c r="AC155" t="s">
        <v>37</v>
      </c>
      <c r="AE155" t="s">
        <v>176</v>
      </c>
      <c r="AF155" t="s">
        <v>148</v>
      </c>
      <c r="AG155" t="s">
        <v>144</v>
      </c>
      <c r="AH155">
        <v>197</v>
      </c>
      <c r="AJ155" t="s">
        <v>41</v>
      </c>
      <c r="AL155" t="s">
        <v>187</v>
      </c>
      <c r="AM155" t="s">
        <v>148</v>
      </c>
      <c r="AN155" t="s">
        <v>115</v>
      </c>
      <c r="AO155">
        <v>2</v>
      </c>
    </row>
    <row r="156" spans="1:41" x14ac:dyDescent="0.25">
      <c r="A156" t="s">
        <v>37</v>
      </c>
      <c r="C156" t="s">
        <v>175</v>
      </c>
      <c r="D156" t="s">
        <v>148</v>
      </c>
      <c r="E156" t="s">
        <v>89</v>
      </c>
      <c r="F156">
        <v>28</v>
      </c>
      <c r="H156" t="s">
        <v>37</v>
      </c>
      <c r="J156" t="s">
        <v>176</v>
      </c>
      <c r="K156" t="s">
        <v>86</v>
      </c>
      <c r="L156" t="s">
        <v>87</v>
      </c>
      <c r="M156">
        <v>45</v>
      </c>
      <c r="O156" t="s">
        <v>37</v>
      </c>
      <c r="Q156" t="s">
        <v>176</v>
      </c>
      <c r="R156" t="s">
        <v>86</v>
      </c>
      <c r="S156" t="s">
        <v>87</v>
      </c>
      <c r="T156">
        <v>123</v>
      </c>
      <c r="V156" t="s">
        <v>37</v>
      </c>
      <c r="X156" t="s">
        <v>176</v>
      </c>
      <c r="Y156" t="s">
        <v>90</v>
      </c>
      <c r="Z156" t="s">
        <v>91</v>
      </c>
      <c r="AA156">
        <v>21</v>
      </c>
      <c r="AC156" t="s">
        <v>37</v>
      </c>
      <c r="AE156" t="s">
        <v>176</v>
      </c>
      <c r="AF156" t="s">
        <v>86</v>
      </c>
      <c r="AG156" t="s">
        <v>87</v>
      </c>
      <c r="AH156">
        <v>642</v>
      </c>
      <c r="AJ156" t="s">
        <v>41</v>
      </c>
      <c r="AL156" t="s">
        <v>187</v>
      </c>
      <c r="AM156" t="s">
        <v>148</v>
      </c>
      <c r="AN156" t="s">
        <v>142</v>
      </c>
      <c r="AO156">
        <v>1</v>
      </c>
    </row>
    <row r="157" spans="1:41" x14ac:dyDescent="0.25">
      <c r="A157" t="s">
        <v>37</v>
      </c>
      <c r="C157" t="s">
        <v>175</v>
      </c>
      <c r="D157" t="s">
        <v>88</v>
      </c>
      <c r="E157" t="s">
        <v>89</v>
      </c>
      <c r="F157">
        <v>28</v>
      </c>
      <c r="H157" t="s">
        <v>37</v>
      </c>
      <c r="J157" t="s">
        <v>176</v>
      </c>
      <c r="K157" t="s">
        <v>88</v>
      </c>
      <c r="L157" t="s">
        <v>89</v>
      </c>
      <c r="M157">
        <v>57</v>
      </c>
      <c r="O157" t="s">
        <v>37</v>
      </c>
      <c r="Q157" t="s">
        <v>176</v>
      </c>
      <c r="R157" t="s">
        <v>88</v>
      </c>
      <c r="S157" t="s">
        <v>89</v>
      </c>
      <c r="T157">
        <v>158</v>
      </c>
      <c r="V157" t="s">
        <v>37</v>
      </c>
      <c r="X157" t="s">
        <v>176</v>
      </c>
      <c r="Y157" t="s">
        <v>92</v>
      </c>
      <c r="Z157" t="s">
        <v>93</v>
      </c>
      <c r="AA157">
        <v>11</v>
      </c>
      <c r="AC157" t="s">
        <v>37</v>
      </c>
      <c r="AE157" t="s">
        <v>176</v>
      </c>
      <c r="AF157" t="s">
        <v>88</v>
      </c>
      <c r="AG157" t="s">
        <v>89</v>
      </c>
      <c r="AH157">
        <v>909</v>
      </c>
      <c r="AJ157" t="s">
        <v>41</v>
      </c>
      <c r="AL157" t="s">
        <v>187</v>
      </c>
      <c r="AM157" t="s">
        <v>148</v>
      </c>
      <c r="AN157" t="s">
        <v>57</v>
      </c>
      <c r="AO157">
        <v>1</v>
      </c>
    </row>
    <row r="158" spans="1:41" x14ac:dyDescent="0.25">
      <c r="A158" t="s">
        <v>37</v>
      </c>
      <c r="C158" t="s">
        <v>175</v>
      </c>
      <c r="D158" t="s">
        <v>148</v>
      </c>
      <c r="E158" t="s">
        <v>129</v>
      </c>
      <c r="F158">
        <v>6</v>
      </c>
      <c r="H158" t="s">
        <v>37</v>
      </c>
      <c r="J158" t="s">
        <v>176</v>
      </c>
      <c r="K158" t="s">
        <v>90</v>
      </c>
      <c r="L158" t="s">
        <v>91</v>
      </c>
      <c r="M158">
        <v>13</v>
      </c>
      <c r="O158" t="s">
        <v>37</v>
      </c>
      <c r="Q158" t="s">
        <v>176</v>
      </c>
      <c r="R158" t="s">
        <v>90</v>
      </c>
      <c r="S158" t="s">
        <v>91</v>
      </c>
      <c r="T158">
        <v>35</v>
      </c>
      <c r="V158" t="s">
        <v>37</v>
      </c>
      <c r="X158" t="s">
        <v>176</v>
      </c>
      <c r="Y158" t="s">
        <v>94</v>
      </c>
      <c r="Z158" t="s">
        <v>95</v>
      </c>
      <c r="AA158">
        <v>50</v>
      </c>
      <c r="AC158" t="s">
        <v>37</v>
      </c>
      <c r="AE158" t="s">
        <v>176</v>
      </c>
      <c r="AF158" t="s">
        <v>90</v>
      </c>
      <c r="AG158" t="s">
        <v>91</v>
      </c>
      <c r="AH158">
        <v>206</v>
      </c>
      <c r="AJ158" t="s">
        <v>41</v>
      </c>
      <c r="AL158" t="s">
        <v>187</v>
      </c>
      <c r="AM158" t="s">
        <v>148</v>
      </c>
      <c r="AN158" t="s">
        <v>107</v>
      </c>
      <c r="AO158">
        <v>1</v>
      </c>
    </row>
    <row r="159" spans="1:41" x14ac:dyDescent="0.25">
      <c r="A159" t="s">
        <v>37</v>
      </c>
      <c r="C159" t="s">
        <v>175</v>
      </c>
      <c r="D159" t="s">
        <v>128</v>
      </c>
      <c r="E159" t="s">
        <v>129</v>
      </c>
      <c r="F159">
        <v>6</v>
      </c>
      <c r="H159" t="s">
        <v>37</v>
      </c>
      <c r="J159" t="s">
        <v>176</v>
      </c>
      <c r="K159" t="s">
        <v>92</v>
      </c>
      <c r="L159" t="s">
        <v>93</v>
      </c>
      <c r="M159">
        <v>11</v>
      </c>
      <c r="O159" t="s">
        <v>37</v>
      </c>
      <c r="Q159" t="s">
        <v>176</v>
      </c>
      <c r="R159" t="s">
        <v>92</v>
      </c>
      <c r="S159" t="s">
        <v>93</v>
      </c>
      <c r="T159">
        <v>37</v>
      </c>
      <c r="V159" t="s">
        <v>37</v>
      </c>
      <c r="X159" t="s">
        <v>176</v>
      </c>
      <c r="Y159" t="s">
        <v>96</v>
      </c>
      <c r="Z159" t="s">
        <v>97</v>
      </c>
      <c r="AA159">
        <v>22</v>
      </c>
      <c r="AC159" t="s">
        <v>37</v>
      </c>
      <c r="AE159" t="s">
        <v>176</v>
      </c>
      <c r="AF159" t="s">
        <v>92</v>
      </c>
      <c r="AG159" t="s">
        <v>93</v>
      </c>
      <c r="AH159">
        <v>230</v>
      </c>
      <c r="AJ159" t="s">
        <v>41</v>
      </c>
      <c r="AL159" t="s">
        <v>187</v>
      </c>
      <c r="AM159" t="s">
        <v>148</v>
      </c>
      <c r="AN159" t="s">
        <v>121</v>
      </c>
      <c r="AO159">
        <v>1</v>
      </c>
    </row>
    <row r="160" spans="1:41" x14ac:dyDescent="0.25">
      <c r="A160" t="s">
        <v>37</v>
      </c>
      <c r="C160" t="s">
        <v>175</v>
      </c>
      <c r="D160" t="s">
        <v>148</v>
      </c>
      <c r="E160" t="s">
        <v>131</v>
      </c>
      <c r="F160">
        <v>12</v>
      </c>
      <c r="H160" t="s">
        <v>37</v>
      </c>
      <c r="J160" t="s">
        <v>176</v>
      </c>
      <c r="K160" t="s">
        <v>94</v>
      </c>
      <c r="L160" t="s">
        <v>95</v>
      </c>
      <c r="M160">
        <v>126</v>
      </c>
      <c r="O160" t="s">
        <v>37</v>
      </c>
      <c r="Q160" t="s">
        <v>176</v>
      </c>
      <c r="R160" t="s">
        <v>94</v>
      </c>
      <c r="S160" t="s">
        <v>95</v>
      </c>
      <c r="T160">
        <v>315</v>
      </c>
      <c r="V160" t="s">
        <v>37</v>
      </c>
      <c r="X160" t="s">
        <v>176</v>
      </c>
      <c r="Y160" t="s">
        <v>98</v>
      </c>
      <c r="Z160" t="s">
        <v>99</v>
      </c>
      <c r="AA160">
        <v>23</v>
      </c>
      <c r="AC160" t="s">
        <v>37</v>
      </c>
      <c r="AE160" t="s">
        <v>176</v>
      </c>
      <c r="AF160" t="s">
        <v>94</v>
      </c>
      <c r="AG160" t="s">
        <v>95</v>
      </c>
      <c r="AH160">
        <v>2767</v>
      </c>
      <c r="AJ160" t="s">
        <v>41</v>
      </c>
      <c r="AL160" t="s">
        <v>187</v>
      </c>
      <c r="AM160" t="s">
        <v>148</v>
      </c>
      <c r="AN160" t="s">
        <v>71</v>
      </c>
      <c r="AO160">
        <v>1</v>
      </c>
    </row>
    <row r="161" spans="1:41" x14ac:dyDescent="0.25">
      <c r="A161" t="s">
        <v>37</v>
      </c>
      <c r="C161" t="s">
        <v>175</v>
      </c>
      <c r="D161" t="s">
        <v>130</v>
      </c>
      <c r="E161" t="s">
        <v>131</v>
      </c>
      <c r="F161">
        <v>12</v>
      </c>
      <c r="H161" t="s">
        <v>37</v>
      </c>
      <c r="J161" t="s">
        <v>176</v>
      </c>
      <c r="K161" t="s">
        <v>96</v>
      </c>
      <c r="L161" t="s">
        <v>97</v>
      </c>
      <c r="M161">
        <v>15</v>
      </c>
      <c r="O161" t="s">
        <v>37</v>
      </c>
      <c r="Q161" t="s">
        <v>176</v>
      </c>
      <c r="R161" t="s">
        <v>96</v>
      </c>
      <c r="S161" t="s">
        <v>97</v>
      </c>
      <c r="T161">
        <v>46</v>
      </c>
      <c r="V161" t="s">
        <v>37</v>
      </c>
      <c r="X161" t="s">
        <v>176</v>
      </c>
      <c r="Y161" t="s">
        <v>100</v>
      </c>
      <c r="Z161" t="s">
        <v>101</v>
      </c>
      <c r="AA161">
        <v>44</v>
      </c>
      <c r="AC161" t="s">
        <v>37</v>
      </c>
      <c r="AE161" t="s">
        <v>176</v>
      </c>
      <c r="AF161" t="s">
        <v>96</v>
      </c>
      <c r="AG161" t="s">
        <v>97</v>
      </c>
      <c r="AH161">
        <v>294</v>
      </c>
      <c r="AJ161" t="s">
        <v>41</v>
      </c>
      <c r="AL161" t="s">
        <v>187</v>
      </c>
      <c r="AM161" t="s">
        <v>148</v>
      </c>
      <c r="AN161" t="s">
        <v>85</v>
      </c>
      <c r="AO161">
        <v>2</v>
      </c>
    </row>
    <row r="162" spans="1:41" x14ac:dyDescent="0.25">
      <c r="A162" t="s">
        <v>37</v>
      </c>
      <c r="C162" t="s">
        <v>175</v>
      </c>
      <c r="D162" t="s">
        <v>148</v>
      </c>
      <c r="E162" t="s">
        <v>93</v>
      </c>
      <c r="F162">
        <v>10</v>
      </c>
      <c r="H162" t="s">
        <v>37</v>
      </c>
      <c r="J162" t="s">
        <v>176</v>
      </c>
      <c r="K162" t="s">
        <v>98</v>
      </c>
      <c r="L162" t="s">
        <v>99</v>
      </c>
      <c r="M162">
        <v>51</v>
      </c>
      <c r="O162" t="s">
        <v>37</v>
      </c>
      <c r="Q162" t="s">
        <v>176</v>
      </c>
      <c r="R162" t="s">
        <v>98</v>
      </c>
      <c r="S162" t="s">
        <v>99</v>
      </c>
      <c r="T162">
        <v>117</v>
      </c>
      <c r="V162" t="s">
        <v>37</v>
      </c>
      <c r="X162" t="s">
        <v>176</v>
      </c>
      <c r="Y162" t="s">
        <v>102</v>
      </c>
      <c r="Z162" t="s">
        <v>103</v>
      </c>
      <c r="AA162">
        <v>18</v>
      </c>
      <c r="AC162" t="s">
        <v>37</v>
      </c>
      <c r="AE162" t="s">
        <v>176</v>
      </c>
      <c r="AF162" t="s">
        <v>98</v>
      </c>
      <c r="AG162" t="s">
        <v>99</v>
      </c>
      <c r="AH162">
        <v>913</v>
      </c>
      <c r="AJ162" t="s">
        <v>41</v>
      </c>
      <c r="AL162" t="s">
        <v>187</v>
      </c>
      <c r="AM162" t="s">
        <v>148</v>
      </c>
      <c r="AN162" t="s">
        <v>89</v>
      </c>
      <c r="AO162">
        <v>2</v>
      </c>
    </row>
    <row r="163" spans="1:41" x14ac:dyDescent="0.25">
      <c r="A163" t="s">
        <v>37</v>
      </c>
      <c r="C163" t="s">
        <v>175</v>
      </c>
      <c r="D163" t="s">
        <v>92</v>
      </c>
      <c r="E163" t="s">
        <v>93</v>
      </c>
      <c r="F163">
        <v>10</v>
      </c>
      <c r="H163" t="s">
        <v>37</v>
      </c>
      <c r="J163" t="s">
        <v>176</v>
      </c>
      <c r="K163" t="s">
        <v>100</v>
      </c>
      <c r="L163" t="s">
        <v>101</v>
      </c>
      <c r="M163">
        <v>28</v>
      </c>
      <c r="O163" t="s">
        <v>37</v>
      </c>
      <c r="Q163" t="s">
        <v>176</v>
      </c>
      <c r="R163" t="s">
        <v>100</v>
      </c>
      <c r="S163" t="s">
        <v>101</v>
      </c>
      <c r="T163">
        <v>68</v>
      </c>
      <c r="V163" t="s">
        <v>37</v>
      </c>
      <c r="X163" t="s">
        <v>176</v>
      </c>
      <c r="Y163" t="s">
        <v>104</v>
      </c>
      <c r="Z163" t="s">
        <v>105</v>
      </c>
      <c r="AA163">
        <v>69</v>
      </c>
      <c r="AC163" t="s">
        <v>37</v>
      </c>
      <c r="AE163" t="s">
        <v>176</v>
      </c>
      <c r="AF163" t="s">
        <v>100</v>
      </c>
      <c r="AG163" t="s">
        <v>101</v>
      </c>
      <c r="AH163">
        <v>305</v>
      </c>
      <c r="AJ163" t="s">
        <v>41</v>
      </c>
      <c r="AL163" t="s">
        <v>187</v>
      </c>
      <c r="AM163" t="s">
        <v>148</v>
      </c>
      <c r="AN163" t="s">
        <v>129</v>
      </c>
      <c r="AO163">
        <v>2</v>
      </c>
    </row>
    <row r="164" spans="1:41" x14ac:dyDescent="0.25">
      <c r="A164" t="s">
        <v>37</v>
      </c>
      <c r="C164" t="s">
        <v>175</v>
      </c>
      <c r="D164" t="s">
        <v>76</v>
      </c>
      <c r="E164" t="s">
        <v>77</v>
      </c>
      <c r="F164">
        <v>34</v>
      </c>
      <c r="H164" t="s">
        <v>37</v>
      </c>
      <c r="J164" t="s">
        <v>176</v>
      </c>
      <c r="K164" t="s">
        <v>102</v>
      </c>
      <c r="L164" t="s">
        <v>103</v>
      </c>
      <c r="M164">
        <v>37</v>
      </c>
      <c r="O164" t="s">
        <v>37</v>
      </c>
      <c r="Q164" t="s">
        <v>176</v>
      </c>
      <c r="R164" t="s">
        <v>102</v>
      </c>
      <c r="S164" t="s">
        <v>103</v>
      </c>
      <c r="T164">
        <v>74</v>
      </c>
      <c r="V164" t="s">
        <v>37</v>
      </c>
      <c r="X164" t="s">
        <v>176</v>
      </c>
      <c r="Y164" t="s">
        <v>106</v>
      </c>
      <c r="Z164" t="s">
        <v>107</v>
      </c>
      <c r="AA164">
        <v>65</v>
      </c>
      <c r="AC164" t="s">
        <v>37</v>
      </c>
      <c r="AE164" t="s">
        <v>176</v>
      </c>
      <c r="AF164" t="s">
        <v>102</v>
      </c>
      <c r="AG164" t="s">
        <v>103</v>
      </c>
      <c r="AH164">
        <v>325</v>
      </c>
      <c r="AJ164" t="s">
        <v>41</v>
      </c>
      <c r="AL164" t="s">
        <v>187</v>
      </c>
      <c r="AM164" t="s">
        <v>148</v>
      </c>
      <c r="AN164" t="s">
        <v>123</v>
      </c>
      <c r="AO164">
        <v>1</v>
      </c>
    </row>
    <row r="165" spans="1:41" x14ac:dyDescent="0.25">
      <c r="A165" t="s">
        <v>37</v>
      </c>
      <c r="C165" t="s">
        <v>175</v>
      </c>
      <c r="D165" t="s">
        <v>148</v>
      </c>
      <c r="E165" t="s">
        <v>77</v>
      </c>
      <c r="F165">
        <v>34</v>
      </c>
      <c r="H165" t="s">
        <v>37</v>
      </c>
      <c r="J165" t="s">
        <v>176</v>
      </c>
      <c r="K165" t="s">
        <v>104</v>
      </c>
      <c r="L165" t="s">
        <v>105</v>
      </c>
      <c r="M165">
        <v>38</v>
      </c>
      <c r="O165" t="s">
        <v>37</v>
      </c>
      <c r="Q165" t="s">
        <v>176</v>
      </c>
      <c r="R165" t="s">
        <v>104</v>
      </c>
      <c r="S165" t="s">
        <v>105</v>
      </c>
      <c r="T165">
        <v>93</v>
      </c>
      <c r="V165" t="s">
        <v>37</v>
      </c>
      <c r="X165" t="s">
        <v>176</v>
      </c>
      <c r="Y165" t="s">
        <v>108</v>
      </c>
      <c r="Z165" t="s">
        <v>109</v>
      </c>
      <c r="AA165">
        <v>51</v>
      </c>
      <c r="AC165" t="s">
        <v>37</v>
      </c>
      <c r="AE165" t="s">
        <v>176</v>
      </c>
      <c r="AF165" t="s">
        <v>104</v>
      </c>
      <c r="AG165" t="s">
        <v>105</v>
      </c>
      <c r="AH165">
        <v>508</v>
      </c>
      <c r="AJ165" t="s">
        <v>41</v>
      </c>
      <c r="AL165" t="s">
        <v>187</v>
      </c>
      <c r="AM165" t="s">
        <v>88</v>
      </c>
      <c r="AN165" t="s">
        <v>89</v>
      </c>
      <c r="AO165">
        <v>2</v>
      </c>
    </row>
    <row r="166" spans="1:41" x14ac:dyDescent="0.25">
      <c r="A166" t="s">
        <v>37</v>
      </c>
      <c r="C166" t="s">
        <v>175</v>
      </c>
      <c r="D166" t="s">
        <v>148</v>
      </c>
      <c r="E166" t="s">
        <v>99</v>
      </c>
      <c r="F166">
        <v>25</v>
      </c>
      <c r="H166" t="s">
        <v>37</v>
      </c>
      <c r="J166" t="s">
        <v>176</v>
      </c>
      <c r="K166" t="s">
        <v>106</v>
      </c>
      <c r="L166" t="s">
        <v>107</v>
      </c>
      <c r="M166">
        <v>32</v>
      </c>
      <c r="O166" t="s">
        <v>37</v>
      </c>
      <c r="Q166" t="s">
        <v>176</v>
      </c>
      <c r="R166" t="s">
        <v>106</v>
      </c>
      <c r="S166" t="s">
        <v>107</v>
      </c>
      <c r="T166">
        <v>78</v>
      </c>
      <c r="V166" t="s">
        <v>37</v>
      </c>
      <c r="X166" t="s">
        <v>176</v>
      </c>
      <c r="Y166" t="s">
        <v>110</v>
      </c>
      <c r="Z166" t="s">
        <v>111</v>
      </c>
      <c r="AA166">
        <v>8</v>
      </c>
      <c r="AC166" t="s">
        <v>37</v>
      </c>
      <c r="AE166" t="s">
        <v>176</v>
      </c>
      <c r="AF166" t="s">
        <v>106</v>
      </c>
      <c r="AG166" t="s">
        <v>107</v>
      </c>
      <c r="AH166">
        <v>349</v>
      </c>
      <c r="AJ166" t="s">
        <v>41</v>
      </c>
      <c r="AL166" t="s">
        <v>187</v>
      </c>
      <c r="AM166" t="s">
        <v>106</v>
      </c>
      <c r="AN166" t="s">
        <v>107</v>
      </c>
      <c r="AO166">
        <v>1</v>
      </c>
    </row>
    <row r="167" spans="1:41" x14ac:dyDescent="0.25">
      <c r="A167" t="s">
        <v>37</v>
      </c>
      <c r="C167" t="s">
        <v>175</v>
      </c>
      <c r="D167" t="s">
        <v>98</v>
      </c>
      <c r="E167" t="s">
        <v>99</v>
      </c>
      <c r="F167">
        <v>25</v>
      </c>
      <c r="H167" t="s">
        <v>37</v>
      </c>
      <c r="J167" t="s">
        <v>176</v>
      </c>
      <c r="K167" t="s">
        <v>108</v>
      </c>
      <c r="L167" t="s">
        <v>109</v>
      </c>
      <c r="M167">
        <v>31</v>
      </c>
      <c r="O167" t="s">
        <v>37</v>
      </c>
      <c r="Q167" t="s">
        <v>176</v>
      </c>
      <c r="R167" t="s">
        <v>108</v>
      </c>
      <c r="S167" t="s">
        <v>109</v>
      </c>
      <c r="T167">
        <v>67</v>
      </c>
      <c r="V167" t="s">
        <v>37</v>
      </c>
      <c r="X167" t="s">
        <v>176</v>
      </c>
      <c r="Y167" t="s">
        <v>150</v>
      </c>
      <c r="Z167" t="s">
        <v>112</v>
      </c>
      <c r="AA167">
        <v>51</v>
      </c>
      <c r="AC167" t="s">
        <v>37</v>
      </c>
      <c r="AE167" t="s">
        <v>176</v>
      </c>
      <c r="AF167" t="s">
        <v>108</v>
      </c>
      <c r="AG167" t="s">
        <v>109</v>
      </c>
      <c r="AH167">
        <v>348</v>
      </c>
      <c r="AJ167" t="s">
        <v>41</v>
      </c>
      <c r="AL167" t="s">
        <v>187</v>
      </c>
      <c r="AM167" t="s">
        <v>114</v>
      </c>
      <c r="AN167" t="s">
        <v>115</v>
      </c>
      <c r="AO167">
        <v>2</v>
      </c>
    </row>
    <row r="168" spans="1:41" x14ac:dyDescent="0.25">
      <c r="A168" t="s">
        <v>37</v>
      </c>
      <c r="C168" t="s">
        <v>175</v>
      </c>
      <c r="D168" t="s">
        <v>148</v>
      </c>
      <c r="E168" t="s">
        <v>111</v>
      </c>
      <c r="F168">
        <v>8</v>
      </c>
      <c r="H168" t="s">
        <v>37</v>
      </c>
      <c r="J168" t="s">
        <v>176</v>
      </c>
      <c r="K168" t="s">
        <v>110</v>
      </c>
      <c r="L168" t="s">
        <v>111</v>
      </c>
      <c r="M168">
        <v>12</v>
      </c>
      <c r="O168" t="s">
        <v>37</v>
      </c>
      <c r="Q168" t="s">
        <v>176</v>
      </c>
      <c r="R168" t="s">
        <v>110</v>
      </c>
      <c r="S168" t="s">
        <v>111</v>
      </c>
      <c r="T168">
        <v>44</v>
      </c>
      <c r="V168" t="s">
        <v>37</v>
      </c>
      <c r="X168" t="s">
        <v>176</v>
      </c>
      <c r="Y168" t="s">
        <v>150</v>
      </c>
      <c r="Z168" t="s">
        <v>113</v>
      </c>
      <c r="AA168">
        <v>42</v>
      </c>
      <c r="AC168" t="s">
        <v>37</v>
      </c>
      <c r="AE168" t="s">
        <v>176</v>
      </c>
      <c r="AF168" t="s">
        <v>110</v>
      </c>
      <c r="AG168" t="s">
        <v>111</v>
      </c>
      <c r="AH168">
        <v>242</v>
      </c>
      <c r="AJ168" t="s">
        <v>41</v>
      </c>
      <c r="AL168" t="s">
        <v>187</v>
      </c>
      <c r="AM168" t="s">
        <v>120</v>
      </c>
      <c r="AN168" t="s">
        <v>121</v>
      </c>
      <c r="AO168">
        <v>1</v>
      </c>
    </row>
    <row r="169" spans="1:41" x14ac:dyDescent="0.25">
      <c r="A169" t="s">
        <v>37</v>
      </c>
      <c r="C169" t="s">
        <v>175</v>
      </c>
      <c r="D169" t="s">
        <v>110</v>
      </c>
      <c r="E169" t="s">
        <v>111</v>
      </c>
      <c r="F169">
        <v>8</v>
      </c>
      <c r="H169" t="s">
        <v>37</v>
      </c>
      <c r="J169" t="s">
        <v>176</v>
      </c>
      <c r="K169" t="s">
        <v>150</v>
      </c>
      <c r="L169" t="s">
        <v>112</v>
      </c>
      <c r="M169">
        <v>122</v>
      </c>
      <c r="O169" t="s">
        <v>37</v>
      </c>
      <c r="Q169" t="s">
        <v>176</v>
      </c>
      <c r="R169" t="s">
        <v>150</v>
      </c>
      <c r="S169" t="s">
        <v>112</v>
      </c>
      <c r="T169">
        <v>275</v>
      </c>
      <c r="V169" t="s">
        <v>37</v>
      </c>
      <c r="X169" t="s">
        <v>176</v>
      </c>
      <c r="Y169" t="s">
        <v>114</v>
      </c>
      <c r="Z169" t="s">
        <v>115</v>
      </c>
      <c r="AA169">
        <v>35</v>
      </c>
      <c r="AC169" t="s">
        <v>37</v>
      </c>
      <c r="AE169" t="s">
        <v>176</v>
      </c>
      <c r="AF169" t="s">
        <v>150</v>
      </c>
      <c r="AG169" t="s">
        <v>112</v>
      </c>
      <c r="AH169">
        <v>638</v>
      </c>
      <c r="AJ169" t="s">
        <v>41</v>
      </c>
      <c r="AL169" t="s">
        <v>187</v>
      </c>
      <c r="AM169" t="s">
        <v>122</v>
      </c>
      <c r="AN169" t="s">
        <v>123</v>
      </c>
      <c r="AO169">
        <v>1</v>
      </c>
    </row>
    <row r="170" spans="1:41" x14ac:dyDescent="0.25">
      <c r="A170" t="s">
        <v>37</v>
      </c>
      <c r="C170" t="s">
        <v>175</v>
      </c>
      <c r="D170" t="s">
        <v>148</v>
      </c>
      <c r="E170" t="s">
        <v>123</v>
      </c>
      <c r="F170">
        <v>12</v>
      </c>
      <c r="H170" t="s">
        <v>37</v>
      </c>
      <c r="J170" t="s">
        <v>176</v>
      </c>
      <c r="K170" t="s">
        <v>150</v>
      </c>
      <c r="L170" t="s">
        <v>113</v>
      </c>
      <c r="M170">
        <v>77</v>
      </c>
      <c r="O170" t="s">
        <v>37</v>
      </c>
      <c r="Q170" t="s">
        <v>176</v>
      </c>
      <c r="R170" t="s">
        <v>150</v>
      </c>
      <c r="S170" t="s">
        <v>113</v>
      </c>
      <c r="T170">
        <v>180</v>
      </c>
      <c r="V170" t="s">
        <v>37</v>
      </c>
      <c r="X170" t="s">
        <v>176</v>
      </c>
      <c r="Y170" t="s">
        <v>116</v>
      </c>
      <c r="Z170" t="s">
        <v>117</v>
      </c>
      <c r="AA170">
        <v>32</v>
      </c>
      <c r="AC170" t="s">
        <v>37</v>
      </c>
      <c r="AE170" t="s">
        <v>176</v>
      </c>
      <c r="AF170" t="s">
        <v>150</v>
      </c>
      <c r="AG170" t="s">
        <v>113</v>
      </c>
      <c r="AH170">
        <v>386</v>
      </c>
      <c r="AJ170" t="s">
        <v>41</v>
      </c>
      <c r="AL170" t="s">
        <v>187</v>
      </c>
      <c r="AM170" t="s">
        <v>128</v>
      </c>
      <c r="AN170" t="s">
        <v>129</v>
      </c>
      <c r="AO170">
        <v>2</v>
      </c>
    </row>
    <row r="171" spans="1:41" x14ac:dyDescent="0.25">
      <c r="A171" t="s">
        <v>37</v>
      </c>
      <c r="C171" t="s">
        <v>175</v>
      </c>
      <c r="D171" t="s">
        <v>122</v>
      </c>
      <c r="E171" t="s">
        <v>123</v>
      </c>
      <c r="F171">
        <v>12</v>
      </c>
      <c r="H171" t="s">
        <v>37</v>
      </c>
      <c r="J171" t="s">
        <v>176</v>
      </c>
      <c r="K171" t="s">
        <v>114</v>
      </c>
      <c r="L171" t="s">
        <v>115</v>
      </c>
      <c r="M171">
        <v>25</v>
      </c>
      <c r="O171" t="s">
        <v>37</v>
      </c>
      <c r="Q171" t="s">
        <v>176</v>
      </c>
      <c r="R171" t="s">
        <v>114</v>
      </c>
      <c r="S171" t="s">
        <v>115</v>
      </c>
      <c r="T171">
        <v>64</v>
      </c>
      <c r="V171" t="s">
        <v>37</v>
      </c>
      <c r="X171" t="s">
        <v>176</v>
      </c>
      <c r="Y171" t="s">
        <v>118</v>
      </c>
      <c r="Z171" t="s">
        <v>119</v>
      </c>
      <c r="AA171">
        <v>26</v>
      </c>
      <c r="AC171" t="s">
        <v>37</v>
      </c>
      <c r="AE171" t="s">
        <v>176</v>
      </c>
      <c r="AF171" t="s">
        <v>114</v>
      </c>
      <c r="AG171" t="s">
        <v>115</v>
      </c>
      <c r="AH171">
        <v>338</v>
      </c>
      <c r="AJ171" t="s">
        <v>41</v>
      </c>
      <c r="AL171" t="s">
        <v>187</v>
      </c>
      <c r="AM171" t="s">
        <v>141</v>
      </c>
      <c r="AN171" t="s">
        <v>142</v>
      </c>
      <c r="AO171">
        <v>1</v>
      </c>
    </row>
    <row r="172" spans="1:41" x14ac:dyDescent="0.25">
      <c r="A172" t="s">
        <v>37</v>
      </c>
      <c r="C172" t="s">
        <v>175</v>
      </c>
      <c r="D172" t="s">
        <v>60</v>
      </c>
      <c r="E172" t="s">
        <v>61</v>
      </c>
      <c r="F172">
        <v>31</v>
      </c>
      <c r="H172" t="s">
        <v>37</v>
      </c>
      <c r="J172" t="s">
        <v>176</v>
      </c>
      <c r="K172" t="s">
        <v>116</v>
      </c>
      <c r="L172" t="s">
        <v>117</v>
      </c>
      <c r="M172">
        <v>29</v>
      </c>
      <c r="O172" t="s">
        <v>37</v>
      </c>
      <c r="Q172" t="s">
        <v>176</v>
      </c>
      <c r="R172" t="s">
        <v>116</v>
      </c>
      <c r="S172" t="s">
        <v>117</v>
      </c>
      <c r="T172">
        <v>76</v>
      </c>
      <c r="V172" t="s">
        <v>37</v>
      </c>
      <c r="X172" t="s">
        <v>176</v>
      </c>
      <c r="Y172" t="s">
        <v>120</v>
      </c>
      <c r="Z172" t="s">
        <v>121</v>
      </c>
      <c r="AA172">
        <v>36</v>
      </c>
      <c r="AC172" t="s">
        <v>37</v>
      </c>
      <c r="AE172" t="s">
        <v>176</v>
      </c>
      <c r="AF172" t="s">
        <v>116</v>
      </c>
      <c r="AG172" t="s">
        <v>117</v>
      </c>
      <c r="AH172">
        <v>327</v>
      </c>
      <c r="AJ172" t="s">
        <v>41</v>
      </c>
      <c r="AL172" t="s">
        <v>188</v>
      </c>
      <c r="AM172" t="s">
        <v>70</v>
      </c>
      <c r="AN172" t="s">
        <v>71</v>
      </c>
      <c r="AO172">
        <v>1</v>
      </c>
    </row>
    <row r="173" spans="1:41" x14ac:dyDescent="0.25">
      <c r="A173" t="s">
        <v>37</v>
      </c>
      <c r="C173" t="s">
        <v>175</v>
      </c>
      <c r="D173" t="s">
        <v>148</v>
      </c>
      <c r="E173" t="s">
        <v>61</v>
      </c>
      <c r="F173">
        <v>31</v>
      </c>
      <c r="H173" t="s">
        <v>37</v>
      </c>
      <c r="J173" t="s">
        <v>176</v>
      </c>
      <c r="K173" t="s">
        <v>118</v>
      </c>
      <c r="L173" t="s">
        <v>119</v>
      </c>
      <c r="M173">
        <v>45</v>
      </c>
      <c r="O173" t="s">
        <v>37</v>
      </c>
      <c r="Q173" t="s">
        <v>176</v>
      </c>
      <c r="R173" t="s">
        <v>118</v>
      </c>
      <c r="S173" t="s">
        <v>119</v>
      </c>
      <c r="T173">
        <v>132</v>
      </c>
      <c r="V173" t="s">
        <v>37</v>
      </c>
      <c r="X173" t="s">
        <v>176</v>
      </c>
      <c r="Y173" t="s">
        <v>122</v>
      </c>
      <c r="Z173" t="s">
        <v>123</v>
      </c>
      <c r="AA173">
        <v>20</v>
      </c>
      <c r="AC173" t="s">
        <v>37</v>
      </c>
      <c r="AE173" t="s">
        <v>176</v>
      </c>
      <c r="AF173" t="s">
        <v>118</v>
      </c>
      <c r="AG173" t="s">
        <v>119</v>
      </c>
      <c r="AH173">
        <v>749</v>
      </c>
      <c r="AJ173" t="s">
        <v>41</v>
      </c>
      <c r="AL173" t="s">
        <v>188</v>
      </c>
      <c r="AM173" t="s">
        <v>84</v>
      </c>
      <c r="AN173" t="s">
        <v>85</v>
      </c>
      <c r="AO173">
        <v>1</v>
      </c>
    </row>
    <row r="174" spans="1:41" x14ac:dyDescent="0.25">
      <c r="A174" t="s">
        <v>37</v>
      </c>
      <c r="C174" t="s">
        <v>175</v>
      </c>
      <c r="D174" t="s">
        <v>148</v>
      </c>
      <c r="E174" t="s">
        <v>97</v>
      </c>
      <c r="F174">
        <v>11</v>
      </c>
      <c r="H174" t="s">
        <v>37</v>
      </c>
      <c r="J174" t="s">
        <v>176</v>
      </c>
      <c r="K174" t="s">
        <v>120</v>
      </c>
      <c r="L174" t="s">
        <v>121</v>
      </c>
      <c r="M174">
        <v>45</v>
      </c>
      <c r="O174" t="s">
        <v>37</v>
      </c>
      <c r="Q174" t="s">
        <v>176</v>
      </c>
      <c r="R174" t="s">
        <v>120</v>
      </c>
      <c r="S174" t="s">
        <v>121</v>
      </c>
      <c r="T174">
        <v>195</v>
      </c>
      <c r="V174" t="s">
        <v>37</v>
      </c>
      <c r="X174" t="s">
        <v>176</v>
      </c>
      <c r="Y174" t="s">
        <v>124</v>
      </c>
      <c r="Z174" t="s">
        <v>125</v>
      </c>
      <c r="AA174">
        <v>2</v>
      </c>
      <c r="AC174" t="s">
        <v>37</v>
      </c>
      <c r="AE174" t="s">
        <v>176</v>
      </c>
      <c r="AF174" t="s">
        <v>120</v>
      </c>
      <c r="AG174" t="s">
        <v>121</v>
      </c>
      <c r="AH174">
        <v>636</v>
      </c>
      <c r="AJ174" t="s">
        <v>41</v>
      </c>
      <c r="AL174" t="s">
        <v>188</v>
      </c>
      <c r="AM174" t="s">
        <v>148</v>
      </c>
      <c r="AN174" t="s">
        <v>115</v>
      </c>
      <c r="AO174">
        <v>1</v>
      </c>
    </row>
    <row r="175" spans="1:41" x14ac:dyDescent="0.25">
      <c r="A175" t="s">
        <v>37</v>
      </c>
      <c r="C175" t="s">
        <v>175</v>
      </c>
      <c r="D175" t="s">
        <v>96</v>
      </c>
      <c r="E175" t="s">
        <v>97</v>
      </c>
      <c r="F175">
        <v>11</v>
      </c>
      <c r="H175" t="s">
        <v>37</v>
      </c>
      <c r="J175" t="s">
        <v>176</v>
      </c>
      <c r="K175" t="s">
        <v>122</v>
      </c>
      <c r="L175" t="s">
        <v>123</v>
      </c>
      <c r="M175">
        <v>32</v>
      </c>
      <c r="O175" t="s">
        <v>37</v>
      </c>
      <c r="Q175" t="s">
        <v>176</v>
      </c>
      <c r="R175" t="s">
        <v>122</v>
      </c>
      <c r="S175" t="s">
        <v>123</v>
      </c>
      <c r="T175">
        <v>69</v>
      </c>
      <c r="V175" t="s">
        <v>37</v>
      </c>
      <c r="X175" t="s">
        <v>176</v>
      </c>
      <c r="Y175" t="s">
        <v>126</v>
      </c>
      <c r="Z175" t="s">
        <v>127</v>
      </c>
      <c r="AA175">
        <v>18</v>
      </c>
      <c r="AC175" t="s">
        <v>37</v>
      </c>
      <c r="AE175" t="s">
        <v>176</v>
      </c>
      <c r="AF175" t="s">
        <v>122</v>
      </c>
      <c r="AG175" t="s">
        <v>123</v>
      </c>
      <c r="AH175">
        <v>325</v>
      </c>
      <c r="AJ175" t="s">
        <v>41</v>
      </c>
      <c r="AL175" t="s">
        <v>188</v>
      </c>
      <c r="AM175" t="s">
        <v>148</v>
      </c>
      <c r="AN175" t="s">
        <v>121</v>
      </c>
      <c r="AO175">
        <v>1</v>
      </c>
    </row>
    <row r="176" spans="1:41" x14ac:dyDescent="0.25">
      <c r="A176" t="s">
        <v>37</v>
      </c>
      <c r="C176" t="s">
        <v>175</v>
      </c>
      <c r="D176" t="s">
        <v>148</v>
      </c>
      <c r="E176" t="s">
        <v>95</v>
      </c>
      <c r="F176">
        <v>91</v>
      </c>
      <c r="H176" t="s">
        <v>37</v>
      </c>
      <c r="J176" t="s">
        <v>176</v>
      </c>
      <c r="K176" t="s">
        <v>124</v>
      </c>
      <c r="L176" t="s">
        <v>125</v>
      </c>
      <c r="M176">
        <v>3</v>
      </c>
      <c r="O176" t="s">
        <v>37</v>
      </c>
      <c r="Q176" t="s">
        <v>176</v>
      </c>
      <c r="R176" t="s">
        <v>124</v>
      </c>
      <c r="S176" t="s">
        <v>125</v>
      </c>
      <c r="T176">
        <v>5</v>
      </c>
      <c r="V176" t="s">
        <v>37</v>
      </c>
      <c r="X176" t="s">
        <v>176</v>
      </c>
      <c r="Y176" t="s">
        <v>128</v>
      </c>
      <c r="Z176" t="s">
        <v>129</v>
      </c>
      <c r="AA176">
        <v>4</v>
      </c>
      <c r="AC176" t="s">
        <v>37</v>
      </c>
      <c r="AE176" t="s">
        <v>176</v>
      </c>
      <c r="AF176" t="s">
        <v>124</v>
      </c>
      <c r="AG176" t="s">
        <v>125</v>
      </c>
      <c r="AH176">
        <v>35</v>
      </c>
      <c r="AJ176" t="s">
        <v>41</v>
      </c>
      <c r="AL176" t="s">
        <v>188</v>
      </c>
      <c r="AM176" t="s">
        <v>148</v>
      </c>
      <c r="AN176" t="s">
        <v>71</v>
      </c>
      <c r="AO176">
        <v>1</v>
      </c>
    </row>
    <row r="177" spans="1:41" x14ac:dyDescent="0.25">
      <c r="A177" t="s">
        <v>37</v>
      </c>
      <c r="C177" t="s">
        <v>175</v>
      </c>
      <c r="D177" t="s">
        <v>94</v>
      </c>
      <c r="E177" t="s">
        <v>95</v>
      </c>
      <c r="F177">
        <v>91</v>
      </c>
      <c r="H177" t="s">
        <v>37</v>
      </c>
      <c r="J177" t="s">
        <v>176</v>
      </c>
      <c r="K177" t="s">
        <v>126</v>
      </c>
      <c r="L177" t="s">
        <v>127</v>
      </c>
      <c r="M177">
        <v>43</v>
      </c>
      <c r="O177" t="s">
        <v>37</v>
      </c>
      <c r="Q177" t="s">
        <v>176</v>
      </c>
      <c r="R177" t="s">
        <v>126</v>
      </c>
      <c r="S177" t="s">
        <v>127</v>
      </c>
      <c r="T177">
        <v>66</v>
      </c>
      <c r="V177" t="s">
        <v>37</v>
      </c>
      <c r="X177" t="s">
        <v>176</v>
      </c>
      <c r="Y177" t="s">
        <v>130</v>
      </c>
      <c r="Z177" t="s">
        <v>131</v>
      </c>
      <c r="AA177">
        <v>6</v>
      </c>
      <c r="AC177" t="s">
        <v>37</v>
      </c>
      <c r="AE177" t="s">
        <v>176</v>
      </c>
      <c r="AF177" t="s">
        <v>126</v>
      </c>
      <c r="AG177" t="s">
        <v>127</v>
      </c>
      <c r="AH177">
        <v>270</v>
      </c>
      <c r="AJ177" t="s">
        <v>41</v>
      </c>
      <c r="AL177" t="s">
        <v>188</v>
      </c>
      <c r="AM177" t="s">
        <v>148</v>
      </c>
      <c r="AN177" t="s">
        <v>85</v>
      </c>
      <c r="AO177">
        <v>1</v>
      </c>
    </row>
    <row r="178" spans="1:41" x14ac:dyDescent="0.25">
      <c r="A178" t="s">
        <v>37</v>
      </c>
      <c r="C178" t="s">
        <v>175</v>
      </c>
      <c r="D178" t="s">
        <v>148</v>
      </c>
      <c r="E178" t="s">
        <v>127</v>
      </c>
      <c r="F178">
        <v>14</v>
      </c>
      <c r="H178" t="s">
        <v>37</v>
      </c>
      <c r="J178" t="s">
        <v>176</v>
      </c>
      <c r="K178" t="s">
        <v>128</v>
      </c>
      <c r="L178" t="s">
        <v>129</v>
      </c>
      <c r="M178">
        <v>19</v>
      </c>
      <c r="O178" t="s">
        <v>37</v>
      </c>
      <c r="Q178" t="s">
        <v>176</v>
      </c>
      <c r="R178" t="s">
        <v>128</v>
      </c>
      <c r="S178" t="s">
        <v>129</v>
      </c>
      <c r="T178">
        <v>44</v>
      </c>
      <c r="V178" t="s">
        <v>37</v>
      </c>
      <c r="X178" t="s">
        <v>176</v>
      </c>
      <c r="Y178" t="s">
        <v>132</v>
      </c>
      <c r="Z178" t="s">
        <v>133</v>
      </c>
      <c r="AA178">
        <v>42</v>
      </c>
      <c r="AC178" t="s">
        <v>37</v>
      </c>
      <c r="AE178" t="s">
        <v>176</v>
      </c>
      <c r="AF178" t="s">
        <v>128</v>
      </c>
      <c r="AG178" t="s">
        <v>129</v>
      </c>
      <c r="AH178">
        <v>166</v>
      </c>
      <c r="AJ178" t="s">
        <v>41</v>
      </c>
      <c r="AL178" t="s">
        <v>188</v>
      </c>
      <c r="AM178" t="s">
        <v>148</v>
      </c>
      <c r="AN178" t="s">
        <v>129</v>
      </c>
      <c r="AO178">
        <v>2</v>
      </c>
    </row>
    <row r="179" spans="1:41" x14ac:dyDescent="0.25">
      <c r="A179" t="s">
        <v>37</v>
      </c>
      <c r="C179" t="s">
        <v>175</v>
      </c>
      <c r="D179" t="s">
        <v>126</v>
      </c>
      <c r="E179" t="s">
        <v>127</v>
      </c>
      <c r="F179">
        <v>14</v>
      </c>
      <c r="H179" t="s">
        <v>37</v>
      </c>
      <c r="J179" t="s">
        <v>176</v>
      </c>
      <c r="K179" t="s">
        <v>130</v>
      </c>
      <c r="L179" t="s">
        <v>131</v>
      </c>
      <c r="M179">
        <v>18</v>
      </c>
      <c r="O179" t="s">
        <v>37</v>
      </c>
      <c r="Q179" t="s">
        <v>176</v>
      </c>
      <c r="R179" t="s">
        <v>130</v>
      </c>
      <c r="S179" t="s">
        <v>131</v>
      </c>
      <c r="T179">
        <v>79</v>
      </c>
      <c r="V179" t="s">
        <v>37</v>
      </c>
      <c r="X179" t="s">
        <v>176</v>
      </c>
      <c r="Y179" t="s">
        <v>134</v>
      </c>
      <c r="Z179" t="s">
        <v>135</v>
      </c>
      <c r="AA179">
        <v>10</v>
      </c>
      <c r="AC179" t="s">
        <v>37</v>
      </c>
      <c r="AE179" t="s">
        <v>176</v>
      </c>
      <c r="AF179" t="s">
        <v>130</v>
      </c>
      <c r="AG179" t="s">
        <v>131</v>
      </c>
      <c r="AH179">
        <v>190</v>
      </c>
      <c r="AJ179" t="s">
        <v>41</v>
      </c>
      <c r="AL179" t="s">
        <v>188</v>
      </c>
      <c r="AM179" t="s">
        <v>148</v>
      </c>
      <c r="AN179" t="s">
        <v>111</v>
      </c>
      <c r="AO179">
        <v>1</v>
      </c>
    </row>
    <row r="180" spans="1:41" x14ac:dyDescent="0.25">
      <c r="A180" t="s">
        <v>37</v>
      </c>
      <c r="C180" t="s">
        <v>175</v>
      </c>
      <c r="D180" t="s">
        <v>78</v>
      </c>
      <c r="E180" t="s">
        <v>79</v>
      </c>
      <c r="F180">
        <v>65</v>
      </c>
      <c r="H180" t="s">
        <v>37</v>
      </c>
      <c r="J180" t="s">
        <v>176</v>
      </c>
      <c r="K180" t="s">
        <v>132</v>
      </c>
      <c r="L180" t="s">
        <v>133</v>
      </c>
      <c r="M180">
        <v>50</v>
      </c>
      <c r="O180" t="s">
        <v>37</v>
      </c>
      <c r="Q180" t="s">
        <v>176</v>
      </c>
      <c r="R180" t="s">
        <v>132</v>
      </c>
      <c r="S180" t="s">
        <v>133</v>
      </c>
      <c r="T180">
        <v>187</v>
      </c>
      <c r="V180" t="s">
        <v>37</v>
      </c>
      <c r="X180" t="s">
        <v>176</v>
      </c>
      <c r="Y180" t="s">
        <v>136</v>
      </c>
      <c r="Z180" t="s">
        <v>137</v>
      </c>
      <c r="AA180">
        <v>8</v>
      </c>
      <c r="AC180" t="s">
        <v>37</v>
      </c>
      <c r="AE180" t="s">
        <v>176</v>
      </c>
      <c r="AF180" t="s">
        <v>132</v>
      </c>
      <c r="AG180" t="s">
        <v>133</v>
      </c>
      <c r="AH180">
        <v>619</v>
      </c>
      <c r="AJ180" t="s">
        <v>41</v>
      </c>
      <c r="AL180" t="s">
        <v>188</v>
      </c>
      <c r="AM180" t="s">
        <v>148</v>
      </c>
      <c r="AN180" t="s">
        <v>97</v>
      </c>
      <c r="AO180">
        <v>1</v>
      </c>
    </row>
    <row r="181" spans="1:41" x14ac:dyDescent="0.25">
      <c r="A181" t="s">
        <v>37</v>
      </c>
      <c r="C181" t="s">
        <v>175</v>
      </c>
      <c r="D181" t="s">
        <v>148</v>
      </c>
      <c r="E181" t="s">
        <v>79</v>
      </c>
      <c r="F181">
        <v>65</v>
      </c>
      <c r="H181" t="s">
        <v>37</v>
      </c>
      <c r="J181" t="s">
        <v>176</v>
      </c>
      <c r="K181" t="s">
        <v>134</v>
      </c>
      <c r="L181" t="s">
        <v>135</v>
      </c>
      <c r="M181">
        <v>22</v>
      </c>
      <c r="O181" t="s">
        <v>37</v>
      </c>
      <c r="Q181" t="s">
        <v>176</v>
      </c>
      <c r="R181" t="s">
        <v>134</v>
      </c>
      <c r="S181" t="s">
        <v>135</v>
      </c>
      <c r="T181">
        <v>32</v>
      </c>
      <c r="V181" t="s">
        <v>37</v>
      </c>
      <c r="X181" t="s">
        <v>176</v>
      </c>
      <c r="Y181" t="s">
        <v>208</v>
      </c>
      <c r="Z181" t="s">
        <v>140</v>
      </c>
      <c r="AA181">
        <v>16</v>
      </c>
      <c r="AC181" t="s">
        <v>37</v>
      </c>
      <c r="AE181" t="s">
        <v>176</v>
      </c>
      <c r="AF181" t="s">
        <v>134</v>
      </c>
      <c r="AG181" t="s">
        <v>135</v>
      </c>
      <c r="AH181">
        <v>135</v>
      </c>
      <c r="AJ181" t="s">
        <v>41</v>
      </c>
      <c r="AL181" t="s">
        <v>188</v>
      </c>
      <c r="AM181" t="s">
        <v>96</v>
      </c>
      <c r="AN181" t="s">
        <v>97</v>
      </c>
      <c r="AO181">
        <v>1</v>
      </c>
    </row>
    <row r="182" spans="1:41" x14ac:dyDescent="0.25">
      <c r="A182" t="s">
        <v>37</v>
      </c>
      <c r="C182" t="s">
        <v>175</v>
      </c>
      <c r="D182" t="s">
        <v>148</v>
      </c>
      <c r="E182" t="s">
        <v>144</v>
      </c>
      <c r="F182">
        <v>12</v>
      </c>
      <c r="H182" t="s">
        <v>37</v>
      </c>
      <c r="J182" t="s">
        <v>176</v>
      </c>
      <c r="K182" t="s">
        <v>136</v>
      </c>
      <c r="L182" t="s">
        <v>137</v>
      </c>
      <c r="M182">
        <v>8</v>
      </c>
      <c r="O182" t="s">
        <v>37</v>
      </c>
      <c r="Q182" t="s">
        <v>176</v>
      </c>
      <c r="R182" t="s">
        <v>136</v>
      </c>
      <c r="S182" t="s">
        <v>137</v>
      </c>
      <c r="T182">
        <v>63</v>
      </c>
      <c r="V182" t="s">
        <v>37</v>
      </c>
      <c r="X182" t="s">
        <v>176</v>
      </c>
      <c r="Y182" t="s">
        <v>141</v>
      </c>
      <c r="Z182" t="s">
        <v>142</v>
      </c>
      <c r="AA182">
        <v>34</v>
      </c>
      <c r="AC182" t="s">
        <v>37</v>
      </c>
      <c r="AE182" t="s">
        <v>176</v>
      </c>
      <c r="AF182" t="s">
        <v>136</v>
      </c>
      <c r="AG182" t="s">
        <v>137</v>
      </c>
      <c r="AH182">
        <v>111</v>
      </c>
      <c r="AJ182" t="s">
        <v>41</v>
      </c>
      <c r="AL182" t="s">
        <v>188</v>
      </c>
      <c r="AM182" t="s">
        <v>110</v>
      </c>
      <c r="AN182" t="s">
        <v>111</v>
      </c>
      <c r="AO182">
        <v>1</v>
      </c>
    </row>
    <row r="183" spans="1:41" x14ac:dyDescent="0.25">
      <c r="A183" t="s">
        <v>37</v>
      </c>
      <c r="C183" t="s">
        <v>175</v>
      </c>
      <c r="D183" t="s">
        <v>208</v>
      </c>
      <c r="E183" t="s">
        <v>144</v>
      </c>
      <c r="F183">
        <v>12</v>
      </c>
      <c r="H183" t="s">
        <v>37</v>
      </c>
      <c r="J183" t="s">
        <v>176</v>
      </c>
      <c r="K183" t="s">
        <v>208</v>
      </c>
      <c r="L183" t="s">
        <v>140</v>
      </c>
      <c r="M183">
        <v>26</v>
      </c>
      <c r="O183" t="s">
        <v>37</v>
      </c>
      <c r="Q183" t="s">
        <v>176</v>
      </c>
      <c r="R183" t="s">
        <v>208</v>
      </c>
      <c r="S183" t="s">
        <v>140</v>
      </c>
      <c r="T183">
        <v>48</v>
      </c>
      <c r="V183" t="s">
        <v>37</v>
      </c>
      <c r="X183" t="s">
        <v>176</v>
      </c>
      <c r="Y183" t="s">
        <v>208</v>
      </c>
      <c r="Z183" t="s">
        <v>144</v>
      </c>
      <c r="AA183">
        <v>16</v>
      </c>
      <c r="AC183" t="s">
        <v>37</v>
      </c>
      <c r="AE183" t="s">
        <v>176</v>
      </c>
      <c r="AF183" t="s">
        <v>208</v>
      </c>
      <c r="AG183" t="s">
        <v>140</v>
      </c>
      <c r="AH183">
        <v>246</v>
      </c>
      <c r="AJ183" t="s">
        <v>41</v>
      </c>
      <c r="AL183" t="s">
        <v>188</v>
      </c>
      <c r="AM183" t="s">
        <v>114</v>
      </c>
      <c r="AN183" t="s">
        <v>115</v>
      </c>
      <c r="AO183">
        <v>1</v>
      </c>
    </row>
    <row r="184" spans="1:41" x14ac:dyDescent="0.25">
      <c r="A184" t="s">
        <v>37</v>
      </c>
      <c r="C184" t="s">
        <v>177</v>
      </c>
      <c r="D184" t="s">
        <v>148</v>
      </c>
      <c r="E184" t="s">
        <v>133</v>
      </c>
      <c r="F184">
        <v>22</v>
      </c>
      <c r="H184" t="s">
        <v>37</v>
      </c>
      <c r="J184" t="s">
        <v>176</v>
      </c>
      <c r="K184" t="s">
        <v>141</v>
      </c>
      <c r="L184" t="s">
        <v>142</v>
      </c>
      <c r="M184">
        <v>43</v>
      </c>
      <c r="O184" t="s">
        <v>37</v>
      </c>
      <c r="Q184" t="s">
        <v>176</v>
      </c>
      <c r="R184" t="s">
        <v>141</v>
      </c>
      <c r="S184" t="s">
        <v>142</v>
      </c>
      <c r="T184">
        <v>110</v>
      </c>
      <c r="V184" t="s">
        <v>37</v>
      </c>
      <c r="X184" t="s">
        <v>177</v>
      </c>
      <c r="Y184" t="s">
        <v>54</v>
      </c>
      <c r="Z184" t="s">
        <v>55</v>
      </c>
      <c r="AA184">
        <v>29</v>
      </c>
      <c r="AC184" t="s">
        <v>37</v>
      </c>
      <c r="AE184" t="s">
        <v>176</v>
      </c>
      <c r="AF184" t="s">
        <v>141</v>
      </c>
      <c r="AG184" t="s">
        <v>142</v>
      </c>
      <c r="AH184">
        <v>549</v>
      </c>
      <c r="AJ184" t="s">
        <v>41</v>
      </c>
      <c r="AL184" t="s">
        <v>188</v>
      </c>
      <c r="AM184" t="s">
        <v>120</v>
      </c>
      <c r="AN184" t="s">
        <v>121</v>
      </c>
      <c r="AO184">
        <v>1</v>
      </c>
    </row>
    <row r="185" spans="1:41" x14ac:dyDescent="0.25">
      <c r="A185" t="s">
        <v>37</v>
      </c>
      <c r="C185" t="s">
        <v>177</v>
      </c>
      <c r="D185" t="s">
        <v>132</v>
      </c>
      <c r="E185" t="s">
        <v>133</v>
      </c>
      <c r="F185">
        <v>22</v>
      </c>
      <c r="H185" t="s">
        <v>37</v>
      </c>
      <c r="J185" t="s">
        <v>176</v>
      </c>
      <c r="K185" t="s">
        <v>208</v>
      </c>
      <c r="L185" t="s">
        <v>144</v>
      </c>
      <c r="M185">
        <v>33</v>
      </c>
      <c r="O185" t="s">
        <v>37</v>
      </c>
      <c r="Q185" t="s">
        <v>176</v>
      </c>
      <c r="R185" t="s">
        <v>208</v>
      </c>
      <c r="S185" t="s">
        <v>144</v>
      </c>
      <c r="T185">
        <v>44</v>
      </c>
      <c r="V185" t="s">
        <v>37</v>
      </c>
      <c r="X185" t="s">
        <v>177</v>
      </c>
      <c r="Y185" t="s">
        <v>56</v>
      </c>
      <c r="Z185" t="s">
        <v>57</v>
      </c>
      <c r="AA185">
        <v>28</v>
      </c>
      <c r="AC185" t="s">
        <v>37</v>
      </c>
      <c r="AE185" t="s">
        <v>176</v>
      </c>
      <c r="AF185" t="s">
        <v>208</v>
      </c>
      <c r="AG185" t="s">
        <v>144</v>
      </c>
      <c r="AH185">
        <v>197</v>
      </c>
      <c r="AJ185" t="s">
        <v>41</v>
      </c>
      <c r="AL185" t="s">
        <v>188</v>
      </c>
      <c r="AM185" t="s">
        <v>128</v>
      </c>
      <c r="AN185" t="s">
        <v>129</v>
      </c>
      <c r="AO185">
        <v>2</v>
      </c>
    </row>
    <row r="186" spans="1:41" x14ac:dyDescent="0.25">
      <c r="A186" t="s">
        <v>37</v>
      </c>
      <c r="C186" t="s">
        <v>177</v>
      </c>
      <c r="D186" t="s">
        <v>148</v>
      </c>
      <c r="E186" t="s">
        <v>101</v>
      </c>
      <c r="F186">
        <v>24</v>
      </c>
      <c r="H186" t="s">
        <v>37</v>
      </c>
      <c r="J186" t="s">
        <v>177</v>
      </c>
      <c r="K186" t="s">
        <v>54</v>
      </c>
      <c r="L186" t="s">
        <v>55</v>
      </c>
      <c r="M186">
        <v>20</v>
      </c>
      <c r="O186" t="s">
        <v>37</v>
      </c>
      <c r="Q186" t="s">
        <v>177</v>
      </c>
      <c r="R186" t="s">
        <v>54</v>
      </c>
      <c r="S186" t="s">
        <v>55</v>
      </c>
      <c r="T186">
        <v>86</v>
      </c>
      <c r="V186" t="s">
        <v>37</v>
      </c>
      <c r="X186" t="s">
        <v>177</v>
      </c>
      <c r="Y186" t="s">
        <v>58</v>
      </c>
      <c r="Z186" t="s">
        <v>59</v>
      </c>
      <c r="AA186">
        <v>15</v>
      </c>
      <c r="AC186" t="s">
        <v>37</v>
      </c>
      <c r="AE186" t="s">
        <v>177</v>
      </c>
      <c r="AF186" t="s">
        <v>54</v>
      </c>
      <c r="AG186" t="s">
        <v>55</v>
      </c>
      <c r="AH186">
        <v>950</v>
      </c>
      <c r="AJ186" t="s">
        <v>41</v>
      </c>
      <c r="AL186" t="s">
        <v>189</v>
      </c>
      <c r="AM186" t="s">
        <v>76</v>
      </c>
      <c r="AN186" t="s">
        <v>77</v>
      </c>
      <c r="AO186">
        <v>3</v>
      </c>
    </row>
    <row r="187" spans="1:41" x14ac:dyDescent="0.25">
      <c r="A187" t="s">
        <v>37</v>
      </c>
      <c r="C187" t="s">
        <v>177</v>
      </c>
      <c r="D187" t="s">
        <v>100</v>
      </c>
      <c r="E187" t="s">
        <v>101</v>
      </c>
      <c r="F187">
        <v>24</v>
      </c>
      <c r="H187" t="s">
        <v>37</v>
      </c>
      <c r="J187" t="s">
        <v>177</v>
      </c>
      <c r="K187" t="s">
        <v>56</v>
      </c>
      <c r="L187" t="s">
        <v>57</v>
      </c>
      <c r="M187">
        <v>14</v>
      </c>
      <c r="O187" t="s">
        <v>37</v>
      </c>
      <c r="Q187" t="s">
        <v>177</v>
      </c>
      <c r="R187" t="s">
        <v>56</v>
      </c>
      <c r="S187" t="s">
        <v>57</v>
      </c>
      <c r="T187">
        <v>43</v>
      </c>
      <c r="V187" t="s">
        <v>37</v>
      </c>
      <c r="X187" t="s">
        <v>177</v>
      </c>
      <c r="Y187" t="s">
        <v>60</v>
      </c>
      <c r="Z187" t="s">
        <v>61</v>
      </c>
      <c r="AA187">
        <v>30</v>
      </c>
      <c r="AC187" t="s">
        <v>37</v>
      </c>
      <c r="AE187" t="s">
        <v>177</v>
      </c>
      <c r="AF187" t="s">
        <v>56</v>
      </c>
      <c r="AG187" t="s">
        <v>57</v>
      </c>
      <c r="AH187">
        <v>271</v>
      </c>
      <c r="AJ187" t="s">
        <v>41</v>
      </c>
      <c r="AL187" t="s">
        <v>189</v>
      </c>
      <c r="AM187" t="s">
        <v>148</v>
      </c>
      <c r="AN187" t="s">
        <v>77</v>
      </c>
      <c r="AO187">
        <v>3</v>
      </c>
    </row>
    <row r="188" spans="1:41" x14ac:dyDescent="0.25">
      <c r="A188" t="s">
        <v>37</v>
      </c>
      <c r="C188" t="s">
        <v>177</v>
      </c>
      <c r="D188" t="s">
        <v>148</v>
      </c>
      <c r="E188" t="s">
        <v>115</v>
      </c>
      <c r="F188">
        <v>9</v>
      </c>
      <c r="H188" t="s">
        <v>37</v>
      </c>
      <c r="J188" t="s">
        <v>177</v>
      </c>
      <c r="K188" t="s">
        <v>58</v>
      </c>
      <c r="L188" t="s">
        <v>59</v>
      </c>
      <c r="M188">
        <v>10</v>
      </c>
      <c r="O188" t="s">
        <v>37</v>
      </c>
      <c r="Q188" t="s">
        <v>177</v>
      </c>
      <c r="R188" t="s">
        <v>58</v>
      </c>
      <c r="S188" t="s">
        <v>59</v>
      </c>
      <c r="T188">
        <v>35</v>
      </c>
      <c r="V188" t="s">
        <v>37</v>
      </c>
      <c r="X188" t="s">
        <v>177</v>
      </c>
      <c r="Y188" t="s">
        <v>62</v>
      </c>
      <c r="Z188" t="s">
        <v>63</v>
      </c>
      <c r="AA188">
        <v>18</v>
      </c>
      <c r="AC188" t="s">
        <v>37</v>
      </c>
      <c r="AE188" t="s">
        <v>177</v>
      </c>
      <c r="AF188" t="s">
        <v>58</v>
      </c>
      <c r="AG188" t="s">
        <v>59</v>
      </c>
      <c r="AH188">
        <v>138</v>
      </c>
      <c r="AJ188" t="s">
        <v>41</v>
      </c>
      <c r="AL188" t="s">
        <v>190</v>
      </c>
      <c r="AM188" t="s">
        <v>60</v>
      </c>
      <c r="AN188" t="s">
        <v>61</v>
      </c>
      <c r="AO188">
        <v>1</v>
      </c>
    </row>
    <row r="189" spans="1:41" x14ac:dyDescent="0.25">
      <c r="A189" t="s">
        <v>37</v>
      </c>
      <c r="C189" t="s">
        <v>177</v>
      </c>
      <c r="D189" t="s">
        <v>114</v>
      </c>
      <c r="E189" t="s">
        <v>115</v>
      </c>
      <c r="F189">
        <v>9</v>
      </c>
      <c r="H189" t="s">
        <v>37</v>
      </c>
      <c r="J189" t="s">
        <v>177</v>
      </c>
      <c r="K189" t="s">
        <v>60</v>
      </c>
      <c r="L189" t="s">
        <v>61</v>
      </c>
      <c r="M189">
        <v>61</v>
      </c>
      <c r="O189" t="s">
        <v>37</v>
      </c>
      <c r="Q189" t="s">
        <v>177</v>
      </c>
      <c r="R189" t="s">
        <v>60</v>
      </c>
      <c r="S189" t="s">
        <v>61</v>
      </c>
      <c r="T189">
        <v>158</v>
      </c>
      <c r="V189" t="s">
        <v>37</v>
      </c>
      <c r="X189" t="s">
        <v>177</v>
      </c>
      <c r="Y189" t="s">
        <v>64</v>
      </c>
      <c r="Z189" t="s">
        <v>65</v>
      </c>
      <c r="AA189">
        <v>20</v>
      </c>
      <c r="AC189" t="s">
        <v>37</v>
      </c>
      <c r="AE189" t="s">
        <v>177</v>
      </c>
      <c r="AF189" t="s">
        <v>60</v>
      </c>
      <c r="AG189" t="s">
        <v>61</v>
      </c>
      <c r="AH189">
        <v>1294</v>
      </c>
      <c r="AJ189" t="s">
        <v>41</v>
      </c>
      <c r="AL189" t="s">
        <v>190</v>
      </c>
      <c r="AM189" t="s">
        <v>62</v>
      </c>
      <c r="AN189" t="s">
        <v>63</v>
      </c>
      <c r="AO189">
        <v>1</v>
      </c>
    </row>
    <row r="190" spans="1:41" x14ac:dyDescent="0.25">
      <c r="A190" t="s">
        <v>37</v>
      </c>
      <c r="C190" t="s">
        <v>177</v>
      </c>
      <c r="D190" t="s">
        <v>148</v>
      </c>
      <c r="E190" t="s">
        <v>103</v>
      </c>
      <c r="F190">
        <v>15</v>
      </c>
      <c r="H190" t="s">
        <v>37</v>
      </c>
      <c r="J190" t="s">
        <v>177</v>
      </c>
      <c r="K190" t="s">
        <v>62</v>
      </c>
      <c r="L190" t="s">
        <v>63</v>
      </c>
      <c r="M190">
        <v>9</v>
      </c>
      <c r="O190" t="s">
        <v>37</v>
      </c>
      <c r="Q190" t="s">
        <v>177</v>
      </c>
      <c r="R190" t="s">
        <v>62</v>
      </c>
      <c r="S190" t="s">
        <v>63</v>
      </c>
      <c r="T190">
        <v>31</v>
      </c>
      <c r="V190" t="s">
        <v>37</v>
      </c>
      <c r="X190" t="s">
        <v>177</v>
      </c>
      <c r="Y190" t="s">
        <v>66</v>
      </c>
      <c r="Z190" t="s">
        <v>67</v>
      </c>
      <c r="AA190">
        <v>60</v>
      </c>
      <c r="AC190" t="s">
        <v>37</v>
      </c>
      <c r="AE190" t="s">
        <v>177</v>
      </c>
      <c r="AF190" t="s">
        <v>62</v>
      </c>
      <c r="AG190" t="s">
        <v>63</v>
      </c>
      <c r="AH190">
        <v>235</v>
      </c>
      <c r="AJ190" t="s">
        <v>41</v>
      </c>
      <c r="AL190" t="s">
        <v>190</v>
      </c>
      <c r="AM190" t="s">
        <v>148</v>
      </c>
      <c r="AN190" t="s">
        <v>115</v>
      </c>
      <c r="AO190">
        <v>1</v>
      </c>
    </row>
    <row r="191" spans="1:41" x14ac:dyDescent="0.25">
      <c r="A191" t="s">
        <v>37</v>
      </c>
      <c r="C191" t="s">
        <v>177</v>
      </c>
      <c r="D191" t="s">
        <v>102</v>
      </c>
      <c r="E191" t="s">
        <v>103</v>
      </c>
      <c r="F191">
        <v>15</v>
      </c>
      <c r="H191" t="s">
        <v>37</v>
      </c>
      <c r="J191" t="s">
        <v>177</v>
      </c>
      <c r="K191" t="s">
        <v>64</v>
      </c>
      <c r="L191" t="s">
        <v>65</v>
      </c>
      <c r="M191">
        <v>36</v>
      </c>
      <c r="O191" t="s">
        <v>37</v>
      </c>
      <c r="Q191" t="s">
        <v>177</v>
      </c>
      <c r="R191" t="s">
        <v>64</v>
      </c>
      <c r="S191" t="s">
        <v>65</v>
      </c>
      <c r="T191">
        <v>105</v>
      </c>
      <c r="V191" t="s">
        <v>37</v>
      </c>
      <c r="X191" t="s">
        <v>177</v>
      </c>
      <c r="Y191" t="s">
        <v>68</v>
      </c>
      <c r="Z191" t="s">
        <v>69</v>
      </c>
      <c r="AA191">
        <v>20</v>
      </c>
      <c r="AC191" t="s">
        <v>37</v>
      </c>
      <c r="AE191" t="s">
        <v>177</v>
      </c>
      <c r="AF191" t="s">
        <v>64</v>
      </c>
      <c r="AG191" t="s">
        <v>65</v>
      </c>
      <c r="AH191">
        <v>532</v>
      </c>
      <c r="AJ191" t="s">
        <v>41</v>
      </c>
      <c r="AL191" t="s">
        <v>190</v>
      </c>
      <c r="AM191" t="s">
        <v>148</v>
      </c>
      <c r="AN191" t="s">
        <v>63</v>
      </c>
      <c r="AO191">
        <v>1</v>
      </c>
    </row>
    <row r="192" spans="1:41" x14ac:dyDescent="0.25">
      <c r="A192" t="s">
        <v>37</v>
      </c>
      <c r="C192" t="s">
        <v>177</v>
      </c>
      <c r="D192" t="s">
        <v>64</v>
      </c>
      <c r="E192" t="s">
        <v>65</v>
      </c>
      <c r="F192">
        <v>19</v>
      </c>
      <c r="H192" t="s">
        <v>37</v>
      </c>
      <c r="J192" t="s">
        <v>177</v>
      </c>
      <c r="K192" t="s">
        <v>66</v>
      </c>
      <c r="L192" t="s">
        <v>67</v>
      </c>
      <c r="M192">
        <v>153</v>
      </c>
      <c r="O192" t="s">
        <v>37</v>
      </c>
      <c r="Q192" t="s">
        <v>177</v>
      </c>
      <c r="R192" t="s">
        <v>66</v>
      </c>
      <c r="S192" t="s">
        <v>67</v>
      </c>
      <c r="T192">
        <v>353</v>
      </c>
      <c r="V192" t="s">
        <v>37</v>
      </c>
      <c r="X192" t="s">
        <v>177</v>
      </c>
      <c r="Y192" t="s">
        <v>70</v>
      </c>
      <c r="Z192" t="s">
        <v>71</v>
      </c>
      <c r="AA192">
        <v>74</v>
      </c>
      <c r="AC192" t="s">
        <v>37</v>
      </c>
      <c r="AE192" t="s">
        <v>177</v>
      </c>
      <c r="AF192" t="s">
        <v>66</v>
      </c>
      <c r="AG192" t="s">
        <v>67</v>
      </c>
      <c r="AH192">
        <v>1068</v>
      </c>
      <c r="AJ192" t="s">
        <v>41</v>
      </c>
      <c r="AL192" t="s">
        <v>190</v>
      </c>
      <c r="AM192" t="s">
        <v>148</v>
      </c>
      <c r="AN192" t="s">
        <v>142</v>
      </c>
      <c r="AO192">
        <v>1</v>
      </c>
    </row>
    <row r="193" spans="1:41" x14ac:dyDescent="0.25">
      <c r="A193" t="s">
        <v>37</v>
      </c>
      <c r="C193" t="s">
        <v>177</v>
      </c>
      <c r="D193" t="s">
        <v>148</v>
      </c>
      <c r="E193" t="s">
        <v>65</v>
      </c>
      <c r="F193">
        <v>19</v>
      </c>
      <c r="H193" t="s">
        <v>37</v>
      </c>
      <c r="J193" t="s">
        <v>177</v>
      </c>
      <c r="K193" t="s">
        <v>68</v>
      </c>
      <c r="L193" t="s">
        <v>69</v>
      </c>
      <c r="M193">
        <v>57</v>
      </c>
      <c r="O193" t="s">
        <v>37</v>
      </c>
      <c r="Q193" t="s">
        <v>177</v>
      </c>
      <c r="R193" t="s">
        <v>68</v>
      </c>
      <c r="S193" t="s">
        <v>69</v>
      </c>
      <c r="T193">
        <v>126</v>
      </c>
      <c r="V193" t="s">
        <v>37</v>
      </c>
      <c r="X193" t="s">
        <v>177</v>
      </c>
      <c r="Y193" t="s">
        <v>72</v>
      </c>
      <c r="Z193" t="s">
        <v>73</v>
      </c>
      <c r="AA193">
        <v>58</v>
      </c>
      <c r="AC193" t="s">
        <v>37</v>
      </c>
      <c r="AE193" t="s">
        <v>177</v>
      </c>
      <c r="AF193" t="s">
        <v>68</v>
      </c>
      <c r="AG193" t="s">
        <v>69</v>
      </c>
      <c r="AH193">
        <v>1025</v>
      </c>
      <c r="AJ193" t="s">
        <v>41</v>
      </c>
      <c r="AL193" t="s">
        <v>190</v>
      </c>
      <c r="AM193" t="s">
        <v>148</v>
      </c>
      <c r="AN193" t="s">
        <v>91</v>
      </c>
      <c r="AO193">
        <v>1</v>
      </c>
    </row>
    <row r="194" spans="1:41" x14ac:dyDescent="0.25">
      <c r="A194" t="s">
        <v>37</v>
      </c>
      <c r="C194" t="s">
        <v>177</v>
      </c>
      <c r="D194" t="s">
        <v>54</v>
      </c>
      <c r="E194" t="s">
        <v>55</v>
      </c>
      <c r="F194">
        <v>21</v>
      </c>
      <c r="H194" t="s">
        <v>37</v>
      </c>
      <c r="J194" t="s">
        <v>177</v>
      </c>
      <c r="K194" t="s">
        <v>70</v>
      </c>
      <c r="L194" t="s">
        <v>71</v>
      </c>
      <c r="M194">
        <v>87</v>
      </c>
      <c r="O194" t="s">
        <v>37</v>
      </c>
      <c r="Q194" t="s">
        <v>177</v>
      </c>
      <c r="R194" t="s">
        <v>70</v>
      </c>
      <c r="S194" t="s">
        <v>71</v>
      </c>
      <c r="T194">
        <v>220</v>
      </c>
      <c r="V194" t="s">
        <v>37</v>
      </c>
      <c r="X194" t="s">
        <v>177</v>
      </c>
      <c r="Y194" t="s">
        <v>74</v>
      </c>
      <c r="Z194" t="s">
        <v>75</v>
      </c>
      <c r="AA194">
        <v>22</v>
      </c>
      <c r="AC194" t="s">
        <v>37</v>
      </c>
      <c r="AE194" t="s">
        <v>177</v>
      </c>
      <c r="AF194" t="s">
        <v>70</v>
      </c>
      <c r="AG194" t="s">
        <v>71</v>
      </c>
      <c r="AH194">
        <v>2031</v>
      </c>
      <c r="AJ194" t="s">
        <v>41</v>
      </c>
      <c r="AL194" t="s">
        <v>190</v>
      </c>
      <c r="AM194" t="s">
        <v>148</v>
      </c>
      <c r="AN194" t="s">
        <v>107</v>
      </c>
      <c r="AO194">
        <v>1</v>
      </c>
    </row>
    <row r="195" spans="1:41" x14ac:dyDescent="0.25">
      <c r="A195" t="s">
        <v>37</v>
      </c>
      <c r="C195" t="s">
        <v>177</v>
      </c>
      <c r="D195" t="s">
        <v>148</v>
      </c>
      <c r="E195" t="s">
        <v>55</v>
      </c>
      <c r="F195">
        <v>21</v>
      </c>
      <c r="H195" t="s">
        <v>37</v>
      </c>
      <c r="J195" t="s">
        <v>177</v>
      </c>
      <c r="K195" t="s">
        <v>72</v>
      </c>
      <c r="L195" t="s">
        <v>73</v>
      </c>
      <c r="M195">
        <v>65</v>
      </c>
      <c r="O195" t="s">
        <v>37</v>
      </c>
      <c r="Q195" t="s">
        <v>177</v>
      </c>
      <c r="R195" t="s">
        <v>72</v>
      </c>
      <c r="S195" t="s">
        <v>73</v>
      </c>
      <c r="T195">
        <v>135</v>
      </c>
      <c r="V195" t="s">
        <v>37</v>
      </c>
      <c r="X195" t="s">
        <v>177</v>
      </c>
      <c r="Y195" t="s">
        <v>76</v>
      </c>
      <c r="Z195" t="s">
        <v>77</v>
      </c>
      <c r="AA195">
        <v>67</v>
      </c>
      <c r="AC195" t="s">
        <v>37</v>
      </c>
      <c r="AE195" t="s">
        <v>177</v>
      </c>
      <c r="AF195" t="s">
        <v>72</v>
      </c>
      <c r="AG195" t="s">
        <v>73</v>
      </c>
      <c r="AH195">
        <v>896</v>
      </c>
      <c r="AJ195" t="s">
        <v>41</v>
      </c>
      <c r="AL195" t="s">
        <v>190</v>
      </c>
      <c r="AM195" t="s">
        <v>148</v>
      </c>
      <c r="AN195" t="s">
        <v>121</v>
      </c>
      <c r="AO195">
        <v>1</v>
      </c>
    </row>
    <row r="196" spans="1:41" x14ac:dyDescent="0.25">
      <c r="A196" t="s">
        <v>37</v>
      </c>
      <c r="C196" t="s">
        <v>177</v>
      </c>
      <c r="D196" t="s">
        <v>148</v>
      </c>
      <c r="E196" t="s">
        <v>135</v>
      </c>
      <c r="F196">
        <v>5</v>
      </c>
      <c r="H196" t="s">
        <v>37</v>
      </c>
      <c r="J196" t="s">
        <v>177</v>
      </c>
      <c r="K196" t="s">
        <v>74</v>
      </c>
      <c r="L196" t="s">
        <v>75</v>
      </c>
      <c r="M196">
        <v>18</v>
      </c>
      <c r="O196" t="s">
        <v>37</v>
      </c>
      <c r="Q196" t="s">
        <v>177</v>
      </c>
      <c r="R196" t="s">
        <v>74</v>
      </c>
      <c r="S196" t="s">
        <v>75</v>
      </c>
      <c r="T196">
        <v>53</v>
      </c>
      <c r="V196" t="s">
        <v>37</v>
      </c>
      <c r="X196" t="s">
        <v>177</v>
      </c>
      <c r="Y196" t="s">
        <v>78</v>
      </c>
      <c r="Z196" t="s">
        <v>79</v>
      </c>
      <c r="AA196">
        <v>37</v>
      </c>
      <c r="AC196" t="s">
        <v>37</v>
      </c>
      <c r="AE196" t="s">
        <v>177</v>
      </c>
      <c r="AF196" t="s">
        <v>74</v>
      </c>
      <c r="AG196" t="s">
        <v>75</v>
      </c>
      <c r="AH196">
        <v>253</v>
      </c>
      <c r="AJ196" t="s">
        <v>41</v>
      </c>
      <c r="AL196" t="s">
        <v>190</v>
      </c>
      <c r="AM196" t="s">
        <v>148</v>
      </c>
      <c r="AN196" t="s">
        <v>87</v>
      </c>
      <c r="AO196">
        <v>1</v>
      </c>
    </row>
    <row r="197" spans="1:41" x14ac:dyDescent="0.25">
      <c r="A197" t="s">
        <v>37</v>
      </c>
      <c r="C197" t="s">
        <v>177</v>
      </c>
      <c r="D197" t="s">
        <v>134</v>
      </c>
      <c r="E197" t="s">
        <v>135</v>
      </c>
      <c r="F197">
        <v>5</v>
      </c>
      <c r="H197" t="s">
        <v>37</v>
      </c>
      <c r="J197" t="s">
        <v>177</v>
      </c>
      <c r="K197" t="s">
        <v>76</v>
      </c>
      <c r="L197" t="s">
        <v>77</v>
      </c>
      <c r="M197">
        <v>56</v>
      </c>
      <c r="O197" t="s">
        <v>37</v>
      </c>
      <c r="Q197" t="s">
        <v>177</v>
      </c>
      <c r="R197" t="s">
        <v>76</v>
      </c>
      <c r="S197" t="s">
        <v>77</v>
      </c>
      <c r="T197">
        <v>211</v>
      </c>
      <c r="V197" t="s">
        <v>37</v>
      </c>
      <c r="X197" t="s">
        <v>177</v>
      </c>
      <c r="Y197" t="s">
        <v>80</v>
      </c>
      <c r="Z197" t="s">
        <v>81</v>
      </c>
      <c r="AA197">
        <v>37</v>
      </c>
      <c r="AC197" t="s">
        <v>37</v>
      </c>
      <c r="AE197" t="s">
        <v>177</v>
      </c>
      <c r="AF197" t="s">
        <v>76</v>
      </c>
      <c r="AG197" t="s">
        <v>77</v>
      </c>
      <c r="AH197">
        <v>1174</v>
      </c>
      <c r="AJ197" t="s">
        <v>41</v>
      </c>
      <c r="AL197" t="s">
        <v>190</v>
      </c>
      <c r="AM197" t="s">
        <v>148</v>
      </c>
      <c r="AN197" t="s">
        <v>112</v>
      </c>
      <c r="AO197">
        <v>1</v>
      </c>
    </row>
    <row r="198" spans="1:41" x14ac:dyDescent="0.25">
      <c r="A198" t="s">
        <v>37</v>
      </c>
      <c r="C198" t="s">
        <v>177</v>
      </c>
      <c r="D198" t="s">
        <v>62</v>
      </c>
      <c r="E198" t="s">
        <v>63</v>
      </c>
      <c r="F198">
        <v>8</v>
      </c>
      <c r="H198" t="s">
        <v>37</v>
      </c>
      <c r="J198" t="s">
        <v>177</v>
      </c>
      <c r="K198" t="s">
        <v>78</v>
      </c>
      <c r="L198" t="s">
        <v>79</v>
      </c>
      <c r="M198">
        <v>83</v>
      </c>
      <c r="O198" t="s">
        <v>37</v>
      </c>
      <c r="Q198" t="s">
        <v>177</v>
      </c>
      <c r="R198" t="s">
        <v>78</v>
      </c>
      <c r="S198" t="s">
        <v>79</v>
      </c>
      <c r="T198">
        <v>379</v>
      </c>
      <c r="V198" t="s">
        <v>37</v>
      </c>
      <c r="X198" t="s">
        <v>177</v>
      </c>
      <c r="Y198" t="s">
        <v>82</v>
      </c>
      <c r="Z198" t="s">
        <v>83</v>
      </c>
      <c r="AA198">
        <v>52</v>
      </c>
      <c r="AC198" t="s">
        <v>37</v>
      </c>
      <c r="AE198" t="s">
        <v>177</v>
      </c>
      <c r="AF198" t="s">
        <v>78</v>
      </c>
      <c r="AG198" t="s">
        <v>79</v>
      </c>
      <c r="AH198">
        <v>2545</v>
      </c>
      <c r="AJ198" t="s">
        <v>41</v>
      </c>
      <c r="AL198" t="s">
        <v>190</v>
      </c>
      <c r="AM198" t="s">
        <v>148</v>
      </c>
      <c r="AN198" t="s">
        <v>113</v>
      </c>
      <c r="AO198">
        <v>1</v>
      </c>
    </row>
    <row r="199" spans="1:41" x14ac:dyDescent="0.25">
      <c r="A199" t="s">
        <v>37</v>
      </c>
      <c r="C199" t="s">
        <v>177</v>
      </c>
      <c r="D199" t="s">
        <v>148</v>
      </c>
      <c r="E199" t="s">
        <v>63</v>
      </c>
      <c r="F199">
        <v>8</v>
      </c>
      <c r="H199" t="s">
        <v>37</v>
      </c>
      <c r="J199" t="s">
        <v>177</v>
      </c>
      <c r="K199" t="s">
        <v>80</v>
      </c>
      <c r="L199" t="s">
        <v>81</v>
      </c>
      <c r="M199">
        <v>34</v>
      </c>
      <c r="O199" t="s">
        <v>37</v>
      </c>
      <c r="Q199" t="s">
        <v>177</v>
      </c>
      <c r="R199" t="s">
        <v>80</v>
      </c>
      <c r="S199" t="s">
        <v>81</v>
      </c>
      <c r="T199">
        <v>77</v>
      </c>
      <c r="V199" t="s">
        <v>37</v>
      </c>
      <c r="X199" t="s">
        <v>177</v>
      </c>
      <c r="Y199" t="s">
        <v>84</v>
      </c>
      <c r="Z199" t="s">
        <v>85</v>
      </c>
      <c r="AA199">
        <v>22</v>
      </c>
      <c r="AC199" t="s">
        <v>37</v>
      </c>
      <c r="AE199" t="s">
        <v>177</v>
      </c>
      <c r="AF199" t="s">
        <v>80</v>
      </c>
      <c r="AG199" t="s">
        <v>81</v>
      </c>
      <c r="AH199">
        <v>173</v>
      </c>
      <c r="AJ199" t="s">
        <v>41</v>
      </c>
      <c r="AL199" t="s">
        <v>190</v>
      </c>
      <c r="AM199" t="s">
        <v>148</v>
      </c>
      <c r="AN199" t="s">
        <v>129</v>
      </c>
      <c r="AO199">
        <v>2</v>
      </c>
    </row>
    <row r="200" spans="1:41" x14ac:dyDescent="0.25">
      <c r="A200" t="s">
        <v>37</v>
      </c>
      <c r="C200" t="s">
        <v>177</v>
      </c>
      <c r="D200" t="s">
        <v>82</v>
      </c>
      <c r="E200" t="s">
        <v>83</v>
      </c>
      <c r="F200">
        <v>27</v>
      </c>
      <c r="H200" t="s">
        <v>37</v>
      </c>
      <c r="J200" t="s">
        <v>177</v>
      </c>
      <c r="K200" t="s">
        <v>82</v>
      </c>
      <c r="L200" t="s">
        <v>83</v>
      </c>
      <c r="M200">
        <v>34</v>
      </c>
      <c r="O200" t="s">
        <v>37</v>
      </c>
      <c r="Q200" t="s">
        <v>177</v>
      </c>
      <c r="R200" t="s">
        <v>82</v>
      </c>
      <c r="S200" t="s">
        <v>83</v>
      </c>
      <c r="T200">
        <v>84</v>
      </c>
      <c r="V200" t="s">
        <v>37</v>
      </c>
      <c r="X200" t="s">
        <v>177</v>
      </c>
      <c r="Y200" t="s">
        <v>148</v>
      </c>
      <c r="Z200" t="s">
        <v>133</v>
      </c>
      <c r="AA200">
        <v>35</v>
      </c>
      <c r="AC200" t="s">
        <v>37</v>
      </c>
      <c r="AE200" t="s">
        <v>177</v>
      </c>
      <c r="AF200" t="s">
        <v>82</v>
      </c>
      <c r="AG200" t="s">
        <v>83</v>
      </c>
      <c r="AH200">
        <v>410</v>
      </c>
      <c r="AJ200" t="s">
        <v>41</v>
      </c>
      <c r="AL200" t="s">
        <v>190</v>
      </c>
      <c r="AM200" t="s">
        <v>148</v>
      </c>
      <c r="AN200" t="s">
        <v>61</v>
      </c>
      <c r="AO200">
        <v>1</v>
      </c>
    </row>
    <row r="201" spans="1:41" x14ac:dyDescent="0.25">
      <c r="A201" t="s">
        <v>37</v>
      </c>
      <c r="C201" t="s">
        <v>177</v>
      </c>
      <c r="D201" t="s">
        <v>148</v>
      </c>
      <c r="E201" t="s">
        <v>83</v>
      </c>
      <c r="F201">
        <v>27</v>
      </c>
      <c r="H201" t="s">
        <v>37</v>
      </c>
      <c r="J201" t="s">
        <v>177</v>
      </c>
      <c r="K201" t="s">
        <v>84</v>
      </c>
      <c r="L201" t="s">
        <v>85</v>
      </c>
      <c r="M201">
        <v>21</v>
      </c>
      <c r="O201" t="s">
        <v>37</v>
      </c>
      <c r="Q201" t="s">
        <v>177</v>
      </c>
      <c r="R201" t="s">
        <v>84</v>
      </c>
      <c r="S201" t="s">
        <v>85</v>
      </c>
      <c r="T201">
        <v>93</v>
      </c>
      <c r="V201" t="s">
        <v>37</v>
      </c>
      <c r="X201" t="s">
        <v>177</v>
      </c>
      <c r="Y201" t="s">
        <v>148</v>
      </c>
      <c r="Z201" t="s">
        <v>101</v>
      </c>
      <c r="AA201">
        <v>55</v>
      </c>
      <c r="AC201" t="s">
        <v>37</v>
      </c>
      <c r="AE201" t="s">
        <v>177</v>
      </c>
      <c r="AF201" t="s">
        <v>84</v>
      </c>
      <c r="AG201" t="s">
        <v>85</v>
      </c>
      <c r="AH201">
        <v>326</v>
      </c>
      <c r="AJ201" t="s">
        <v>41</v>
      </c>
      <c r="AL201" t="s">
        <v>190</v>
      </c>
      <c r="AM201" t="s">
        <v>148</v>
      </c>
      <c r="AN201" t="s">
        <v>97</v>
      </c>
      <c r="AO201">
        <v>1</v>
      </c>
    </row>
    <row r="202" spans="1:41" x14ac:dyDescent="0.25">
      <c r="A202" t="s">
        <v>37</v>
      </c>
      <c r="C202" t="s">
        <v>177</v>
      </c>
      <c r="D202" t="s">
        <v>148</v>
      </c>
      <c r="E202" t="s">
        <v>142</v>
      </c>
      <c r="F202">
        <v>20</v>
      </c>
      <c r="H202" t="s">
        <v>37</v>
      </c>
      <c r="J202" t="s">
        <v>177</v>
      </c>
      <c r="K202" t="s">
        <v>148</v>
      </c>
      <c r="L202" t="s">
        <v>133</v>
      </c>
      <c r="M202">
        <v>36</v>
      </c>
      <c r="O202" t="s">
        <v>37</v>
      </c>
      <c r="Q202" t="s">
        <v>177</v>
      </c>
      <c r="R202" t="s">
        <v>148</v>
      </c>
      <c r="S202" t="s">
        <v>133</v>
      </c>
      <c r="T202">
        <v>162</v>
      </c>
      <c r="V202" t="s">
        <v>37</v>
      </c>
      <c r="X202" t="s">
        <v>177</v>
      </c>
      <c r="Y202" t="s">
        <v>148</v>
      </c>
      <c r="Z202" t="s">
        <v>115</v>
      </c>
      <c r="AA202">
        <v>33</v>
      </c>
      <c r="AC202" t="s">
        <v>37</v>
      </c>
      <c r="AE202" t="s">
        <v>177</v>
      </c>
      <c r="AF202" t="s">
        <v>148</v>
      </c>
      <c r="AG202" t="s">
        <v>133</v>
      </c>
      <c r="AH202">
        <v>528</v>
      </c>
      <c r="AJ202" t="s">
        <v>41</v>
      </c>
      <c r="AL202" t="s">
        <v>190</v>
      </c>
      <c r="AM202" t="s">
        <v>86</v>
      </c>
      <c r="AN202" t="s">
        <v>87</v>
      </c>
      <c r="AO202">
        <v>1</v>
      </c>
    </row>
    <row r="203" spans="1:41" x14ac:dyDescent="0.25">
      <c r="A203" t="s">
        <v>37</v>
      </c>
      <c r="C203" t="s">
        <v>177</v>
      </c>
      <c r="D203" t="s">
        <v>141</v>
      </c>
      <c r="E203" t="s">
        <v>142</v>
      </c>
      <c r="F203">
        <v>20</v>
      </c>
      <c r="H203" t="s">
        <v>37</v>
      </c>
      <c r="J203" t="s">
        <v>177</v>
      </c>
      <c r="K203" t="s">
        <v>148</v>
      </c>
      <c r="L203" t="s">
        <v>101</v>
      </c>
      <c r="M203">
        <v>18</v>
      </c>
      <c r="O203" t="s">
        <v>37</v>
      </c>
      <c r="Q203" t="s">
        <v>177</v>
      </c>
      <c r="R203" t="s">
        <v>148</v>
      </c>
      <c r="S203" t="s">
        <v>101</v>
      </c>
      <c r="T203">
        <v>51</v>
      </c>
      <c r="V203" t="s">
        <v>37</v>
      </c>
      <c r="X203" t="s">
        <v>177</v>
      </c>
      <c r="Y203" t="s">
        <v>148</v>
      </c>
      <c r="Z203" t="s">
        <v>103</v>
      </c>
      <c r="AA203">
        <v>35</v>
      </c>
      <c r="AC203" t="s">
        <v>37</v>
      </c>
      <c r="AE203" t="s">
        <v>177</v>
      </c>
      <c r="AF203" t="s">
        <v>148</v>
      </c>
      <c r="AG203" t="s">
        <v>101</v>
      </c>
      <c r="AH203">
        <v>303</v>
      </c>
      <c r="AJ203" t="s">
        <v>41</v>
      </c>
      <c r="AL203" t="s">
        <v>190</v>
      </c>
      <c r="AM203" t="s">
        <v>90</v>
      </c>
      <c r="AN203" t="s">
        <v>91</v>
      </c>
      <c r="AO203">
        <v>1</v>
      </c>
    </row>
    <row r="204" spans="1:41" x14ac:dyDescent="0.25">
      <c r="A204" t="s">
        <v>37</v>
      </c>
      <c r="C204" t="s">
        <v>177</v>
      </c>
      <c r="D204" t="s">
        <v>148</v>
      </c>
      <c r="E204" t="s">
        <v>140</v>
      </c>
      <c r="F204">
        <v>11</v>
      </c>
      <c r="H204" t="s">
        <v>37</v>
      </c>
      <c r="J204" t="s">
        <v>177</v>
      </c>
      <c r="K204" t="s">
        <v>148</v>
      </c>
      <c r="L204" t="s">
        <v>115</v>
      </c>
      <c r="M204">
        <v>34</v>
      </c>
      <c r="O204" t="s">
        <v>37</v>
      </c>
      <c r="Q204" t="s">
        <v>177</v>
      </c>
      <c r="R204" t="s">
        <v>148</v>
      </c>
      <c r="S204" t="s">
        <v>115</v>
      </c>
      <c r="T204">
        <v>64</v>
      </c>
      <c r="V204" t="s">
        <v>37</v>
      </c>
      <c r="X204" t="s">
        <v>177</v>
      </c>
      <c r="Y204" t="s">
        <v>148</v>
      </c>
      <c r="Z204" t="s">
        <v>65</v>
      </c>
      <c r="AA204">
        <v>20</v>
      </c>
      <c r="AC204" t="s">
        <v>37</v>
      </c>
      <c r="AE204" t="s">
        <v>177</v>
      </c>
      <c r="AF204" t="s">
        <v>148</v>
      </c>
      <c r="AG204" t="s">
        <v>115</v>
      </c>
      <c r="AH204">
        <v>314</v>
      </c>
      <c r="AJ204" t="s">
        <v>41</v>
      </c>
      <c r="AL204" t="s">
        <v>190</v>
      </c>
      <c r="AM204" t="s">
        <v>96</v>
      </c>
      <c r="AN204" t="s">
        <v>97</v>
      </c>
      <c r="AO204">
        <v>1</v>
      </c>
    </row>
    <row r="205" spans="1:41" x14ac:dyDescent="0.25">
      <c r="A205" t="s">
        <v>37</v>
      </c>
      <c r="C205" t="s">
        <v>177</v>
      </c>
      <c r="D205" t="s">
        <v>208</v>
      </c>
      <c r="E205" t="s">
        <v>140</v>
      </c>
      <c r="F205">
        <v>11</v>
      </c>
      <c r="H205" t="s">
        <v>37</v>
      </c>
      <c r="J205" t="s">
        <v>177</v>
      </c>
      <c r="K205" t="s">
        <v>148</v>
      </c>
      <c r="L205" t="s">
        <v>103</v>
      </c>
      <c r="M205">
        <v>25</v>
      </c>
      <c r="O205" t="s">
        <v>37</v>
      </c>
      <c r="Q205" t="s">
        <v>177</v>
      </c>
      <c r="R205" t="s">
        <v>148</v>
      </c>
      <c r="S205" t="s">
        <v>103</v>
      </c>
      <c r="T205">
        <v>91</v>
      </c>
      <c r="V205" t="s">
        <v>37</v>
      </c>
      <c r="X205" t="s">
        <v>177</v>
      </c>
      <c r="Y205" t="s">
        <v>148</v>
      </c>
      <c r="Z205" t="s">
        <v>55</v>
      </c>
      <c r="AA205">
        <v>29</v>
      </c>
      <c r="AC205" t="s">
        <v>37</v>
      </c>
      <c r="AE205" t="s">
        <v>177</v>
      </c>
      <c r="AF205" t="s">
        <v>148</v>
      </c>
      <c r="AG205" t="s">
        <v>103</v>
      </c>
      <c r="AH205">
        <v>303</v>
      </c>
      <c r="AJ205" t="s">
        <v>41</v>
      </c>
      <c r="AL205" t="s">
        <v>190</v>
      </c>
      <c r="AM205" t="s">
        <v>106</v>
      </c>
      <c r="AN205" t="s">
        <v>107</v>
      </c>
      <c r="AO205">
        <v>1</v>
      </c>
    </row>
    <row r="206" spans="1:41" x14ac:dyDescent="0.25">
      <c r="A206" t="s">
        <v>37</v>
      </c>
      <c r="C206" t="s">
        <v>177</v>
      </c>
      <c r="D206" t="s">
        <v>56</v>
      </c>
      <c r="E206" t="s">
        <v>57</v>
      </c>
      <c r="F206">
        <v>13</v>
      </c>
      <c r="H206" t="s">
        <v>37</v>
      </c>
      <c r="J206" t="s">
        <v>177</v>
      </c>
      <c r="K206" t="s">
        <v>148</v>
      </c>
      <c r="L206" t="s">
        <v>65</v>
      </c>
      <c r="M206">
        <v>36</v>
      </c>
      <c r="O206" t="s">
        <v>37</v>
      </c>
      <c r="Q206" t="s">
        <v>177</v>
      </c>
      <c r="R206" t="s">
        <v>148</v>
      </c>
      <c r="S206" t="s">
        <v>65</v>
      </c>
      <c r="T206">
        <v>105</v>
      </c>
      <c r="V206" t="s">
        <v>37</v>
      </c>
      <c r="X206" t="s">
        <v>177</v>
      </c>
      <c r="Y206" t="s">
        <v>148</v>
      </c>
      <c r="Z206" t="s">
        <v>135</v>
      </c>
      <c r="AA206">
        <v>5</v>
      </c>
      <c r="AC206" t="s">
        <v>37</v>
      </c>
      <c r="AE206" t="s">
        <v>177</v>
      </c>
      <c r="AF206" t="s">
        <v>148</v>
      </c>
      <c r="AG206" t="s">
        <v>65</v>
      </c>
      <c r="AH206">
        <v>532</v>
      </c>
      <c r="AJ206" t="s">
        <v>41</v>
      </c>
      <c r="AL206" t="s">
        <v>190</v>
      </c>
      <c r="AM206" t="s">
        <v>150</v>
      </c>
      <c r="AN206" t="s">
        <v>112</v>
      </c>
      <c r="AO206">
        <v>1</v>
      </c>
    </row>
    <row r="207" spans="1:41" x14ac:dyDescent="0.25">
      <c r="A207" t="s">
        <v>37</v>
      </c>
      <c r="C207" t="s">
        <v>177</v>
      </c>
      <c r="D207" t="s">
        <v>148</v>
      </c>
      <c r="E207" t="s">
        <v>57</v>
      </c>
      <c r="F207">
        <v>13</v>
      </c>
      <c r="H207" t="s">
        <v>37</v>
      </c>
      <c r="J207" t="s">
        <v>177</v>
      </c>
      <c r="K207" t="s">
        <v>148</v>
      </c>
      <c r="L207" t="s">
        <v>55</v>
      </c>
      <c r="M207">
        <v>20</v>
      </c>
      <c r="O207" t="s">
        <v>37</v>
      </c>
      <c r="Q207" t="s">
        <v>177</v>
      </c>
      <c r="R207" t="s">
        <v>148</v>
      </c>
      <c r="S207" t="s">
        <v>55</v>
      </c>
      <c r="T207">
        <v>86</v>
      </c>
      <c r="V207" t="s">
        <v>37</v>
      </c>
      <c r="X207" t="s">
        <v>177</v>
      </c>
      <c r="Y207" t="s">
        <v>148</v>
      </c>
      <c r="Z207" t="s">
        <v>63</v>
      </c>
      <c r="AA207">
        <v>18</v>
      </c>
      <c r="AC207" t="s">
        <v>37</v>
      </c>
      <c r="AE207" t="s">
        <v>177</v>
      </c>
      <c r="AF207" t="s">
        <v>148</v>
      </c>
      <c r="AG207" t="s">
        <v>55</v>
      </c>
      <c r="AH207">
        <v>950</v>
      </c>
      <c r="AJ207" t="s">
        <v>41</v>
      </c>
      <c r="AL207" t="s">
        <v>190</v>
      </c>
      <c r="AM207" t="s">
        <v>150</v>
      </c>
      <c r="AN207" t="s">
        <v>113</v>
      </c>
      <c r="AO207">
        <v>1</v>
      </c>
    </row>
    <row r="208" spans="1:41" x14ac:dyDescent="0.25">
      <c r="A208" t="s">
        <v>37</v>
      </c>
      <c r="C208" t="s">
        <v>177</v>
      </c>
      <c r="D208" t="s">
        <v>148</v>
      </c>
      <c r="E208" t="s">
        <v>117</v>
      </c>
      <c r="F208">
        <v>31</v>
      </c>
      <c r="H208" t="s">
        <v>37</v>
      </c>
      <c r="J208" t="s">
        <v>177</v>
      </c>
      <c r="K208" t="s">
        <v>148</v>
      </c>
      <c r="L208" t="s">
        <v>135</v>
      </c>
      <c r="M208">
        <v>8</v>
      </c>
      <c r="O208" t="s">
        <v>37</v>
      </c>
      <c r="Q208" t="s">
        <v>177</v>
      </c>
      <c r="R208" t="s">
        <v>148</v>
      </c>
      <c r="S208" t="s">
        <v>135</v>
      </c>
      <c r="T208">
        <v>34</v>
      </c>
      <c r="V208" t="s">
        <v>37</v>
      </c>
      <c r="X208" t="s">
        <v>177</v>
      </c>
      <c r="Y208" t="s">
        <v>148</v>
      </c>
      <c r="Z208" t="s">
        <v>83</v>
      </c>
      <c r="AA208">
        <v>52</v>
      </c>
      <c r="AC208" t="s">
        <v>37</v>
      </c>
      <c r="AE208" t="s">
        <v>177</v>
      </c>
      <c r="AF208" t="s">
        <v>148</v>
      </c>
      <c r="AG208" t="s">
        <v>135</v>
      </c>
      <c r="AH208">
        <v>86</v>
      </c>
      <c r="AJ208" t="s">
        <v>41</v>
      </c>
      <c r="AL208" t="s">
        <v>190</v>
      </c>
      <c r="AM208" t="s">
        <v>114</v>
      </c>
      <c r="AN208" t="s">
        <v>115</v>
      </c>
      <c r="AO208">
        <v>1</v>
      </c>
    </row>
    <row r="209" spans="1:41" x14ac:dyDescent="0.25">
      <c r="A209" t="s">
        <v>37</v>
      </c>
      <c r="C209" t="s">
        <v>177</v>
      </c>
      <c r="D209" t="s">
        <v>116</v>
      </c>
      <c r="E209" t="s">
        <v>117</v>
      </c>
      <c r="F209">
        <v>31</v>
      </c>
      <c r="H209" t="s">
        <v>37</v>
      </c>
      <c r="J209" t="s">
        <v>177</v>
      </c>
      <c r="K209" t="s">
        <v>148</v>
      </c>
      <c r="L209" t="s">
        <v>63</v>
      </c>
      <c r="M209">
        <v>9</v>
      </c>
      <c r="O209" t="s">
        <v>37</v>
      </c>
      <c r="Q209" t="s">
        <v>177</v>
      </c>
      <c r="R209" t="s">
        <v>148</v>
      </c>
      <c r="S209" t="s">
        <v>63</v>
      </c>
      <c r="T209">
        <v>31</v>
      </c>
      <c r="V209" t="s">
        <v>37</v>
      </c>
      <c r="X209" t="s">
        <v>177</v>
      </c>
      <c r="Y209" t="s">
        <v>148</v>
      </c>
      <c r="Z209" t="s">
        <v>142</v>
      </c>
      <c r="AA209">
        <v>30</v>
      </c>
      <c r="AC209" t="s">
        <v>37</v>
      </c>
      <c r="AE209" t="s">
        <v>177</v>
      </c>
      <c r="AF209" t="s">
        <v>148</v>
      </c>
      <c r="AG209" t="s">
        <v>63</v>
      </c>
      <c r="AH209">
        <v>235</v>
      </c>
      <c r="AJ209" t="s">
        <v>41</v>
      </c>
      <c r="AL209" t="s">
        <v>190</v>
      </c>
      <c r="AM209" t="s">
        <v>120</v>
      </c>
      <c r="AN209" t="s">
        <v>121</v>
      </c>
      <c r="AO209">
        <v>1</v>
      </c>
    </row>
    <row r="210" spans="1:41" x14ac:dyDescent="0.25">
      <c r="A210" t="s">
        <v>37</v>
      </c>
      <c r="C210" t="s">
        <v>177</v>
      </c>
      <c r="D210" t="s">
        <v>148</v>
      </c>
      <c r="E210" t="s">
        <v>105</v>
      </c>
      <c r="F210">
        <v>34</v>
      </c>
      <c r="H210" t="s">
        <v>37</v>
      </c>
      <c r="J210" t="s">
        <v>177</v>
      </c>
      <c r="K210" t="s">
        <v>148</v>
      </c>
      <c r="L210" t="s">
        <v>83</v>
      </c>
      <c r="M210">
        <v>34</v>
      </c>
      <c r="O210" t="s">
        <v>37</v>
      </c>
      <c r="Q210" t="s">
        <v>177</v>
      </c>
      <c r="R210" t="s">
        <v>148</v>
      </c>
      <c r="S210" t="s">
        <v>83</v>
      </c>
      <c r="T210">
        <v>84</v>
      </c>
      <c r="V210" t="s">
        <v>37</v>
      </c>
      <c r="X210" t="s">
        <v>177</v>
      </c>
      <c r="Y210" t="s">
        <v>148</v>
      </c>
      <c r="Z210" t="s">
        <v>140</v>
      </c>
      <c r="AA210">
        <v>15</v>
      </c>
      <c r="AC210" t="s">
        <v>37</v>
      </c>
      <c r="AE210" t="s">
        <v>177</v>
      </c>
      <c r="AF210" t="s">
        <v>148</v>
      </c>
      <c r="AG210" t="s">
        <v>83</v>
      </c>
      <c r="AH210">
        <v>410</v>
      </c>
      <c r="AJ210" t="s">
        <v>41</v>
      </c>
      <c r="AL210" t="s">
        <v>190</v>
      </c>
      <c r="AM210" t="s">
        <v>128</v>
      </c>
      <c r="AN210" t="s">
        <v>129</v>
      </c>
      <c r="AO210">
        <v>2</v>
      </c>
    </row>
    <row r="211" spans="1:41" x14ac:dyDescent="0.25">
      <c r="A211" t="s">
        <v>37</v>
      </c>
      <c r="C211" t="s">
        <v>177</v>
      </c>
      <c r="D211" t="s">
        <v>104</v>
      </c>
      <c r="E211" t="s">
        <v>105</v>
      </c>
      <c r="F211">
        <v>34</v>
      </c>
      <c r="H211" t="s">
        <v>37</v>
      </c>
      <c r="J211" t="s">
        <v>177</v>
      </c>
      <c r="K211" t="s">
        <v>148</v>
      </c>
      <c r="L211" t="s">
        <v>142</v>
      </c>
      <c r="M211">
        <v>32</v>
      </c>
      <c r="O211" t="s">
        <v>37</v>
      </c>
      <c r="Q211" t="s">
        <v>177</v>
      </c>
      <c r="R211" t="s">
        <v>148</v>
      </c>
      <c r="S211" t="s">
        <v>142</v>
      </c>
      <c r="T211">
        <v>110</v>
      </c>
      <c r="V211" t="s">
        <v>37</v>
      </c>
      <c r="X211" t="s">
        <v>177</v>
      </c>
      <c r="Y211" t="s">
        <v>148</v>
      </c>
      <c r="Z211" t="s">
        <v>57</v>
      </c>
      <c r="AA211">
        <v>28</v>
      </c>
      <c r="AC211" t="s">
        <v>37</v>
      </c>
      <c r="AE211" t="s">
        <v>177</v>
      </c>
      <c r="AF211" t="s">
        <v>148</v>
      </c>
      <c r="AG211" t="s">
        <v>142</v>
      </c>
      <c r="AH211">
        <v>424</v>
      </c>
      <c r="AJ211" t="s">
        <v>41</v>
      </c>
      <c r="AL211" t="s">
        <v>190</v>
      </c>
      <c r="AM211" t="s">
        <v>141</v>
      </c>
      <c r="AN211" t="s">
        <v>142</v>
      </c>
      <c r="AO211">
        <v>1</v>
      </c>
    </row>
    <row r="212" spans="1:41" x14ac:dyDescent="0.25">
      <c r="A212" t="s">
        <v>37</v>
      </c>
      <c r="C212" t="s">
        <v>177</v>
      </c>
      <c r="D212" t="s">
        <v>148</v>
      </c>
      <c r="E212" t="s">
        <v>137</v>
      </c>
      <c r="F212">
        <v>11</v>
      </c>
      <c r="H212" t="s">
        <v>37</v>
      </c>
      <c r="J212" t="s">
        <v>177</v>
      </c>
      <c r="K212" t="s">
        <v>148</v>
      </c>
      <c r="L212" t="s">
        <v>140</v>
      </c>
      <c r="M212">
        <v>14</v>
      </c>
      <c r="O212" t="s">
        <v>37</v>
      </c>
      <c r="Q212" t="s">
        <v>177</v>
      </c>
      <c r="R212" t="s">
        <v>148</v>
      </c>
      <c r="S212" t="s">
        <v>140</v>
      </c>
      <c r="T212">
        <v>49</v>
      </c>
      <c r="V212" t="s">
        <v>37</v>
      </c>
      <c r="X212" t="s">
        <v>177</v>
      </c>
      <c r="Y212" t="s">
        <v>148</v>
      </c>
      <c r="Z212" t="s">
        <v>117</v>
      </c>
      <c r="AA212">
        <v>38</v>
      </c>
      <c r="AC212" t="s">
        <v>37</v>
      </c>
      <c r="AE212" t="s">
        <v>177</v>
      </c>
      <c r="AF212" t="s">
        <v>148</v>
      </c>
      <c r="AG212" t="s">
        <v>140</v>
      </c>
      <c r="AH212">
        <v>146</v>
      </c>
      <c r="AJ212" t="s">
        <v>42</v>
      </c>
      <c r="AL212" t="s">
        <v>191</v>
      </c>
      <c r="AM212" t="s">
        <v>62</v>
      </c>
      <c r="AN212" t="s">
        <v>63</v>
      </c>
      <c r="AO212">
        <v>1</v>
      </c>
    </row>
    <row r="213" spans="1:41" x14ac:dyDescent="0.25">
      <c r="A213" t="s">
        <v>37</v>
      </c>
      <c r="C213" t="s">
        <v>177</v>
      </c>
      <c r="D213" t="s">
        <v>136</v>
      </c>
      <c r="E213" t="s">
        <v>137</v>
      </c>
      <c r="F213">
        <v>11</v>
      </c>
      <c r="H213" t="s">
        <v>37</v>
      </c>
      <c r="J213" t="s">
        <v>177</v>
      </c>
      <c r="K213" t="s">
        <v>148</v>
      </c>
      <c r="L213" t="s">
        <v>57</v>
      </c>
      <c r="M213">
        <v>14</v>
      </c>
      <c r="O213" t="s">
        <v>37</v>
      </c>
      <c r="Q213" t="s">
        <v>177</v>
      </c>
      <c r="R213" t="s">
        <v>148</v>
      </c>
      <c r="S213" t="s">
        <v>57</v>
      </c>
      <c r="T213">
        <v>43</v>
      </c>
      <c r="V213" t="s">
        <v>37</v>
      </c>
      <c r="X213" t="s">
        <v>177</v>
      </c>
      <c r="Y213" t="s">
        <v>148</v>
      </c>
      <c r="Z213" t="s">
        <v>105</v>
      </c>
      <c r="AA213">
        <v>139</v>
      </c>
      <c r="AC213" t="s">
        <v>37</v>
      </c>
      <c r="AE213" t="s">
        <v>177</v>
      </c>
      <c r="AF213" t="s">
        <v>148</v>
      </c>
      <c r="AG213" t="s">
        <v>57</v>
      </c>
      <c r="AH213">
        <v>271</v>
      </c>
      <c r="AJ213" t="s">
        <v>42</v>
      </c>
      <c r="AL213" t="s">
        <v>191</v>
      </c>
      <c r="AM213" t="s">
        <v>82</v>
      </c>
      <c r="AN213" t="s">
        <v>83</v>
      </c>
      <c r="AO213">
        <v>1</v>
      </c>
    </row>
    <row r="214" spans="1:41" x14ac:dyDescent="0.25">
      <c r="A214" t="s">
        <v>37</v>
      </c>
      <c r="C214" t="s">
        <v>177</v>
      </c>
      <c r="D214" t="s">
        <v>66</v>
      </c>
      <c r="E214" t="s">
        <v>67</v>
      </c>
      <c r="F214">
        <v>149</v>
      </c>
      <c r="H214" t="s">
        <v>37</v>
      </c>
      <c r="J214" t="s">
        <v>177</v>
      </c>
      <c r="K214" t="s">
        <v>148</v>
      </c>
      <c r="L214" t="s">
        <v>117</v>
      </c>
      <c r="M214">
        <v>30</v>
      </c>
      <c r="O214" t="s">
        <v>37</v>
      </c>
      <c r="Q214" t="s">
        <v>177</v>
      </c>
      <c r="R214" t="s">
        <v>148</v>
      </c>
      <c r="S214" t="s">
        <v>117</v>
      </c>
      <c r="T214">
        <v>68</v>
      </c>
      <c r="V214" t="s">
        <v>37</v>
      </c>
      <c r="X214" t="s">
        <v>177</v>
      </c>
      <c r="Y214" t="s">
        <v>148</v>
      </c>
      <c r="Z214" t="s">
        <v>137</v>
      </c>
      <c r="AA214">
        <v>11</v>
      </c>
      <c r="AC214" t="s">
        <v>37</v>
      </c>
      <c r="AE214" t="s">
        <v>177</v>
      </c>
      <c r="AF214" t="s">
        <v>148</v>
      </c>
      <c r="AG214" t="s">
        <v>117</v>
      </c>
      <c r="AH214">
        <v>275</v>
      </c>
      <c r="AJ214" t="s">
        <v>42</v>
      </c>
      <c r="AL214" t="s">
        <v>191</v>
      </c>
      <c r="AM214" t="s">
        <v>148</v>
      </c>
      <c r="AN214" t="s">
        <v>63</v>
      </c>
      <c r="AO214">
        <v>1</v>
      </c>
    </row>
    <row r="215" spans="1:41" x14ac:dyDescent="0.25">
      <c r="A215" t="s">
        <v>37</v>
      </c>
      <c r="C215" t="s">
        <v>177</v>
      </c>
      <c r="D215" t="s">
        <v>148</v>
      </c>
      <c r="E215" t="s">
        <v>67</v>
      </c>
      <c r="F215">
        <v>149</v>
      </c>
      <c r="H215" t="s">
        <v>37</v>
      </c>
      <c r="J215" t="s">
        <v>177</v>
      </c>
      <c r="K215" t="s">
        <v>148</v>
      </c>
      <c r="L215" t="s">
        <v>105</v>
      </c>
      <c r="M215">
        <v>42</v>
      </c>
      <c r="O215" t="s">
        <v>37</v>
      </c>
      <c r="Q215" t="s">
        <v>177</v>
      </c>
      <c r="R215" t="s">
        <v>148</v>
      </c>
      <c r="S215" t="s">
        <v>105</v>
      </c>
      <c r="T215">
        <v>115</v>
      </c>
      <c r="V215" t="s">
        <v>37</v>
      </c>
      <c r="X215" t="s">
        <v>177</v>
      </c>
      <c r="Y215" t="s">
        <v>148</v>
      </c>
      <c r="Z215" t="s">
        <v>67</v>
      </c>
      <c r="AA215">
        <v>60</v>
      </c>
      <c r="AC215" t="s">
        <v>37</v>
      </c>
      <c r="AE215" t="s">
        <v>177</v>
      </c>
      <c r="AF215" t="s">
        <v>148</v>
      </c>
      <c r="AG215" t="s">
        <v>105</v>
      </c>
      <c r="AH215">
        <v>731</v>
      </c>
      <c r="AJ215" t="s">
        <v>42</v>
      </c>
      <c r="AL215" t="s">
        <v>191</v>
      </c>
      <c r="AM215" t="s">
        <v>148</v>
      </c>
      <c r="AN215" t="s">
        <v>83</v>
      </c>
      <c r="AO215">
        <v>1</v>
      </c>
    </row>
    <row r="216" spans="1:41" x14ac:dyDescent="0.25">
      <c r="A216" t="s">
        <v>37</v>
      </c>
      <c r="C216" t="s">
        <v>177</v>
      </c>
      <c r="D216" t="s">
        <v>148</v>
      </c>
      <c r="E216" t="s">
        <v>119</v>
      </c>
      <c r="F216">
        <v>26</v>
      </c>
      <c r="H216" t="s">
        <v>37</v>
      </c>
      <c r="J216" t="s">
        <v>177</v>
      </c>
      <c r="K216" t="s">
        <v>148</v>
      </c>
      <c r="L216" t="s">
        <v>137</v>
      </c>
      <c r="M216">
        <v>10</v>
      </c>
      <c r="O216" t="s">
        <v>37</v>
      </c>
      <c r="Q216" t="s">
        <v>177</v>
      </c>
      <c r="R216" t="s">
        <v>148</v>
      </c>
      <c r="S216" t="s">
        <v>137</v>
      </c>
      <c r="T216">
        <v>42</v>
      </c>
      <c r="V216" t="s">
        <v>37</v>
      </c>
      <c r="X216" t="s">
        <v>177</v>
      </c>
      <c r="Y216" t="s">
        <v>148</v>
      </c>
      <c r="Z216" t="s">
        <v>119</v>
      </c>
      <c r="AA216">
        <v>27</v>
      </c>
      <c r="AC216" t="s">
        <v>37</v>
      </c>
      <c r="AE216" t="s">
        <v>177</v>
      </c>
      <c r="AF216" t="s">
        <v>148</v>
      </c>
      <c r="AG216" t="s">
        <v>137</v>
      </c>
      <c r="AH216">
        <v>102</v>
      </c>
      <c r="AJ216" t="s">
        <v>42</v>
      </c>
      <c r="AL216" t="s">
        <v>191</v>
      </c>
      <c r="AM216" t="s">
        <v>148</v>
      </c>
      <c r="AN216" t="s">
        <v>142</v>
      </c>
      <c r="AO216">
        <v>2</v>
      </c>
    </row>
    <row r="217" spans="1:41" x14ac:dyDescent="0.25">
      <c r="A217" t="s">
        <v>37</v>
      </c>
      <c r="C217" t="s">
        <v>177</v>
      </c>
      <c r="D217" t="s">
        <v>118</v>
      </c>
      <c r="E217" t="s">
        <v>119</v>
      </c>
      <c r="F217">
        <v>26</v>
      </c>
      <c r="H217" t="s">
        <v>37</v>
      </c>
      <c r="J217" t="s">
        <v>177</v>
      </c>
      <c r="K217" t="s">
        <v>148</v>
      </c>
      <c r="L217" t="s">
        <v>67</v>
      </c>
      <c r="M217">
        <v>153</v>
      </c>
      <c r="O217" t="s">
        <v>37</v>
      </c>
      <c r="Q217" t="s">
        <v>177</v>
      </c>
      <c r="R217" t="s">
        <v>148</v>
      </c>
      <c r="S217" t="s">
        <v>67</v>
      </c>
      <c r="T217">
        <v>353</v>
      </c>
      <c r="V217" t="s">
        <v>37</v>
      </c>
      <c r="X217" t="s">
        <v>177</v>
      </c>
      <c r="Y217" t="s">
        <v>148</v>
      </c>
      <c r="Z217" t="s">
        <v>91</v>
      </c>
      <c r="AA217">
        <v>19</v>
      </c>
      <c r="AC217" t="s">
        <v>37</v>
      </c>
      <c r="AE217" t="s">
        <v>177</v>
      </c>
      <c r="AF217" t="s">
        <v>148</v>
      </c>
      <c r="AG217" t="s">
        <v>67</v>
      </c>
      <c r="AH217">
        <v>1068</v>
      </c>
      <c r="AJ217" t="s">
        <v>42</v>
      </c>
      <c r="AL217" t="s">
        <v>191</v>
      </c>
      <c r="AM217" t="s">
        <v>148</v>
      </c>
      <c r="AN217" t="s">
        <v>87</v>
      </c>
      <c r="AO217">
        <v>1</v>
      </c>
    </row>
    <row r="218" spans="1:41" x14ac:dyDescent="0.25">
      <c r="A218" t="s">
        <v>37</v>
      </c>
      <c r="C218" t="s">
        <v>177</v>
      </c>
      <c r="D218" t="s">
        <v>148</v>
      </c>
      <c r="E218" t="s">
        <v>91</v>
      </c>
      <c r="F218">
        <v>3</v>
      </c>
      <c r="H218" t="s">
        <v>37</v>
      </c>
      <c r="J218" t="s">
        <v>177</v>
      </c>
      <c r="K218" t="s">
        <v>148</v>
      </c>
      <c r="L218" t="s">
        <v>119</v>
      </c>
      <c r="M218">
        <v>27</v>
      </c>
      <c r="O218" t="s">
        <v>37</v>
      </c>
      <c r="Q218" t="s">
        <v>177</v>
      </c>
      <c r="R218" t="s">
        <v>148</v>
      </c>
      <c r="S218" t="s">
        <v>119</v>
      </c>
      <c r="T218">
        <v>133</v>
      </c>
      <c r="V218" t="s">
        <v>37</v>
      </c>
      <c r="X218" t="s">
        <v>177</v>
      </c>
      <c r="Y218" t="s">
        <v>148</v>
      </c>
      <c r="Z218" t="s">
        <v>107</v>
      </c>
      <c r="AA218">
        <v>75</v>
      </c>
      <c r="AC218" t="s">
        <v>37</v>
      </c>
      <c r="AE218" t="s">
        <v>177</v>
      </c>
      <c r="AF218" t="s">
        <v>148</v>
      </c>
      <c r="AG218" t="s">
        <v>119</v>
      </c>
      <c r="AH218">
        <v>696</v>
      </c>
      <c r="AJ218" t="s">
        <v>42</v>
      </c>
      <c r="AL218" t="s">
        <v>191</v>
      </c>
      <c r="AM218" t="s">
        <v>148</v>
      </c>
      <c r="AN218" t="s">
        <v>109</v>
      </c>
      <c r="AO218">
        <v>1</v>
      </c>
    </row>
    <row r="219" spans="1:41" x14ac:dyDescent="0.25">
      <c r="A219" t="s">
        <v>37</v>
      </c>
      <c r="C219" t="s">
        <v>177</v>
      </c>
      <c r="D219" t="s">
        <v>90</v>
      </c>
      <c r="E219" t="s">
        <v>91</v>
      </c>
      <c r="F219">
        <v>3</v>
      </c>
      <c r="H219" t="s">
        <v>37</v>
      </c>
      <c r="J219" t="s">
        <v>177</v>
      </c>
      <c r="K219" t="s">
        <v>148</v>
      </c>
      <c r="L219" t="s">
        <v>91</v>
      </c>
      <c r="M219">
        <v>20</v>
      </c>
      <c r="O219" t="s">
        <v>37</v>
      </c>
      <c r="Q219" t="s">
        <v>177</v>
      </c>
      <c r="R219" t="s">
        <v>148</v>
      </c>
      <c r="S219" t="s">
        <v>91</v>
      </c>
      <c r="T219">
        <v>37</v>
      </c>
      <c r="V219" t="s">
        <v>37</v>
      </c>
      <c r="X219" t="s">
        <v>177</v>
      </c>
      <c r="Y219" t="s">
        <v>148</v>
      </c>
      <c r="Z219" t="s">
        <v>73</v>
      </c>
      <c r="AA219">
        <v>58</v>
      </c>
      <c r="AC219" t="s">
        <v>37</v>
      </c>
      <c r="AE219" t="s">
        <v>177</v>
      </c>
      <c r="AF219" t="s">
        <v>148</v>
      </c>
      <c r="AG219" t="s">
        <v>91</v>
      </c>
      <c r="AH219">
        <v>178</v>
      </c>
      <c r="AJ219" t="s">
        <v>42</v>
      </c>
      <c r="AL219" t="s">
        <v>191</v>
      </c>
      <c r="AM219" t="s">
        <v>148</v>
      </c>
      <c r="AN219" t="s">
        <v>111</v>
      </c>
      <c r="AO219">
        <v>1</v>
      </c>
    </row>
    <row r="220" spans="1:41" x14ac:dyDescent="0.25">
      <c r="A220" t="s">
        <v>37</v>
      </c>
      <c r="C220" t="s">
        <v>177</v>
      </c>
      <c r="D220" t="s">
        <v>148</v>
      </c>
      <c r="E220" t="s">
        <v>107</v>
      </c>
      <c r="F220">
        <v>22</v>
      </c>
      <c r="H220" t="s">
        <v>37</v>
      </c>
      <c r="J220" t="s">
        <v>177</v>
      </c>
      <c r="K220" t="s">
        <v>148</v>
      </c>
      <c r="L220" t="s">
        <v>107</v>
      </c>
      <c r="M220">
        <v>29</v>
      </c>
      <c r="O220" t="s">
        <v>37</v>
      </c>
      <c r="Q220" t="s">
        <v>177</v>
      </c>
      <c r="R220" t="s">
        <v>148</v>
      </c>
      <c r="S220" t="s">
        <v>107</v>
      </c>
      <c r="T220">
        <v>79</v>
      </c>
      <c r="V220" t="s">
        <v>37</v>
      </c>
      <c r="X220" t="s">
        <v>177</v>
      </c>
      <c r="Y220" t="s">
        <v>148</v>
      </c>
      <c r="Z220" t="s">
        <v>125</v>
      </c>
      <c r="AA220">
        <v>2</v>
      </c>
      <c r="AC220" t="s">
        <v>37</v>
      </c>
      <c r="AE220" t="s">
        <v>177</v>
      </c>
      <c r="AF220" t="s">
        <v>148</v>
      </c>
      <c r="AG220" t="s">
        <v>107</v>
      </c>
      <c r="AH220">
        <v>331</v>
      </c>
      <c r="AJ220" t="s">
        <v>42</v>
      </c>
      <c r="AL220" t="s">
        <v>191</v>
      </c>
      <c r="AM220" t="s">
        <v>86</v>
      </c>
      <c r="AN220" t="s">
        <v>87</v>
      </c>
      <c r="AO220">
        <v>1</v>
      </c>
    </row>
    <row r="221" spans="1:41" x14ac:dyDescent="0.25">
      <c r="A221" t="s">
        <v>37</v>
      </c>
      <c r="C221" t="s">
        <v>177</v>
      </c>
      <c r="D221" t="s">
        <v>106</v>
      </c>
      <c r="E221" t="s">
        <v>107</v>
      </c>
      <c r="F221">
        <v>22</v>
      </c>
      <c r="H221" t="s">
        <v>37</v>
      </c>
      <c r="J221" t="s">
        <v>177</v>
      </c>
      <c r="K221" t="s">
        <v>148</v>
      </c>
      <c r="L221" t="s">
        <v>73</v>
      </c>
      <c r="M221">
        <v>65</v>
      </c>
      <c r="O221" t="s">
        <v>37</v>
      </c>
      <c r="Q221" t="s">
        <v>177</v>
      </c>
      <c r="R221" t="s">
        <v>148</v>
      </c>
      <c r="S221" t="s">
        <v>73</v>
      </c>
      <c r="T221">
        <v>135</v>
      </c>
      <c r="V221" t="s">
        <v>37</v>
      </c>
      <c r="X221" t="s">
        <v>177</v>
      </c>
      <c r="Y221" t="s">
        <v>148</v>
      </c>
      <c r="Z221" t="s">
        <v>121</v>
      </c>
      <c r="AA221">
        <v>51</v>
      </c>
      <c r="AC221" t="s">
        <v>37</v>
      </c>
      <c r="AE221" t="s">
        <v>177</v>
      </c>
      <c r="AF221" t="s">
        <v>148</v>
      </c>
      <c r="AG221" t="s">
        <v>73</v>
      </c>
      <c r="AH221">
        <v>896</v>
      </c>
      <c r="AJ221" t="s">
        <v>42</v>
      </c>
      <c r="AL221" t="s">
        <v>191</v>
      </c>
      <c r="AM221" t="s">
        <v>108</v>
      </c>
      <c r="AN221" t="s">
        <v>109</v>
      </c>
      <c r="AO221">
        <v>1</v>
      </c>
    </row>
    <row r="222" spans="1:41" x14ac:dyDescent="0.25">
      <c r="A222" t="s">
        <v>37</v>
      </c>
      <c r="C222" t="s">
        <v>177</v>
      </c>
      <c r="D222" t="s">
        <v>72</v>
      </c>
      <c r="E222" t="s">
        <v>73</v>
      </c>
      <c r="F222">
        <v>35</v>
      </c>
      <c r="H222" t="s">
        <v>37</v>
      </c>
      <c r="J222" t="s">
        <v>177</v>
      </c>
      <c r="K222" t="s">
        <v>148</v>
      </c>
      <c r="L222" t="s">
        <v>125</v>
      </c>
      <c r="M222">
        <v>8</v>
      </c>
      <c r="O222" t="s">
        <v>37</v>
      </c>
      <c r="Q222" t="s">
        <v>177</v>
      </c>
      <c r="R222" t="s">
        <v>148</v>
      </c>
      <c r="S222" t="s">
        <v>125</v>
      </c>
      <c r="T222">
        <v>4</v>
      </c>
      <c r="V222" t="s">
        <v>37</v>
      </c>
      <c r="X222" t="s">
        <v>177</v>
      </c>
      <c r="Y222" t="s">
        <v>148</v>
      </c>
      <c r="Z222" t="s">
        <v>69</v>
      </c>
      <c r="AA222">
        <v>20</v>
      </c>
      <c r="AC222" t="s">
        <v>37</v>
      </c>
      <c r="AE222" t="s">
        <v>177</v>
      </c>
      <c r="AF222" t="s">
        <v>148</v>
      </c>
      <c r="AG222" t="s">
        <v>125</v>
      </c>
      <c r="AH222">
        <v>37</v>
      </c>
      <c r="AJ222" t="s">
        <v>42</v>
      </c>
      <c r="AL222" t="s">
        <v>191</v>
      </c>
      <c r="AM222" t="s">
        <v>110</v>
      </c>
      <c r="AN222" t="s">
        <v>111</v>
      </c>
      <c r="AO222">
        <v>1</v>
      </c>
    </row>
    <row r="223" spans="1:41" x14ac:dyDescent="0.25">
      <c r="A223" t="s">
        <v>37</v>
      </c>
      <c r="C223" t="s">
        <v>177</v>
      </c>
      <c r="D223" t="s">
        <v>148</v>
      </c>
      <c r="E223" t="s">
        <v>73</v>
      </c>
      <c r="F223">
        <v>35</v>
      </c>
      <c r="H223" t="s">
        <v>37</v>
      </c>
      <c r="J223" t="s">
        <v>177</v>
      </c>
      <c r="K223" t="s">
        <v>148</v>
      </c>
      <c r="L223" t="s">
        <v>121</v>
      </c>
      <c r="M223">
        <v>55</v>
      </c>
      <c r="O223" t="s">
        <v>37</v>
      </c>
      <c r="Q223" t="s">
        <v>177</v>
      </c>
      <c r="R223" t="s">
        <v>148</v>
      </c>
      <c r="S223" t="s">
        <v>121</v>
      </c>
      <c r="T223">
        <v>165</v>
      </c>
      <c r="V223" t="s">
        <v>37</v>
      </c>
      <c r="X223" t="s">
        <v>177</v>
      </c>
      <c r="Y223" t="s">
        <v>148</v>
      </c>
      <c r="Z223" t="s">
        <v>87</v>
      </c>
      <c r="AA223">
        <v>22</v>
      </c>
      <c r="AC223" t="s">
        <v>37</v>
      </c>
      <c r="AE223" t="s">
        <v>177</v>
      </c>
      <c r="AF223" t="s">
        <v>148</v>
      </c>
      <c r="AG223" t="s">
        <v>121</v>
      </c>
      <c r="AH223">
        <v>810</v>
      </c>
      <c r="AJ223" t="s">
        <v>42</v>
      </c>
      <c r="AL223" t="s">
        <v>191</v>
      </c>
      <c r="AM223" t="s">
        <v>141</v>
      </c>
      <c r="AN223" t="s">
        <v>142</v>
      </c>
      <c r="AO223">
        <v>2</v>
      </c>
    </row>
    <row r="224" spans="1:41" x14ac:dyDescent="0.25">
      <c r="A224" t="s">
        <v>37</v>
      </c>
      <c r="C224" t="s">
        <v>177</v>
      </c>
      <c r="D224" t="s">
        <v>148</v>
      </c>
      <c r="E224" t="s">
        <v>125</v>
      </c>
      <c r="F224">
        <v>1</v>
      </c>
      <c r="H224" t="s">
        <v>37</v>
      </c>
      <c r="J224" t="s">
        <v>177</v>
      </c>
      <c r="K224" t="s">
        <v>148</v>
      </c>
      <c r="L224" t="s">
        <v>69</v>
      </c>
      <c r="M224">
        <v>57</v>
      </c>
      <c r="O224" t="s">
        <v>37</v>
      </c>
      <c r="Q224" t="s">
        <v>177</v>
      </c>
      <c r="R224" t="s">
        <v>148</v>
      </c>
      <c r="S224" t="s">
        <v>69</v>
      </c>
      <c r="T224">
        <v>126</v>
      </c>
      <c r="V224" t="s">
        <v>37</v>
      </c>
      <c r="X224" t="s">
        <v>177</v>
      </c>
      <c r="Y224" t="s">
        <v>148</v>
      </c>
      <c r="Z224" t="s">
        <v>81</v>
      </c>
      <c r="AA224">
        <v>37</v>
      </c>
      <c r="AC224" t="s">
        <v>37</v>
      </c>
      <c r="AE224" t="s">
        <v>177</v>
      </c>
      <c r="AF224" t="s">
        <v>148</v>
      </c>
      <c r="AG224" t="s">
        <v>69</v>
      </c>
      <c r="AH224">
        <v>1025</v>
      </c>
      <c r="AJ224" t="s">
        <v>42</v>
      </c>
      <c r="AL224" t="s">
        <v>192</v>
      </c>
      <c r="AM224" t="s">
        <v>66</v>
      </c>
      <c r="AN224" t="s">
        <v>67</v>
      </c>
      <c r="AO224">
        <v>1</v>
      </c>
    </row>
    <row r="225" spans="1:41" x14ac:dyDescent="0.25">
      <c r="A225" t="s">
        <v>37</v>
      </c>
      <c r="C225" t="s">
        <v>177</v>
      </c>
      <c r="D225" t="s">
        <v>124</v>
      </c>
      <c r="E225" t="s">
        <v>125</v>
      </c>
      <c r="F225">
        <v>1</v>
      </c>
      <c r="H225" t="s">
        <v>37</v>
      </c>
      <c r="J225" t="s">
        <v>177</v>
      </c>
      <c r="K225" t="s">
        <v>148</v>
      </c>
      <c r="L225" t="s">
        <v>87</v>
      </c>
      <c r="M225">
        <v>34</v>
      </c>
      <c r="O225" t="s">
        <v>37</v>
      </c>
      <c r="Q225" t="s">
        <v>177</v>
      </c>
      <c r="R225" t="s">
        <v>148</v>
      </c>
      <c r="S225" t="s">
        <v>87</v>
      </c>
      <c r="T225">
        <v>122</v>
      </c>
      <c r="V225" t="s">
        <v>37</v>
      </c>
      <c r="X225" t="s">
        <v>177</v>
      </c>
      <c r="Y225" t="s">
        <v>148</v>
      </c>
      <c r="Z225" t="s">
        <v>112</v>
      </c>
      <c r="AA225">
        <v>51</v>
      </c>
      <c r="AC225" t="s">
        <v>37</v>
      </c>
      <c r="AE225" t="s">
        <v>177</v>
      </c>
      <c r="AF225" t="s">
        <v>148</v>
      </c>
      <c r="AG225" t="s">
        <v>87</v>
      </c>
      <c r="AH225">
        <v>468</v>
      </c>
      <c r="AJ225" t="s">
        <v>42</v>
      </c>
      <c r="AL225" t="s">
        <v>192</v>
      </c>
      <c r="AM225" t="s">
        <v>148</v>
      </c>
      <c r="AN225" t="s">
        <v>67</v>
      </c>
      <c r="AO225">
        <v>1</v>
      </c>
    </row>
    <row r="226" spans="1:41" x14ac:dyDescent="0.25">
      <c r="A226" t="s">
        <v>37</v>
      </c>
      <c r="C226" t="s">
        <v>177</v>
      </c>
      <c r="D226" t="s">
        <v>148</v>
      </c>
      <c r="E226" t="s">
        <v>121</v>
      </c>
      <c r="F226">
        <v>40</v>
      </c>
      <c r="H226" t="s">
        <v>37</v>
      </c>
      <c r="J226" t="s">
        <v>177</v>
      </c>
      <c r="K226" t="s">
        <v>148</v>
      </c>
      <c r="L226" t="s">
        <v>81</v>
      </c>
      <c r="M226">
        <v>34</v>
      </c>
      <c r="O226" t="s">
        <v>37</v>
      </c>
      <c r="Q226" t="s">
        <v>177</v>
      </c>
      <c r="R226" t="s">
        <v>148</v>
      </c>
      <c r="S226" t="s">
        <v>81</v>
      </c>
      <c r="T226">
        <v>77</v>
      </c>
      <c r="V226" t="s">
        <v>37</v>
      </c>
      <c r="X226" t="s">
        <v>177</v>
      </c>
      <c r="Y226" t="s">
        <v>148</v>
      </c>
      <c r="Z226" t="s">
        <v>113</v>
      </c>
      <c r="AA226">
        <v>25</v>
      </c>
      <c r="AC226" t="s">
        <v>37</v>
      </c>
      <c r="AE226" t="s">
        <v>177</v>
      </c>
      <c r="AF226" t="s">
        <v>148</v>
      </c>
      <c r="AG226" t="s">
        <v>81</v>
      </c>
      <c r="AH226">
        <v>173</v>
      </c>
      <c r="AJ226" t="s">
        <v>42</v>
      </c>
      <c r="AL226" t="s">
        <v>192</v>
      </c>
      <c r="AM226" t="s">
        <v>148</v>
      </c>
      <c r="AN226" t="s">
        <v>109</v>
      </c>
      <c r="AO226">
        <v>1</v>
      </c>
    </row>
    <row r="227" spans="1:41" x14ac:dyDescent="0.25">
      <c r="A227" t="s">
        <v>37</v>
      </c>
      <c r="C227" t="s">
        <v>177</v>
      </c>
      <c r="D227" t="s">
        <v>120</v>
      </c>
      <c r="E227" t="s">
        <v>121</v>
      </c>
      <c r="F227">
        <v>40</v>
      </c>
      <c r="H227" t="s">
        <v>37</v>
      </c>
      <c r="J227" t="s">
        <v>177</v>
      </c>
      <c r="K227" t="s">
        <v>148</v>
      </c>
      <c r="L227" t="s">
        <v>112</v>
      </c>
      <c r="M227">
        <v>114</v>
      </c>
      <c r="O227" t="s">
        <v>37</v>
      </c>
      <c r="Q227" t="s">
        <v>177</v>
      </c>
      <c r="R227" t="s">
        <v>148</v>
      </c>
      <c r="S227" t="s">
        <v>112</v>
      </c>
      <c r="T227">
        <v>255</v>
      </c>
      <c r="V227" t="s">
        <v>37</v>
      </c>
      <c r="X227" t="s">
        <v>177</v>
      </c>
      <c r="Y227" t="s">
        <v>148</v>
      </c>
      <c r="Z227" t="s">
        <v>71</v>
      </c>
      <c r="AA227">
        <v>74</v>
      </c>
      <c r="AC227" t="s">
        <v>37</v>
      </c>
      <c r="AE227" t="s">
        <v>177</v>
      </c>
      <c r="AF227" t="s">
        <v>148</v>
      </c>
      <c r="AG227" t="s">
        <v>112</v>
      </c>
      <c r="AH227">
        <v>587</v>
      </c>
      <c r="AJ227" t="s">
        <v>42</v>
      </c>
      <c r="AL227" t="s">
        <v>192</v>
      </c>
      <c r="AM227" t="s">
        <v>148</v>
      </c>
      <c r="AN227" t="s">
        <v>129</v>
      </c>
      <c r="AO227">
        <v>1</v>
      </c>
    </row>
    <row r="228" spans="1:41" x14ac:dyDescent="0.25">
      <c r="A228" t="s">
        <v>37</v>
      </c>
      <c r="C228" t="s">
        <v>177</v>
      </c>
      <c r="D228" t="s">
        <v>68</v>
      </c>
      <c r="E228" t="s">
        <v>69</v>
      </c>
      <c r="F228">
        <v>63</v>
      </c>
      <c r="H228" t="s">
        <v>37</v>
      </c>
      <c r="J228" t="s">
        <v>177</v>
      </c>
      <c r="K228" t="s">
        <v>148</v>
      </c>
      <c r="L228" t="s">
        <v>113</v>
      </c>
      <c r="M228">
        <v>57</v>
      </c>
      <c r="O228" t="s">
        <v>37</v>
      </c>
      <c r="Q228" t="s">
        <v>177</v>
      </c>
      <c r="R228" t="s">
        <v>148</v>
      </c>
      <c r="S228" t="s">
        <v>113</v>
      </c>
      <c r="T228">
        <v>184</v>
      </c>
      <c r="V228" t="s">
        <v>37</v>
      </c>
      <c r="X228" t="s">
        <v>177</v>
      </c>
      <c r="Y228" t="s">
        <v>148</v>
      </c>
      <c r="Z228" t="s">
        <v>109</v>
      </c>
      <c r="AA228">
        <v>79</v>
      </c>
      <c r="AC228" t="s">
        <v>37</v>
      </c>
      <c r="AE228" t="s">
        <v>177</v>
      </c>
      <c r="AF228" t="s">
        <v>148</v>
      </c>
      <c r="AG228" t="s">
        <v>113</v>
      </c>
      <c r="AH228">
        <v>389</v>
      </c>
      <c r="AJ228" t="s">
        <v>42</v>
      </c>
      <c r="AL228" t="s">
        <v>192</v>
      </c>
      <c r="AM228" t="s">
        <v>108</v>
      </c>
      <c r="AN228" t="s">
        <v>109</v>
      </c>
      <c r="AO228">
        <v>1</v>
      </c>
    </row>
    <row r="229" spans="1:41" x14ac:dyDescent="0.25">
      <c r="A229" t="s">
        <v>37</v>
      </c>
      <c r="C229" t="s">
        <v>177</v>
      </c>
      <c r="D229" t="s">
        <v>148</v>
      </c>
      <c r="E229" t="s">
        <v>69</v>
      </c>
      <c r="F229">
        <v>63</v>
      </c>
      <c r="H229" t="s">
        <v>37</v>
      </c>
      <c r="J229" t="s">
        <v>177</v>
      </c>
      <c r="K229" t="s">
        <v>148</v>
      </c>
      <c r="L229" t="s">
        <v>71</v>
      </c>
      <c r="M229">
        <v>87</v>
      </c>
      <c r="O229" t="s">
        <v>37</v>
      </c>
      <c r="Q229" t="s">
        <v>177</v>
      </c>
      <c r="R229" t="s">
        <v>148</v>
      </c>
      <c r="S229" t="s">
        <v>71</v>
      </c>
      <c r="T229">
        <v>220</v>
      </c>
      <c r="V229" t="s">
        <v>37</v>
      </c>
      <c r="X229" t="s">
        <v>177</v>
      </c>
      <c r="Y229" t="s">
        <v>148</v>
      </c>
      <c r="Z229" t="s">
        <v>75</v>
      </c>
      <c r="AA229">
        <v>22</v>
      </c>
      <c r="AC229" t="s">
        <v>37</v>
      </c>
      <c r="AE229" t="s">
        <v>177</v>
      </c>
      <c r="AF229" t="s">
        <v>148</v>
      </c>
      <c r="AG229" t="s">
        <v>71</v>
      </c>
      <c r="AH229">
        <v>2031</v>
      </c>
      <c r="AJ229" t="s">
        <v>42</v>
      </c>
      <c r="AL229" t="s">
        <v>192</v>
      </c>
      <c r="AM229" t="s">
        <v>128</v>
      </c>
      <c r="AN229" t="s">
        <v>129</v>
      </c>
      <c r="AO229">
        <v>1</v>
      </c>
    </row>
    <row r="230" spans="1:41" x14ac:dyDescent="0.25">
      <c r="A230" t="s">
        <v>37</v>
      </c>
      <c r="C230" t="s">
        <v>177</v>
      </c>
      <c r="D230" t="s">
        <v>148</v>
      </c>
      <c r="E230" t="s">
        <v>87</v>
      </c>
      <c r="F230">
        <v>20</v>
      </c>
      <c r="H230" t="s">
        <v>37</v>
      </c>
      <c r="J230" t="s">
        <v>177</v>
      </c>
      <c r="K230" t="s">
        <v>148</v>
      </c>
      <c r="L230" t="s">
        <v>109</v>
      </c>
      <c r="M230">
        <v>34</v>
      </c>
      <c r="O230" t="s">
        <v>37</v>
      </c>
      <c r="Q230" t="s">
        <v>177</v>
      </c>
      <c r="R230" t="s">
        <v>148</v>
      </c>
      <c r="S230" t="s">
        <v>109</v>
      </c>
      <c r="T230">
        <v>64</v>
      </c>
      <c r="V230" t="s">
        <v>37</v>
      </c>
      <c r="X230" t="s">
        <v>177</v>
      </c>
      <c r="Y230" t="s">
        <v>148</v>
      </c>
      <c r="Z230" t="s">
        <v>85</v>
      </c>
      <c r="AA230">
        <v>22</v>
      </c>
      <c r="AC230" t="s">
        <v>37</v>
      </c>
      <c r="AE230" t="s">
        <v>177</v>
      </c>
      <c r="AF230" t="s">
        <v>148</v>
      </c>
      <c r="AG230" t="s">
        <v>109</v>
      </c>
      <c r="AH230">
        <v>409</v>
      </c>
      <c r="AJ230" t="s">
        <v>42</v>
      </c>
      <c r="AL230" t="s">
        <v>193</v>
      </c>
      <c r="AM230" t="s">
        <v>62</v>
      </c>
      <c r="AN230" t="s">
        <v>63</v>
      </c>
      <c r="AO230">
        <v>1</v>
      </c>
    </row>
    <row r="231" spans="1:41" x14ac:dyDescent="0.25">
      <c r="A231" t="s">
        <v>37</v>
      </c>
      <c r="C231" t="s">
        <v>177</v>
      </c>
      <c r="D231" t="s">
        <v>86</v>
      </c>
      <c r="E231" t="s">
        <v>87</v>
      </c>
      <c r="F231">
        <v>20</v>
      </c>
      <c r="H231" t="s">
        <v>37</v>
      </c>
      <c r="J231" t="s">
        <v>177</v>
      </c>
      <c r="K231" t="s">
        <v>148</v>
      </c>
      <c r="L231" t="s">
        <v>75</v>
      </c>
      <c r="M231">
        <v>18</v>
      </c>
      <c r="O231" t="s">
        <v>37</v>
      </c>
      <c r="Q231" t="s">
        <v>177</v>
      </c>
      <c r="R231" t="s">
        <v>148</v>
      </c>
      <c r="S231" t="s">
        <v>75</v>
      </c>
      <c r="T231">
        <v>53</v>
      </c>
      <c r="V231" t="s">
        <v>37</v>
      </c>
      <c r="X231" t="s">
        <v>177</v>
      </c>
      <c r="Y231" t="s">
        <v>148</v>
      </c>
      <c r="Z231" t="s">
        <v>59</v>
      </c>
      <c r="AA231">
        <v>15</v>
      </c>
      <c r="AC231" t="s">
        <v>37</v>
      </c>
      <c r="AE231" t="s">
        <v>177</v>
      </c>
      <c r="AF231" t="s">
        <v>148</v>
      </c>
      <c r="AG231" t="s">
        <v>75</v>
      </c>
      <c r="AH231">
        <v>253</v>
      </c>
      <c r="AJ231" t="s">
        <v>42</v>
      </c>
      <c r="AL231" t="s">
        <v>193</v>
      </c>
      <c r="AM231" t="s">
        <v>148</v>
      </c>
      <c r="AN231" t="s">
        <v>63</v>
      </c>
      <c r="AO231">
        <v>1</v>
      </c>
    </row>
    <row r="232" spans="1:41" x14ac:dyDescent="0.25">
      <c r="A232" t="s">
        <v>37</v>
      </c>
      <c r="C232" t="s">
        <v>177</v>
      </c>
      <c r="D232" t="s">
        <v>80</v>
      </c>
      <c r="E232" t="s">
        <v>81</v>
      </c>
      <c r="F232">
        <v>14</v>
      </c>
      <c r="H232" t="s">
        <v>37</v>
      </c>
      <c r="J232" t="s">
        <v>177</v>
      </c>
      <c r="K232" t="s">
        <v>148</v>
      </c>
      <c r="L232" t="s">
        <v>85</v>
      </c>
      <c r="M232">
        <v>21</v>
      </c>
      <c r="O232" t="s">
        <v>37</v>
      </c>
      <c r="Q232" t="s">
        <v>177</v>
      </c>
      <c r="R232" t="s">
        <v>148</v>
      </c>
      <c r="S232" t="s">
        <v>85</v>
      </c>
      <c r="T232">
        <v>93</v>
      </c>
      <c r="V232" t="s">
        <v>37</v>
      </c>
      <c r="X232" t="s">
        <v>177</v>
      </c>
      <c r="Y232" t="s">
        <v>148</v>
      </c>
      <c r="Z232" t="s">
        <v>89</v>
      </c>
      <c r="AA232">
        <v>54</v>
      </c>
      <c r="AC232" t="s">
        <v>37</v>
      </c>
      <c r="AE232" t="s">
        <v>177</v>
      </c>
      <c r="AF232" t="s">
        <v>148</v>
      </c>
      <c r="AG232" t="s">
        <v>85</v>
      </c>
      <c r="AH232">
        <v>326</v>
      </c>
      <c r="AJ232" t="s">
        <v>42</v>
      </c>
      <c r="AL232" t="s">
        <v>193</v>
      </c>
      <c r="AM232" t="s">
        <v>148</v>
      </c>
      <c r="AN232" t="s">
        <v>121</v>
      </c>
      <c r="AO232">
        <v>1</v>
      </c>
    </row>
    <row r="233" spans="1:41" x14ac:dyDescent="0.25">
      <c r="A233" t="s">
        <v>37</v>
      </c>
      <c r="C233" t="s">
        <v>177</v>
      </c>
      <c r="D233" t="s">
        <v>148</v>
      </c>
      <c r="E233" t="s">
        <v>81</v>
      </c>
      <c r="F233">
        <v>14</v>
      </c>
      <c r="H233" t="s">
        <v>37</v>
      </c>
      <c r="J233" t="s">
        <v>177</v>
      </c>
      <c r="K233" t="s">
        <v>148</v>
      </c>
      <c r="L233" t="s">
        <v>59</v>
      </c>
      <c r="M233">
        <v>10</v>
      </c>
      <c r="O233" t="s">
        <v>37</v>
      </c>
      <c r="Q233" t="s">
        <v>177</v>
      </c>
      <c r="R233" t="s">
        <v>148</v>
      </c>
      <c r="S233" t="s">
        <v>59</v>
      </c>
      <c r="T233">
        <v>35</v>
      </c>
      <c r="V233" t="s">
        <v>37</v>
      </c>
      <c r="X233" t="s">
        <v>177</v>
      </c>
      <c r="Y233" t="s">
        <v>148</v>
      </c>
      <c r="Z233" t="s">
        <v>129</v>
      </c>
      <c r="AA233">
        <v>14</v>
      </c>
      <c r="AC233" t="s">
        <v>37</v>
      </c>
      <c r="AE233" t="s">
        <v>177</v>
      </c>
      <c r="AF233" t="s">
        <v>148</v>
      </c>
      <c r="AG233" t="s">
        <v>59</v>
      </c>
      <c r="AH233">
        <v>138</v>
      </c>
      <c r="AJ233" t="s">
        <v>42</v>
      </c>
      <c r="AL233" t="s">
        <v>193</v>
      </c>
      <c r="AM233" t="s">
        <v>120</v>
      </c>
      <c r="AN233" t="s">
        <v>121</v>
      </c>
      <c r="AO233">
        <v>1</v>
      </c>
    </row>
    <row r="234" spans="1:41" x14ac:dyDescent="0.25">
      <c r="A234" t="s">
        <v>37</v>
      </c>
      <c r="C234" t="s">
        <v>177</v>
      </c>
      <c r="D234" t="s">
        <v>148</v>
      </c>
      <c r="E234" t="s">
        <v>112</v>
      </c>
      <c r="F234">
        <v>130</v>
      </c>
      <c r="H234" t="s">
        <v>37</v>
      </c>
      <c r="J234" t="s">
        <v>177</v>
      </c>
      <c r="K234" t="s">
        <v>148</v>
      </c>
      <c r="L234" t="s">
        <v>89</v>
      </c>
      <c r="M234">
        <v>54</v>
      </c>
      <c r="O234" t="s">
        <v>37</v>
      </c>
      <c r="Q234" t="s">
        <v>177</v>
      </c>
      <c r="R234" t="s">
        <v>148</v>
      </c>
      <c r="S234" t="s">
        <v>89</v>
      </c>
      <c r="T234">
        <v>149</v>
      </c>
      <c r="V234" t="s">
        <v>37</v>
      </c>
      <c r="X234" t="s">
        <v>177</v>
      </c>
      <c r="Y234" t="s">
        <v>148</v>
      </c>
      <c r="Z234" t="s">
        <v>131</v>
      </c>
      <c r="AA234">
        <v>19</v>
      </c>
      <c r="AC234" t="s">
        <v>37</v>
      </c>
      <c r="AE234" t="s">
        <v>177</v>
      </c>
      <c r="AF234" t="s">
        <v>148</v>
      </c>
      <c r="AG234" t="s">
        <v>89</v>
      </c>
      <c r="AH234">
        <v>721</v>
      </c>
      <c r="AJ234" t="s">
        <v>42</v>
      </c>
      <c r="AL234" t="s">
        <v>194</v>
      </c>
      <c r="AM234" t="s">
        <v>62</v>
      </c>
      <c r="AN234" t="s">
        <v>63</v>
      </c>
      <c r="AO234">
        <v>2</v>
      </c>
    </row>
    <row r="235" spans="1:41" x14ac:dyDescent="0.25">
      <c r="A235" t="s">
        <v>37</v>
      </c>
      <c r="C235" t="s">
        <v>177</v>
      </c>
      <c r="D235" t="s">
        <v>150</v>
      </c>
      <c r="E235" t="s">
        <v>112</v>
      </c>
      <c r="F235">
        <v>130</v>
      </c>
      <c r="H235" t="s">
        <v>37</v>
      </c>
      <c r="J235" t="s">
        <v>177</v>
      </c>
      <c r="K235" t="s">
        <v>148</v>
      </c>
      <c r="L235" t="s">
        <v>129</v>
      </c>
      <c r="M235">
        <v>12</v>
      </c>
      <c r="O235" t="s">
        <v>37</v>
      </c>
      <c r="Q235" t="s">
        <v>177</v>
      </c>
      <c r="R235" t="s">
        <v>148</v>
      </c>
      <c r="S235" t="s">
        <v>129</v>
      </c>
      <c r="T235">
        <v>41</v>
      </c>
      <c r="V235" t="s">
        <v>37</v>
      </c>
      <c r="X235" t="s">
        <v>177</v>
      </c>
      <c r="Y235" t="s">
        <v>148</v>
      </c>
      <c r="Z235" t="s">
        <v>93</v>
      </c>
      <c r="AA235">
        <v>10</v>
      </c>
      <c r="AC235" t="s">
        <v>37</v>
      </c>
      <c r="AE235" t="s">
        <v>177</v>
      </c>
      <c r="AF235" t="s">
        <v>148</v>
      </c>
      <c r="AG235" t="s">
        <v>129</v>
      </c>
      <c r="AH235">
        <v>177</v>
      </c>
      <c r="AJ235" t="s">
        <v>42</v>
      </c>
      <c r="AL235" t="s">
        <v>194</v>
      </c>
      <c r="AM235" t="s">
        <v>70</v>
      </c>
      <c r="AN235" t="s">
        <v>71</v>
      </c>
      <c r="AO235">
        <v>1</v>
      </c>
    </row>
    <row r="236" spans="1:41" x14ac:dyDescent="0.25">
      <c r="A236" t="s">
        <v>37</v>
      </c>
      <c r="C236" t="s">
        <v>177</v>
      </c>
      <c r="D236" t="s">
        <v>148</v>
      </c>
      <c r="E236" t="s">
        <v>113</v>
      </c>
      <c r="F236">
        <v>66</v>
      </c>
      <c r="H236" t="s">
        <v>37</v>
      </c>
      <c r="J236" t="s">
        <v>177</v>
      </c>
      <c r="K236" t="s">
        <v>148</v>
      </c>
      <c r="L236" t="s">
        <v>131</v>
      </c>
      <c r="M236">
        <v>16</v>
      </c>
      <c r="O236" t="s">
        <v>37</v>
      </c>
      <c r="Q236" t="s">
        <v>177</v>
      </c>
      <c r="R236" t="s">
        <v>148</v>
      </c>
      <c r="S236" t="s">
        <v>131</v>
      </c>
      <c r="T236">
        <v>65</v>
      </c>
      <c r="V236" t="s">
        <v>37</v>
      </c>
      <c r="X236" t="s">
        <v>177</v>
      </c>
      <c r="Y236" t="s">
        <v>148</v>
      </c>
      <c r="Z236" t="s">
        <v>77</v>
      </c>
      <c r="AA236">
        <v>67</v>
      </c>
      <c r="AC236" t="s">
        <v>37</v>
      </c>
      <c r="AE236" t="s">
        <v>177</v>
      </c>
      <c r="AF236" t="s">
        <v>148</v>
      </c>
      <c r="AG236" t="s">
        <v>131</v>
      </c>
      <c r="AH236">
        <v>239</v>
      </c>
      <c r="AJ236" t="s">
        <v>42</v>
      </c>
      <c r="AL236" t="s">
        <v>194</v>
      </c>
      <c r="AM236" t="s">
        <v>82</v>
      </c>
      <c r="AN236" t="s">
        <v>83</v>
      </c>
      <c r="AO236">
        <v>1</v>
      </c>
    </row>
    <row r="237" spans="1:41" x14ac:dyDescent="0.25">
      <c r="A237" t="s">
        <v>37</v>
      </c>
      <c r="C237" t="s">
        <v>177</v>
      </c>
      <c r="D237" t="s">
        <v>150</v>
      </c>
      <c r="E237" t="s">
        <v>113</v>
      </c>
      <c r="F237">
        <v>66</v>
      </c>
      <c r="H237" t="s">
        <v>37</v>
      </c>
      <c r="J237" t="s">
        <v>177</v>
      </c>
      <c r="K237" t="s">
        <v>148</v>
      </c>
      <c r="L237" t="s">
        <v>93</v>
      </c>
      <c r="M237">
        <v>20</v>
      </c>
      <c r="O237" t="s">
        <v>37</v>
      </c>
      <c r="Q237" t="s">
        <v>177</v>
      </c>
      <c r="R237" t="s">
        <v>148</v>
      </c>
      <c r="S237" t="s">
        <v>93</v>
      </c>
      <c r="T237">
        <v>40</v>
      </c>
      <c r="V237" t="s">
        <v>37</v>
      </c>
      <c r="X237" t="s">
        <v>177</v>
      </c>
      <c r="Y237" t="s">
        <v>148</v>
      </c>
      <c r="Z237" t="s">
        <v>99</v>
      </c>
      <c r="AA237">
        <v>28</v>
      </c>
      <c r="AC237" t="s">
        <v>37</v>
      </c>
      <c r="AE237" t="s">
        <v>177</v>
      </c>
      <c r="AF237" t="s">
        <v>148</v>
      </c>
      <c r="AG237" t="s">
        <v>93</v>
      </c>
      <c r="AH237">
        <v>214</v>
      </c>
      <c r="AJ237" t="s">
        <v>42</v>
      </c>
      <c r="AL237" t="s">
        <v>194</v>
      </c>
      <c r="AM237" t="s">
        <v>148</v>
      </c>
      <c r="AN237" t="s">
        <v>101</v>
      </c>
      <c r="AO237">
        <v>1</v>
      </c>
    </row>
    <row r="238" spans="1:41" x14ac:dyDescent="0.25">
      <c r="A238" t="s">
        <v>37</v>
      </c>
      <c r="C238" t="s">
        <v>177</v>
      </c>
      <c r="D238" t="s">
        <v>70</v>
      </c>
      <c r="E238" t="s">
        <v>71</v>
      </c>
      <c r="F238">
        <v>124</v>
      </c>
      <c r="H238" t="s">
        <v>37</v>
      </c>
      <c r="J238" t="s">
        <v>177</v>
      </c>
      <c r="K238" t="s">
        <v>148</v>
      </c>
      <c r="L238" t="s">
        <v>77</v>
      </c>
      <c r="M238">
        <v>56</v>
      </c>
      <c r="O238" t="s">
        <v>37</v>
      </c>
      <c r="Q238" t="s">
        <v>177</v>
      </c>
      <c r="R238" t="s">
        <v>148</v>
      </c>
      <c r="S238" t="s">
        <v>77</v>
      </c>
      <c r="T238">
        <v>211</v>
      </c>
      <c r="V238" t="s">
        <v>37</v>
      </c>
      <c r="X238" t="s">
        <v>177</v>
      </c>
      <c r="Y238" t="s">
        <v>148</v>
      </c>
      <c r="Z238" t="s">
        <v>111</v>
      </c>
      <c r="AA238">
        <v>21</v>
      </c>
      <c r="AC238" t="s">
        <v>37</v>
      </c>
      <c r="AE238" t="s">
        <v>177</v>
      </c>
      <c r="AF238" t="s">
        <v>148</v>
      </c>
      <c r="AG238" t="s">
        <v>77</v>
      </c>
      <c r="AH238">
        <v>1174</v>
      </c>
      <c r="AJ238" t="s">
        <v>42</v>
      </c>
      <c r="AL238" t="s">
        <v>194</v>
      </c>
      <c r="AM238" t="s">
        <v>148</v>
      </c>
      <c r="AN238" t="s">
        <v>115</v>
      </c>
      <c r="AO238">
        <v>2</v>
      </c>
    </row>
    <row r="239" spans="1:41" x14ac:dyDescent="0.25">
      <c r="A239" t="s">
        <v>37</v>
      </c>
      <c r="C239" t="s">
        <v>177</v>
      </c>
      <c r="D239" t="s">
        <v>148</v>
      </c>
      <c r="E239" t="s">
        <v>71</v>
      </c>
      <c r="F239">
        <v>124</v>
      </c>
      <c r="H239" t="s">
        <v>37</v>
      </c>
      <c r="J239" t="s">
        <v>177</v>
      </c>
      <c r="K239" t="s">
        <v>148</v>
      </c>
      <c r="L239" t="s">
        <v>99</v>
      </c>
      <c r="M239">
        <v>38</v>
      </c>
      <c r="O239" t="s">
        <v>37</v>
      </c>
      <c r="Q239" t="s">
        <v>177</v>
      </c>
      <c r="R239" t="s">
        <v>148</v>
      </c>
      <c r="S239" t="s">
        <v>99</v>
      </c>
      <c r="T239">
        <v>113</v>
      </c>
      <c r="V239" t="s">
        <v>37</v>
      </c>
      <c r="X239" t="s">
        <v>177</v>
      </c>
      <c r="Y239" t="s">
        <v>148</v>
      </c>
      <c r="Z239" t="s">
        <v>123</v>
      </c>
      <c r="AA239">
        <v>23</v>
      </c>
      <c r="AC239" t="s">
        <v>37</v>
      </c>
      <c r="AE239" t="s">
        <v>177</v>
      </c>
      <c r="AF239" t="s">
        <v>148</v>
      </c>
      <c r="AG239" t="s">
        <v>99</v>
      </c>
      <c r="AH239">
        <v>646</v>
      </c>
      <c r="AJ239" t="s">
        <v>42</v>
      </c>
      <c r="AL239" t="s">
        <v>194</v>
      </c>
      <c r="AM239" t="s">
        <v>148</v>
      </c>
      <c r="AN239" t="s">
        <v>63</v>
      </c>
      <c r="AO239">
        <v>2</v>
      </c>
    </row>
    <row r="240" spans="1:41" x14ac:dyDescent="0.25">
      <c r="A240" t="s">
        <v>37</v>
      </c>
      <c r="C240" t="s">
        <v>177</v>
      </c>
      <c r="D240" t="s">
        <v>148</v>
      </c>
      <c r="E240" t="s">
        <v>109</v>
      </c>
      <c r="F240">
        <v>10</v>
      </c>
      <c r="H240" t="s">
        <v>37</v>
      </c>
      <c r="J240" t="s">
        <v>177</v>
      </c>
      <c r="K240" t="s">
        <v>148</v>
      </c>
      <c r="L240" t="s">
        <v>111</v>
      </c>
      <c r="M240">
        <v>22</v>
      </c>
      <c r="O240" t="s">
        <v>37</v>
      </c>
      <c r="Q240" t="s">
        <v>177</v>
      </c>
      <c r="R240" t="s">
        <v>148</v>
      </c>
      <c r="S240" t="s">
        <v>111</v>
      </c>
      <c r="T240">
        <v>47</v>
      </c>
      <c r="V240" t="s">
        <v>37</v>
      </c>
      <c r="X240" t="s">
        <v>177</v>
      </c>
      <c r="Y240" t="s">
        <v>148</v>
      </c>
      <c r="Z240" t="s">
        <v>61</v>
      </c>
      <c r="AA240">
        <v>30</v>
      </c>
      <c r="AC240" t="s">
        <v>37</v>
      </c>
      <c r="AE240" t="s">
        <v>177</v>
      </c>
      <c r="AF240" t="s">
        <v>148</v>
      </c>
      <c r="AG240" t="s">
        <v>111</v>
      </c>
      <c r="AH240">
        <v>272</v>
      </c>
      <c r="AJ240" t="s">
        <v>42</v>
      </c>
      <c r="AL240" t="s">
        <v>194</v>
      </c>
      <c r="AM240" t="s">
        <v>148</v>
      </c>
      <c r="AN240" t="s">
        <v>83</v>
      </c>
      <c r="AO240">
        <v>1</v>
      </c>
    </row>
    <row r="241" spans="1:41" x14ac:dyDescent="0.25">
      <c r="A241" t="s">
        <v>37</v>
      </c>
      <c r="C241" t="s">
        <v>177</v>
      </c>
      <c r="D241" t="s">
        <v>108</v>
      </c>
      <c r="E241" t="s">
        <v>109</v>
      </c>
      <c r="F241">
        <v>10</v>
      </c>
      <c r="H241" t="s">
        <v>37</v>
      </c>
      <c r="J241" t="s">
        <v>177</v>
      </c>
      <c r="K241" t="s">
        <v>148</v>
      </c>
      <c r="L241" t="s">
        <v>123</v>
      </c>
      <c r="M241">
        <v>30</v>
      </c>
      <c r="O241" t="s">
        <v>37</v>
      </c>
      <c r="Q241" t="s">
        <v>177</v>
      </c>
      <c r="R241" t="s">
        <v>148</v>
      </c>
      <c r="S241" t="s">
        <v>123</v>
      </c>
      <c r="T241">
        <v>63</v>
      </c>
      <c r="V241" t="s">
        <v>37</v>
      </c>
      <c r="X241" t="s">
        <v>177</v>
      </c>
      <c r="Y241" t="s">
        <v>148</v>
      </c>
      <c r="Z241" t="s">
        <v>97</v>
      </c>
      <c r="AA241">
        <v>42</v>
      </c>
      <c r="AC241" t="s">
        <v>37</v>
      </c>
      <c r="AE241" t="s">
        <v>177</v>
      </c>
      <c r="AF241" t="s">
        <v>148</v>
      </c>
      <c r="AG241" t="s">
        <v>123</v>
      </c>
      <c r="AH241">
        <v>250</v>
      </c>
      <c r="AJ241" t="s">
        <v>42</v>
      </c>
      <c r="AL241" t="s">
        <v>194</v>
      </c>
      <c r="AM241" t="s">
        <v>148</v>
      </c>
      <c r="AN241" t="s">
        <v>137</v>
      </c>
      <c r="AO241">
        <v>1</v>
      </c>
    </row>
    <row r="242" spans="1:41" x14ac:dyDescent="0.25">
      <c r="A242" t="s">
        <v>37</v>
      </c>
      <c r="C242" t="s">
        <v>177</v>
      </c>
      <c r="D242" t="s">
        <v>74</v>
      </c>
      <c r="E242" t="s">
        <v>75</v>
      </c>
      <c r="F242">
        <v>8</v>
      </c>
      <c r="H242" t="s">
        <v>37</v>
      </c>
      <c r="J242" t="s">
        <v>177</v>
      </c>
      <c r="K242" t="s">
        <v>148</v>
      </c>
      <c r="L242" t="s">
        <v>61</v>
      </c>
      <c r="M242">
        <v>61</v>
      </c>
      <c r="O242" t="s">
        <v>37</v>
      </c>
      <c r="Q242" t="s">
        <v>177</v>
      </c>
      <c r="R242" t="s">
        <v>148</v>
      </c>
      <c r="S242" t="s">
        <v>61</v>
      </c>
      <c r="T242">
        <v>158</v>
      </c>
      <c r="V242" t="s">
        <v>37</v>
      </c>
      <c r="X242" t="s">
        <v>177</v>
      </c>
      <c r="Y242" t="s">
        <v>148</v>
      </c>
      <c r="Z242" t="s">
        <v>95</v>
      </c>
      <c r="AA242">
        <v>58</v>
      </c>
      <c r="AC242" t="s">
        <v>37</v>
      </c>
      <c r="AE242" t="s">
        <v>177</v>
      </c>
      <c r="AF242" t="s">
        <v>148</v>
      </c>
      <c r="AG242" t="s">
        <v>61</v>
      </c>
      <c r="AH242">
        <v>1294</v>
      </c>
      <c r="AJ242" t="s">
        <v>42</v>
      </c>
      <c r="AL242" t="s">
        <v>194</v>
      </c>
      <c r="AM242" t="s">
        <v>148</v>
      </c>
      <c r="AN242" t="s">
        <v>71</v>
      </c>
      <c r="AO242">
        <v>1</v>
      </c>
    </row>
    <row r="243" spans="1:41" x14ac:dyDescent="0.25">
      <c r="A243" t="s">
        <v>37</v>
      </c>
      <c r="C243" t="s">
        <v>177</v>
      </c>
      <c r="D243" t="s">
        <v>148</v>
      </c>
      <c r="E243" t="s">
        <v>75</v>
      </c>
      <c r="F243">
        <v>8</v>
      </c>
      <c r="H243" t="s">
        <v>37</v>
      </c>
      <c r="J243" t="s">
        <v>177</v>
      </c>
      <c r="K243" t="s">
        <v>148</v>
      </c>
      <c r="L243" t="s">
        <v>97</v>
      </c>
      <c r="M243">
        <v>15</v>
      </c>
      <c r="O243" t="s">
        <v>37</v>
      </c>
      <c r="Q243" t="s">
        <v>177</v>
      </c>
      <c r="R243" t="s">
        <v>148</v>
      </c>
      <c r="S243" t="s">
        <v>97</v>
      </c>
      <c r="T243">
        <v>43</v>
      </c>
      <c r="V243" t="s">
        <v>37</v>
      </c>
      <c r="X243" t="s">
        <v>177</v>
      </c>
      <c r="Y243" t="s">
        <v>148</v>
      </c>
      <c r="Z243" t="s">
        <v>127</v>
      </c>
      <c r="AA243">
        <v>17</v>
      </c>
      <c r="AC243" t="s">
        <v>37</v>
      </c>
      <c r="AE243" t="s">
        <v>177</v>
      </c>
      <c r="AF243" t="s">
        <v>148</v>
      </c>
      <c r="AG243" t="s">
        <v>97</v>
      </c>
      <c r="AH243">
        <v>247</v>
      </c>
      <c r="AJ243" t="s">
        <v>42</v>
      </c>
      <c r="AL243" t="s">
        <v>194</v>
      </c>
      <c r="AM243" t="s">
        <v>148</v>
      </c>
      <c r="AN243" t="s">
        <v>129</v>
      </c>
      <c r="AO243">
        <v>1</v>
      </c>
    </row>
    <row r="244" spans="1:41" x14ac:dyDescent="0.25">
      <c r="A244" t="s">
        <v>37</v>
      </c>
      <c r="C244" t="s">
        <v>177</v>
      </c>
      <c r="D244" t="s">
        <v>84</v>
      </c>
      <c r="E244" t="s">
        <v>85</v>
      </c>
      <c r="F244">
        <v>14</v>
      </c>
      <c r="H244" t="s">
        <v>37</v>
      </c>
      <c r="J244" t="s">
        <v>177</v>
      </c>
      <c r="K244" t="s">
        <v>148</v>
      </c>
      <c r="L244" t="s">
        <v>95</v>
      </c>
      <c r="M244">
        <v>104</v>
      </c>
      <c r="O244" t="s">
        <v>37</v>
      </c>
      <c r="Q244" t="s">
        <v>177</v>
      </c>
      <c r="R244" t="s">
        <v>148</v>
      </c>
      <c r="S244" t="s">
        <v>95</v>
      </c>
      <c r="T244">
        <v>307</v>
      </c>
      <c r="V244" t="s">
        <v>37</v>
      </c>
      <c r="X244" t="s">
        <v>177</v>
      </c>
      <c r="Y244" t="s">
        <v>148</v>
      </c>
      <c r="Z244" t="s">
        <v>79</v>
      </c>
      <c r="AA244">
        <v>37</v>
      </c>
      <c r="AC244" t="s">
        <v>37</v>
      </c>
      <c r="AE244" t="s">
        <v>177</v>
      </c>
      <c r="AF244" t="s">
        <v>148</v>
      </c>
      <c r="AG244" t="s">
        <v>95</v>
      </c>
      <c r="AH244">
        <v>2107</v>
      </c>
      <c r="AJ244" t="s">
        <v>42</v>
      </c>
      <c r="AL244" t="s">
        <v>194</v>
      </c>
      <c r="AM244" t="s">
        <v>148</v>
      </c>
      <c r="AN244" t="s">
        <v>144</v>
      </c>
      <c r="AO244">
        <v>1</v>
      </c>
    </row>
    <row r="245" spans="1:41" x14ac:dyDescent="0.25">
      <c r="A245" t="s">
        <v>37</v>
      </c>
      <c r="C245" t="s">
        <v>177</v>
      </c>
      <c r="D245" t="s">
        <v>148</v>
      </c>
      <c r="E245" t="s">
        <v>85</v>
      </c>
      <c r="F245">
        <v>14</v>
      </c>
      <c r="H245" t="s">
        <v>37</v>
      </c>
      <c r="J245" t="s">
        <v>177</v>
      </c>
      <c r="K245" t="s">
        <v>148</v>
      </c>
      <c r="L245" t="s">
        <v>127</v>
      </c>
      <c r="M245">
        <v>22</v>
      </c>
      <c r="O245" t="s">
        <v>37</v>
      </c>
      <c r="Q245" t="s">
        <v>177</v>
      </c>
      <c r="R245" t="s">
        <v>148</v>
      </c>
      <c r="S245" t="s">
        <v>127</v>
      </c>
      <c r="T245">
        <v>71</v>
      </c>
      <c r="V245" t="s">
        <v>37</v>
      </c>
      <c r="X245" t="s">
        <v>177</v>
      </c>
      <c r="Y245" t="s">
        <v>148</v>
      </c>
      <c r="Z245" t="s">
        <v>144</v>
      </c>
      <c r="AA245">
        <v>21</v>
      </c>
      <c r="AC245" t="s">
        <v>37</v>
      </c>
      <c r="AE245" t="s">
        <v>177</v>
      </c>
      <c r="AF245" t="s">
        <v>148</v>
      </c>
      <c r="AG245" t="s">
        <v>127</v>
      </c>
      <c r="AH245">
        <v>255</v>
      </c>
      <c r="AJ245" t="s">
        <v>42</v>
      </c>
      <c r="AL245" t="s">
        <v>194</v>
      </c>
      <c r="AM245" t="s">
        <v>100</v>
      </c>
      <c r="AN245" t="s">
        <v>101</v>
      </c>
      <c r="AO245">
        <v>1</v>
      </c>
    </row>
    <row r="246" spans="1:41" x14ac:dyDescent="0.25">
      <c r="A246" t="s">
        <v>37</v>
      </c>
      <c r="C246" t="s">
        <v>177</v>
      </c>
      <c r="D246" t="s">
        <v>58</v>
      </c>
      <c r="E246" t="s">
        <v>59</v>
      </c>
      <c r="F246">
        <v>2</v>
      </c>
      <c r="H246" t="s">
        <v>37</v>
      </c>
      <c r="J246" t="s">
        <v>177</v>
      </c>
      <c r="K246" t="s">
        <v>148</v>
      </c>
      <c r="L246" t="s">
        <v>79</v>
      </c>
      <c r="M246">
        <v>83</v>
      </c>
      <c r="O246" t="s">
        <v>37</v>
      </c>
      <c r="Q246" t="s">
        <v>177</v>
      </c>
      <c r="R246" t="s">
        <v>148</v>
      </c>
      <c r="S246" t="s">
        <v>79</v>
      </c>
      <c r="T246">
        <v>379</v>
      </c>
      <c r="V246" t="s">
        <v>37</v>
      </c>
      <c r="X246" t="s">
        <v>177</v>
      </c>
      <c r="Y246" t="s">
        <v>86</v>
      </c>
      <c r="Z246" t="s">
        <v>87</v>
      </c>
      <c r="AA246">
        <v>22</v>
      </c>
      <c r="AC246" t="s">
        <v>37</v>
      </c>
      <c r="AE246" t="s">
        <v>177</v>
      </c>
      <c r="AF246" t="s">
        <v>148</v>
      </c>
      <c r="AG246" t="s">
        <v>79</v>
      </c>
      <c r="AH246">
        <v>2545</v>
      </c>
      <c r="AJ246" t="s">
        <v>42</v>
      </c>
      <c r="AL246" t="s">
        <v>194</v>
      </c>
      <c r="AM246" t="s">
        <v>114</v>
      </c>
      <c r="AN246" t="s">
        <v>115</v>
      </c>
      <c r="AO246">
        <v>2</v>
      </c>
    </row>
    <row r="247" spans="1:41" x14ac:dyDescent="0.25">
      <c r="A247" t="s">
        <v>37</v>
      </c>
      <c r="C247" t="s">
        <v>177</v>
      </c>
      <c r="D247" t="s">
        <v>148</v>
      </c>
      <c r="E247" t="s">
        <v>59</v>
      </c>
      <c r="F247">
        <v>2</v>
      </c>
      <c r="H247" t="s">
        <v>37</v>
      </c>
      <c r="J247" t="s">
        <v>177</v>
      </c>
      <c r="K247" t="s">
        <v>148</v>
      </c>
      <c r="L247" t="s">
        <v>144</v>
      </c>
      <c r="M247">
        <v>25</v>
      </c>
      <c r="O247" t="s">
        <v>37</v>
      </c>
      <c r="Q247" t="s">
        <v>177</v>
      </c>
      <c r="R247" t="s">
        <v>148</v>
      </c>
      <c r="S247" t="s">
        <v>144</v>
      </c>
      <c r="T247">
        <v>31</v>
      </c>
      <c r="V247" t="s">
        <v>37</v>
      </c>
      <c r="X247" t="s">
        <v>177</v>
      </c>
      <c r="Y247" t="s">
        <v>88</v>
      </c>
      <c r="Z247" t="s">
        <v>89</v>
      </c>
      <c r="AA247">
        <v>54</v>
      </c>
      <c r="AC247" t="s">
        <v>37</v>
      </c>
      <c r="AE247" t="s">
        <v>177</v>
      </c>
      <c r="AF247" t="s">
        <v>148</v>
      </c>
      <c r="AG247" t="s">
        <v>144</v>
      </c>
      <c r="AH247">
        <v>151</v>
      </c>
      <c r="AJ247" t="s">
        <v>42</v>
      </c>
      <c r="AL247" t="s">
        <v>194</v>
      </c>
      <c r="AM247" t="s">
        <v>128</v>
      </c>
      <c r="AN247" t="s">
        <v>129</v>
      </c>
      <c r="AO247">
        <v>1</v>
      </c>
    </row>
    <row r="248" spans="1:41" x14ac:dyDescent="0.25">
      <c r="A248" t="s">
        <v>37</v>
      </c>
      <c r="C248" t="s">
        <v>177</v>
      </c>
      <c r="D248" t="s">
        <v>148</v>
      </c>
      <c r="E248" t="s">
        <v>89</v>
      </c>
      <c r="F248">
        <v>24</v>
      </c>
      <c r="H248" t="s">
        <v>37</v>
      </c>
      <c r="J248" t="s">
        <v>177</v>
      </c>
      <c r="K248" t="s">
        <v>86</v>
      </c>
      <c r="L248" t="s">
        <v>87</v>
      </c>
      <c r="M248">
        <v>34</v>
      </c>
      <c r="O248" t="s">
        <v>37</v>
      </c>
      <c r="Q248" t="s">
        <v>177</v>
      </c>
      <c r="R248" t="s">
        <v>86</v>
      </c>
      <c r="S248" t="s">
        <v>87</v>
      </c>
      <c r="T248">
        <v>122</v>
      </c>
      <c r="V248" t="s">
        <v>37</v>
      </c>
      <c r="X248" t="s">
        <v>177</v>
      </c>
      <c r="Y248" t="s">
        <v>90</v>
      </c>
      <c r="Z248" t="s">
        <v>91</v>
      </c>
      <c r="AA248">
        <v>19</v>
      </c>
      <c r="AC248" t="s">
        <v>37</v>
      </c>
      <c r="AE248" t="s">
        <v>177</v>
      </c>
      <c r="AF248" t="s">
        <v>86</v>
      </c>
      <c r="AG248" t="s">
        <v>87</v>
      </c>
      <c r="AH248">
        <v>468</v>
      </c>
      <c r="AJ248" t="s">
        <v>42</v>
      </c>
      <c r="AL248" t="s">
        <v>194</v>
      </c>
      <c r="AM248" t="s">
        <v>136</v>
      </c>
      <c r="AN248" t="s">
        <v>137</v>
      </c>
      <c r="AO248">
        <v>1</v>
      </c>
    </row>
    <row r="249" spans="1:41" x14ac:dyDescent="0.25">
      <c r="A249" t="s">
        <v>37</v>
      </c>
      <c r="C249" t="s">
        <v>177</v>
      </c>
      <c r="D249" t="s">
        <v>88</v>
      </c>
      <c r="E249" t="s">
        <v>89</v>
      </c>
      <c r="F249">
        <v>24</v>
      </c>
      <c r="H249" t="s">
        <v>37</v>
      </c>
      <c r="J249" t="s">
        <v>177</v>
      </c>
      <c r="K249" t="s">
        <v>88</v>
      </c>
      <c r="L249" t="s">
        <v>89</v>
      </c>
      <c r="M249">
        <v>54</v>
      </c>
      <c r="O249" t="s">
        <v>37</v>
      </c>
      <c r="Q249" t="s">
        <v>177</v>
      </c>
      <c r="R249" t="s">
        <v>88</v>
      </c>
      <c r="S249" t="s">
        <v>89</v>
      </c>
      <c r="T249">
        <v>149</v>
      </c>
      <c r="V249" t="s">
        <v>37</v>
      </c>
      <c r="X249" t="s">
        <v>177</v>
      </c>
      <c r="Y249" t="s">
        <v>92</v>
      </c>
      <c r="Z249" t="s">
        <v>93</v>
      </c>
      <c r="AA249">
        <v>10</v>
      </c>
      <c r="AC249" t="s">
        <v>37</v>
      </c>
      <c r="AE249" t="s">
        <v>177</v>
      </c>
      <c r="AF249" t="s">
        <v>88</v>
      </c>
      <c r="AG249" t="s">
        <v>89</v>
      </c>
      <c r="AH249">
        <v>721</v>
      </c>
      <c r="AJ249" t="s">
        <v>42</v>
      </c>
      <c r="AL249" t="s">
        <v>194</v>
      </c>
      <c r="AM249" t="s">
        <v>208</v>
      </c>
      <c r="AN249" t="s">
        <v>144</v>
      </c>
      <c r="AO249">
        <v>1</v>
      </c>
    </row>
    <row r="250" spans="1:41" x14ac:dyDescent="0.25">
      <c r="A250" t="s">
        <v>37</v>
      </c>
      <c r="C250" t="s">
        <v>177</v>
      </c>
      <c r="D250" t="s">
        <v>148</v>
      </c>
      <c r="E250" t="s">
        <v>129</v>
      </c>
      <c r="F250">
        <v>14</v>
      </c>
      <c r="H250" t="s">
        <v>37</v>
      </c>
      <c r="J250" t="s">
        <v>177</v>
      </c>
      <c r="K250" t="s">
        <v>90</v>
      </c>
      <c r="L250" t="s">
        <v>91</v>
      </c>
      <c r="M250">
        <v>20</v>
      </c>
      <c r="O250" t="s">
        <v>37</v>
      </c>
      <c r="Q250" t="s">
        <v>177</v>
      </c>
      <c r="R250" t="s">
        <v>90</v>
      </c>
      <c r="S250" t="s">
        <v>91</v>
      </c>
      <c r="T250">
        <v>37</v>
      </c>
      <c r="V250" t="s">
        <v>37</v>
      </c>
      <c r="X250" t="s">
        <v>177</v>
      </c>
      <c r="Y250" t="s">
        <v>94</v>
      </c>
      <c r="Z250" t="s">
        <v>95</v>
      </c>
      <c r="AA250">
        <v>58</v>
      </c>
      <c r="AC250" t="s">
        <v>37</v>
      </c>
      <c r="AE250" t="s">
        <v>177</v>
      </c>
      <c r="AF250" t="s">
        <v>90</v>
      </c>
      <c r="AG250" t="s">
        <v>91</v>
      </c>
      <c r="AH250">
        <v>178</v>
      </c>
      <c r="AJ250" t="s">
        <v>169</v>
      </c>
      <c r="AL250" t="s">
        <v>195</v>
      </c>
      <c r="AM250" t="s">
        <v>62</v>
      </c>
      <c r="AN250" t="s">
        <v>63</v>
      </c>
      <c r="AO250">
        <v>2</v>
      </c>
    </row>
    <row r="251" spans="1:41" x14ac:dyDescent="0.25">
      <c r="A251" t="s">
        <v>37</v>
      </c>
      <c r="C251" t="s">
        <v>177</v>
      </c>
      <c r="D251" t="s">
        <v>128</v>
      </c>
      <c r="E251" t="s">
        <v>129</v>
      </c>
      <c r="F251">
        <v>14</v>
      </c>
      <c r="H251" t="s">
        <v>37</v>
      </c>
      <c r="J251" t="s">
        <v>177</v>
      </c>
      <c r="K251" t="s">
        <v>92</v>
      </c>
      <c r="L251" t="s">
        <v>93</v>
      </c>
      <c r="M251">
        <v>20</v>
      </c>
      <c r="O251" t="s">
        <v>37</v>
      </c>
      <c r="Q251" t="s">
        <v>177</v>
      </c>
      <c r="R251" t="s">
        <v>92</v>
      </c>
      <c r="S251" t="s">
        <v>93</v>
      </c>
      <c r="T251">
        <v>40</v>
      </c>
      <c r="V251" t="s">
        <v>37</v>
      </c>
      <c r="X251" t="s">
        <v>177</v>
      </c>
      <c r="Y251" t="s">
        <v>96</v>
      </c>
      <c r="Z251" t="s">
        <v>97</v>
      </c>
      <c r="AA251">
        <v>42</v>
      </c>
      <c r="AC251" t="s">
        <v>37</v>
      </c>
      <c r="AE251" t="s">
        <v>177</v>
      </c>
      <c r="AF251" t="s">
        <v>92</v>
      </c>
      <c r="AG251" t="s">
        <v>93</v>
      </c>
      <c r="AH251">
        <v>214</v>
      </c>
      <c r="AJ251" t="s">
        <v>169</v>
      </c>
      <c r="AL251" t="s">
        <v>195</v>
      </c>
      <c r="AM251" t="s">
        <v>84</v>
      </c>
      <c r="AN251" t="s">
        <v>85</v>
      </c>
      <c r="AO251">
        <v>2</v>
      </c>
    </row>
    <row r="252" spans="1:41" x14ac:dyDescent="0.25">
      <c r="A252" t="s">
        <v>37</v>
      </c>
      <c r="C252" t="s">
        <v>177</v>
      </c>
      <c r="D252" t="s">
        <v>148</v>
      </c>
      <c r="E252" t="s">
        <v>131</v>
      </c>
      <c r="F252">
        <v>16</v>
      </c>
      <c r="H252" t="s">
        <v>37</v>
      </c>
      <c r="J252" t="s">
        <v>177</v>
      </c>
      <c r="K252" t="s">
        <v>94</v>
      </c>
      <c r="L252" t="s">
        <v>95</v>
      </c>
      <c r="M252">
        <v>104</v>
      </c>
      <c r="O252" t="s">
        <v>37</v>
      </c>
      <c r="Q252" t="s">
        <v>177</v>
      </c>
      <c r="R252" t="s">
        <v>94</v>
      </c>
      <c r="S252" t="s">
        <v>95</v>
      </c>
      <c r="T252">
        <v>307</v>
      </c>
      <c r="V252" t="s">
        <v>37</v>
      </c>
      <c r="X252" t="s">
        <v>177</v>
      </c>
      <c r="Y252" t="s">
        <v>98</v>
      </c>
      <c r="Z252" t="s">
        <v>99</v>
      </c>
      <c r="AA252">
        <v>28</v>
      </c>
      <c r="AC252" t="s">
        <v>37</v>
      </c>
      <c r="AE252" t="s">
        <v>177</v>
      </c>
      <c r="AF252" t="s">
        <v>94</v>
      </c>
      <c r="AG252" t="s">
        <v>95</v>
      </c>
      <c r="AH252">
        <v>2107</v>
      </c>
      <c r="AJ252" t="s">
        <v>169</v>
      </c>
      <c r="AL252" t="s">
        <v>195</v>
      </c>
      <c r="AM252" t="s">
        <v>148</v>
      </c>
      <c r="AN252" t="s">
        <v>135</v>
      </c>
      <c r="AO252">
        <v>1</v>
      </c>
    </row>
    <row r="253" spans="1:41" x14ac:dyDescent="0.25">
      <c r="A253" t="s">
        <v>37</v>
      </c>
      <c r="C253" t="s">
        <v>177</v>
      </c>
      <c r="D253" t="s">
        <v>130</v>
      </c>
      <c r="E253" t="s">
        <v>131</v>
      </c>
      <c r="F253">
        <v>16</v>
      </c>
      <c r="H253" t="s">
        <v>37</v>
      </c>
      <c r="J253" t="s">
        <v>177</v>
      </c>
      <c r="K253" t="s">
        <v>96</v>
      </c>
      <c r="L253" t="s">
        <v>97</v>
      </c>
      <c r="M253">
        <v>15</v>
      </c>
      <c r="O253" t="s">
        <v>37</v>
      </c>
      <c r="Q253" t="s">
        <v>177</v>
      </c>
      <c r="R253" t="s">
        <v>96</v>
      </c>
      <c r="S253" t="s">
        <v>97</v>
      </c>
      <c r="T253">
        <v>43</v>
      </c>
      <c r="V253" t="s">
        <v>37</v>
      </c>
      <c r="X253" t="s">
        <v>177</v>
      </c>
      <c r="Y253" t="s">
        <v>100</v>
      </c>
      <c r="Z253" t="s">
        <v>101</v>
      </c>
      <c r="AA253">
        <v>55</v>
      </c>
      <c r="AC253" t="s">
        <v>37</v>
      </c>
      <c r="AE253" t="s">
        <v>177</v>
      </c>
      <c r="AF253" t="s">
        <v>96</v>
      </c>
      <c r="AG253" t="s">
        <v>97</v>
      </c>
      <c r="AH253">
        <v>247</v>
      </c>
      <c r="AJ253" t="s">
        <v>169</v>
      </c>
      <c r="AL253" t="s">
        <v>195</v>
      </c>
      <c r="AM253" t="s">
        <v>148</v>
      </c>
      <c r="AN253" t="s">
        <v>63</v>
      </c>
      <c r="AO253">
        <v>2</v>
      </c>
    </row>
    <row r="254" spans="1:41" x14ac:dyDescent="0.25">
      <c r="A254" t="s">
        <v>37</v>
      </c>
      <c r="C254" t="s">
        <v>177</v>
      </c>
      <c r="D254" t="s">
        <v>148</v>
      </c>
      <c r="E254" t="s">
        <v>93</v>
      </c>
      <c r="F254">
        <v>5</v>
      </c>
      <c r="H254" t="s">
        <v>37</v>
      </c>
      <c r="J254" t="s">
        <v>177</v>
      </c>
      <c r="K254" t="s">
        <v>98</v>
      </c>
      <c r="L254" t="s">
        <v>99</v>
      </c>
      <c r="M254">
        <v>38</v>
      </c>
      <c r="O254" t="s">
        <v>37</v>
      </c>
      <c r="Q254" t="s">
        <v>177</v>
      </c>
      <c r="R254" t="s">
        <v>98</v>
      </c>
      <c r="S254" t="s">
        <v>99</v>
      </c>
      <c r="T254">
        <v>113</v>
      </c>
      <c r="V254" t="s">
        <v>37</v>
      </c>
      <c r="X254" t="s">
        <v>177</v>
      </c>
      <c r="Y254" t="s">
        <v>102</v>
      </c>
      <c r="Z254" t="s">
        <v>103</v>
      </c>
      <c r="AA254">
        <v>35</v>
      </c>
      <c r="AC254" t="s">
        <v>37</v>
      </c>
      <c r="AE254" t="s">
        <v>177</v>
      </c>
      <c r="AF254" t="s">
        <v>98</v>
      </c>
      <c r="AG254" t="s">
        <v>99</v>
      </c>
      <c r="AH254">
        <v>646</v>
      </c>
      <c r="AJ254" t="s">
        <v>169</v>
      </c>
      <c r="AL254" t="s">
        <v>195</v>
      </c>
      <c r="AM254" t="s">
        <v>148</v>
      </c>
      <c r="AN254" t="s">
        <v>119</v>
      </c>
      <c r="AO254">
        <v>1</v>
      </c>
    </row>
    <row r="255" spans="1:41" x14ac:dyDescent="0.25">
      <c r="A255" t="s">
        <v>37</v>
      </c>
      <c r="C255" t="s">
        <v>177</v>
      </c>
      <c r="D255" t="s">
        <v>92</v>
      </c>
      <c r="E255" t="s">
        <v>93</v>
      </c>
      <c r="F255">
        <v>5</v>
      </c>
      <c r="H255" t="s">
        <v>37</v>
      </c>
      <c r="J255" t="s">
        <v>177</v>
      </c>
      <c r="K255" t="s">
        <v>100</v>
      </c>
      <c r="L255" t="s">
        <v>101</v>
      </c>
      <c r="M255">
        <v>18</v>
      </c>
      <c r="O255" t="s">
        <v>37</v>
      </c>
      <c r="Q255" t="s">
        <v>177</v>
      </c>
      <c r="R255" t="s">
        <v>100</v>
      </c>
      <c r="S255" t="s">
        <v>101</v>
      </c>
      <c r="T255">
        <v>51</v>
      </c>
      <c r="V255" t="s">
        <v>37</v>
      </c>
      <c r="X255" t="s">
        <v>177</v>
      </c>
      <c r="Y255" t="s">
        <v>104</v>
      </c>
      <c r="Z255" t="s">
        <v>105</v>
      </c>
      <c r="AA255">
        <v>139</v>
      </c>
      <c r="AC255" t="s">
        <v>37</v>
      </c>
      <c r="AE255" t="s">
        <v>177</v>
      </c>
      <c r="AF255" t="s">
        <v>100</v>
      </c>
      <c r="AG255" t="s">
        <v>101</v>
      </c>
      <c r="AH255">
        <v>303</v>
      </c>
      <c r="AJ255" t="s">
        <v>169</v>
      </c>
      <c r="AL255" t="s">
        <v>195</v>
      </c>
      <c r="AM255" t="s">
        <v>148</v>
      </c>
      <c r="AN255" t="s">
        <v>91</v>
      </c>
      <c r="AO255">
        <v>1</v>
      </c>
    </row>
    <row r="256" spans="1:41" x14ac:dyDescent="0.25">
      <c r="A256" t="s">
        <v>37</v>
      </c>
      <c r="C256" t="s">
        <v>177</v>
      </c>
      <c r="D256" t="s">
        <v>76</v>
      </c>
      <c r="E256" t="s">
        <v>77</v>
      </c>
      <c r="F256">
        <v>56</v>
      </c>
      <c r="H256" t="s">
        <v>37</v>
      </c>
      <c r="J256" t="s">
        <v>177</v>
      </c>
      <c r="K256" t="s">
        <v>102</v>
      </c>
      <c r="L256" t="s">
        <v>103</v>
      </c>
      <c r="M256">
        <v>25</v>
      </c>
      <c r="O256" t="s">
        <v>37</v>
      </c>
      <c r="Q256" t="s">
        <v>177</v>
      </c>
      <c r="R256" t="s">
        <v>102</v>
      </c>
      <c r="S256" t="s">
        <v>103</v>
      </c>
      <c r="T256">
        <v>91</v>
      </c>
      <c r="V256" t="s">
        <v>37</v>
      </c>
      <c r="X256" t="s">
        <v>177</v>
      </c>
      <c r="Y256" t="s">
        <v>106</v>
      </c>
      <c r="Z256" t="s">
        <v>107</v>
      </c>
      <c r="AA256">
        <v>75</v>
      </c>
      <c r="AC256" t="s">
        <v>37</v>
      </c>
      <c r="AE256" t="s">
        <v>177</v>
      </c>
      <c r="AF256" t="s">
        <v>102</v>
      </c>
      <c r="AG256" t="s">
        <v>103</v>
      </c>
      <c r="AH256">
        <v>303</v>
      </c>
      <c r="AJ256" t="s">
        <v>169</v>
      </c>
      <c r="AL256" t="s">
        <v>195</v>
      </c>
      <c r="AM256" t="s">
        <v>148</v>
      </c>
      <c r="AN256" t="s">
        <v>121</v>
      </c>
      <c r="AO256">
        <v>1</v>
      </c>
    </row>
    <row r="257" spans="1:41" x14ac:dyDescent="0.25">
      <c r="A257" t="s">
        <v>37</v>
      </c>
      <c r="C257" t="s">
        <v>177</v>
      </c>
      <c r="D257" t="s">
        <v>148</v>
      </c>
      <c r="E257" t="s">
        <v>77</v>
      </c>
      <c r="F257">
        <v>56</v>
      </c>
      <c r="H257" t="s">
        <v>37</v>
      </c>
      <c r="J257" t="s">
        <v>177</v>
      </c>
      <c r="K257" t="s">
        <v>104</v>
      </c>
      <c r="L257" t="s">
        <v>105</v>
      </c>
      <c r="M257">
        <v>42</v>
      </c>
      <c r="O257" t="s">
        <v>37</v>
      </c>
      <c r="Q257" t="s">
        <v>177</v>
      </c>
      <c r="R257" t="s">
        <v>104</v>
      </c>
      <c r="S257" t="s">
        <v>105</v>
      </c>
      <c r="T257">
        <v>115</v>
      </c>
      <c r="V257" t="s">
        <v>37</v>
      </c>
      <c r="X257" t="s">
        <v>177</v>
      </c>
      <c r="Y257" t="s">
        <v>108</v>
      </c>
      <c r="Z257" t="s">
        <v>109</v>
      </c>
      <c r="AA257">
        <v>79</v>
      </c>
      <c r="AC257" t="s">
        <v>37</v>
      </c>
      <c r="AE257" t="s">
        <v>177</v>
      </c>
      <c r="AF257" t="s">
        <v>104</v>
      </c>
      <c r="AG257" t="s">
        <v>105</v>
      </c>
      <c r="AH257">
        <v>731</v>
      </c>
      <c r="AJ257" t="s">
        <v>169</v>
      </c>
      <c r="AL257" t="s">
        <v>195</v>
      </c>
      <c r="AM257" t="s">
        <v>148</v>
      </c>
      <c r="AN257" t="s">
        <v>85</v>
      </c>
      <c r="AO257">
        <v>2</v>
      </c>
    </row>
    <row r="258" spans="1:41" x14ac:dyDescent="0.25">
      <c r="A258" t="s">
        <v>37</v>
      </c>
      <c r="C258" t="s">
        <v>177</v>
      </c>
      <c r="D258" t="s">
        <v>148</v>
      </c>
      <c r="E258" t="s">
        <v>99</v>
      </c>
      <c r="F258">
        <v>33</v>
      </c>
      <c r="H258" t="s">
        <v>37</v>
      </c>
      <c r="J258" t="s">
        <v>177</v>
      </c>
      <c r="K258" t="s">
        <v>106</v>
      </c>
      <c r="L258" t="s">
        <v>107</v>
      </c>
      <c r="M258">
        <v>29</v>
      </c>
      <c r="O258" t="s">
        <v>37</v>
      </c>
      <c r="Q258" t="s">
        <v>177</v>
      </c>
      <c r="R258" t="s">
        <v>106</v>
      </c>
      <c r="S258" t="s">
        <v>107</v>
      </c>
      <c r="T258">
        <v>79</v>
      </c>
      <c r="V258" t="s">
        <v>37</v>
      </c>
      <c r="X258" t="s">
        <v>177</v>
      </c>
      <c r="Y258" t="s">
        <v>110</v>
      </c>
      <c r="Z258" t="s">
        <v>111</v>
      </c>
      <c r="AA258">
        <v>21</v>
      </c>
      <c r="AC258" t="s">
        <v>37</v>
      </c>
      <c r="AE258" t="s">
        <v>177</v>
      </c>
      <c r="AF258" t="s">
        <v>106</v>
      </c>
      <c r="AG258" t="s">
        <v>107</v>
      </c>
      <c r="AH258">
        <v>331</v>
      </c>
      <c r="AJ258" t="s">
        <v>169</v>
      </c>
      <c r="AL258" t="s">
        <v>195</v>
      </c>
      <c r="AM258" t="s">
        <v>90</v>
      </c>
      <c r="AN258" t="s">
        <v>91</v>
      </c>
      <c r="AO258">
        <v>1</v>
      </c>
    </row>
    <row r="259" spans="1:41" x14ac:dyDescent="0.25">
      <c r="A259" t="s">
        <v>37</v>
      </c>
      <c r="C259" t="s">
        <v>177</v>
      </c>
      <c r="D259" t="s">
        <v>98</v>
      </c>
      <c r="E259" t="s">
        <v>99</v>
      </c>
      <c r="F259">
        <v>33</v>
      </c>
      <c r="H259" t="s">
        <v>37</v>
      </c>
      <c r="J259" t="s">
        <v>177</v>
      </c>
      <c r="K259" t="s">
        <v>108</v>
      </c>
      <c r="L259" t="s">
        <v>109</v>
      </c>
      <c r="M259">
        <v>34</v>
      </c>
      <c r="O259" t="s">
        <v>37</v>
      </c>
      <c r="Q259" t="s">
        <v>177</v>
      </c>
      <c r="R259" t="s">
        <v>108</v>
      </c>
      <c r="S259" t="s">
        <v>109</v>
      </c>
      <c r="T259">
        <v>64</v>
      </c>
      <c r="V259" t="s">
        <v>37</v>
      </c>
      <c r="X259" t="s">
        <v>177</v>
      </c>
      <c r="Y259" t="s">
        <v>150</v>
      </c>
      <c r="Z259" t="s">
        <v>112</v>
      </c>
      <c r="AA259">
        <v>51</v>
      </c>
      <c r="AC259" t="s">
        <v>37</v>
      </c>
      <c r="AE259" t="s">
        <v>177</v>
      </c>
      <c r="AF259" t="s">
        <v>108</v>
      </c>
      <c r="AG259" t="s">
        <v>109</v>
      </c>
      <c r="AH259">
        <v>409</v>
      </c>
      <c r="AJ259" t="s">
        <v>169</v>
      </c>
      <c r="AL259" t="s">
        <v>195</v>
      </c>
      <c r="AM259" t="s">
        <v>118</v>
      </c>
      <c r="AN259" t="s">
        <v>119</v>
      </c>
      <c r="AO259">
        <v>1</v>
      </c>
    </row>
    <row r="260" spans="1:41" x14ac:dyDescent="0.25">
      <c r="A260" t="s">
        <v>37</v>
      </c>
      <c r="C260" t="s">
        <v>177</v>
      </c>
      <c r="D260" t="s">
        <v>148</v>
      </c>
      <c r="E260" t="s">
        <v>111</v>
      </c>
      <c r="F260">
        <v>11</v>
      </c>
      <c r="H260" t="s">
        <v>37</v>
      </c>
      <c r="J260" t="s">
        <v>177</v>
      </c>
      <c r="K260" t="s">
        <v>110</v>
      </c>
      <c r="L260" t="s">
        <v>111</v>
      </c>
      <c r="M260">
        <v>22</v>
      </c>
      <c r="O260" t="s">
        <v>37</v>
      </c>
      <c r="Q260" t="s">
        <v>177</v>
      </c>
      <c r="R260" t="s">
        <v>110</v>
      </c>
      <c r="S260" t="s">
        <v>111</v>
      </c>
      <c r="T260">
        <v>47</v>
      </c>
      <c r="V260" t="s">
        <v>37</v>
      </c>
      <c r="X260" t="s">
        <v>177</v>
      </c>
      <c r="Y260" t="s">
        <v>150</v>
      </c>
      <c r="Z260" t="s">
        <v>113</v>
      </c>
      <c r="AA260">
        <v>25</v>
      </c>
      <c r="AC260" t="s">
        <v>37</v>
      </c>
      <c r="AE260" t="s">
        <v>177</v>
      </c>
      <c r="AF260" t="s">
        <v>110</v>
      </c>
      <c r="AG260" t="s">
        <v>111</v>
      </c>
      <c r="AH260">
        <v>272</v>
      </c>
      <c r="AJ260" t="s">
        <v>169</v>
      </c>
      <c r="AL260" t="s">
        <v>195</v>
      </c>
      <c r="AM260" t="s">
        <v>120</v>
      </c>
      <c r="AN260" t="s">
        <v>121</v>
      </c>
      <c r="AO260">
        <v>1</v>
      </c>
    </row>
    <row r="261" spans="1:41" x14ac:dyDescent="0.25">
      <c r="A261" t="s">
        <v>37</v>
      </c>
      <c r="C261" t="s">
        <v>177</v>
      </c>
      <c r="D261" t="s">
        <v>110</v>
      </c>
      <c r="E261" t="s">
        <v>111</v>
      </c>
      <c r="F261">
        <v>11</v>
      </c>
      <c r="H261" t="s">
        <v>37</v>
      </c>
      <c r="J261" t="s">
        <v>177</v>
      </c>
      <c r="K261" t="s">
        <v>150</v>
      </c>
      <c r="L261" t="s">
        <v>112</v>
      </c>
      <c r="M261">
        <v>114</v>
      </c>
      <c r="O261" t="s">
        <v>37</v>
      </c>
      <c r="Q261" t="s">
        <v>177</v>
      </c>
      <c r="R261" t="s">
        <v>150</v>
      </c>
      <c r="S261" t="s">
        <v>112</v>
      </c>
      <c r="T261">
        <v>255</v>
      </c>
      <c r="V261" t="s">
        <v>37</v>
      </c>
      <c r="X261" t="s">
        <v>177</v>
      </c>
      <c r="Y261" t="s">
        <v>114</v>
      </c>
      <c r="Z261" t="s">
        <v>115</v>
      </c>
      <c r="AA261">
        <v>33</v>
      </c>
      <c r="AC261" t="s">
        <v>37</v>
      </c>
      <c r="AE261" t="s">
        <v>177</v>
      </c>
      <c r="AF261" t="s">
        <v>150</v>
      </c>
      <c r="AG261" t="s">
        <v>112</v>
      </c>
      <c r="AH261">
        <v>587</v>
      </c>
      <c r="AJ261" t="s">
        <v>169</v>
      </c>
      <c r="AL261" t="s">
        <v>195</v>
      </c>
      <c r="AM261" t="s">
        <v>134</v>
      </c>
      <c r="AN261" t="s">
        <v>135</v>
      </c>
      <c r="AO261">
        <v>1</v>
      </c>
    </row>
    <row r="262" spans="1:41" x14ac:dyDescent="0.25">
      <c r="A262" t="s">
        <v>37</v>
      </c>
      <c r="C262" t="s">
        <v>177</v>
      </c>
      <c r="D262" t="s">
        <v>148</v>
      </c>
      <c r="E262" t="s">
        <v>123</v>
      </c>
      <c r="F262">
        <v>10</v>
      </c>
      <c r="H262" t="s">
        <v>37</v>
      </c>
      <c r="J262" t="s">
        <v>177</v>
      </c>
      <c r="K262" t="s">
        <v>150</v>
      </c>
      <c r="L262" t="s">
        <v>113</v>
      </c>
      <c r="M262">
        <v>57</v>
      </c>
      <c r="O262" t="s">
        <v>37</v>
      </c>
      <c r="Q262" t="s">
        <v>177</v>
      </c>
      <c r="R262" t="s">
        <v>150</v>
      </c>
      <c r="S262" t="s">
        <v>113</v>
      </c>
      <c r="T262">
        <v>184</v>
      </c>
      <c r="V262" t="s">
        <v>37</v>
      </c>
      <c r="X262" t="s">
        <v>177</v>
      </c>
      <c r="Y262" t="s">
        <v>116</v>
      </c>
      <c r="Z262" t="s">
        <v>117</v>
      </c>
      <c r="AA262">
        <v>38</v>
      </c>
      <c r="AC262" t="s">
        <v>37</v>
      </c>
      <c r="AE262" t="s">
        <v>177</v>
      </c>
      <c r="AF262" t="s">
        <v>150</v>
      </c>
      <c r="AG262" t="s">
        <v>113</v>
      </c>
      <c r="AH262">
        <v>389</v>
      </c>
      <c r="AJ262" t="s">
        <v>169</v>
      </c>
      <c r="AL262" t="s">
        <v>196</v>
      </c>
      <c r="AM262" t="s">
        <v>66</v>
      </c>
      <c r="AN262" t="s">
        <v>67</v>
      </c>
      <c r="AO262">
        <v>1</v>
      </c>
    </row>
    <row r="263" spans="1:41" x14ac:dyDescent="0.25">
      <c r="A263" t="s">
        <v>37</v>
      </c>
      <c r="C263" t="s">
        <v>177</v>
      </c>
      <c r="D263" t="s">
        <v>122</v>
      </c>
      <c r="E263" t="s">
        <v>123</v>
      </c>
      <c r="F263">
        <v>10</v>
      </c>
      <c r="H263" t="s">
        <v>37</v>
      </c>
      <c r="J263" t="s">
        <v>177</v>
      </c>
      <c r="K263" t="s">
        <v>114</v>
      </c>
      <c r="L263" t="s">
        <v>115</v>
      </c>
      <c r="M263">
        <v>34</v>
      </c>
      <c r="O263" t="s">
        <v>37</v>
      </c>
      <c r="Q263" t="s">
        <v>177</v>
      </c>
      <c r="R263" t="s">
        <v>114</v>
      </c>
      <c r="S263" t="s">
        <v>115</v>
      </c>
      <c r="T263">
        <v>64</v>
      </c>
      <c r="V263" t="s">
        <v>37</v>
      </c>
      <c r="X263" t="s">
        <v>177</v>
      </c>
      <c r="Y263" t="s">
        <v>118</v>
      </c>
      <c r="Z263" t="s">
        <v>119</v>
      </c>
      <c r="AA263">
        <v>27</v>
      </c>
      <c r="AC263" t="s">
        <v>37</v>
      </c>
      <c r="AE263" t="s">
        <v>177</v>
      </c>
      <c r="AF263" t="s">
        <v>114</v>
      </c>
      <c r="AG263" t="s">
        <v>115</v>
      </c>
      <c r="AH263">
        <v>314</v>
      </c>
      <c r="AJ263" t="s">
        <v>169</v>
      </c>
      <c r="AL263" t="s">
        <v>196</v>
      </c>
      <c r="AM263" t="s">
        <v>82</v>
      </c>
      <c r="AN263" t="s">
        <v>83</v>
      </c>
      <c r="AO263">
        <v>2</v>
      </c>
    </row>
    <row r="264" spans="1:41" x14ac:dyDescent="0.25">
      <c r="A264" t="s">
        <v>37</v>
      </c>
      <c r="C264" t="s">
        <v>177</v>
      </c>
      <c r="D264" t="s">
        <v>60</v>
      </c>
      <c r="E264" t="s">
        <v>61</v>
      </c>
      <c r="F264">
        <v>54</v>
      </c>
      <c r="H264" t="s">
        <v>37</v>
      </c>
      <c r="J264" t="s">
        <v>177</v>
      </c>
      <c r="K264" t="s">
        <v>116</v>
      </c>
      <c r="L264" t="s">
        <v>117</v>
      </c>
      <c r="M264">
        <v>30</v>
      </c>
      <c r="O264" t="s">
        <v>37</v>
      </c>
      <c r="Q264" t="s">
        <v>177</v>
      </c>
      <c r="R264" t="s">
        <v>116</v>
      </c>
      <c r="S264" t="s">
        <v>117</v>
      </c>
      <c r="T264">
        <v>68</v>
      </c>
      <c r="V264" t="s">
        <v>37</v>
      </c>
      <c r="X264" t="s">
        <v>177</v>
      </c>
      <c r="Y264" t="s">
        <v>120</v>
      </c>
      <c r="Z264" t="s">
        <v>121</v>
      </c>
      <c r="AA264">
        <v>51</v>
      </c>
      <c r="AC264" t="s">
        <v>37</v>
      </c>
      <c r="AE264" t="s">
        <v>177</v>
      </c>
      <c r="AF264" t="s">
        <v>116</v>
      </c>
      <c r="AG264" t="s">
        <v>117</v>
      </c>
      <c r="AH264">
        <v>275</v>
      </c>
      <c r="AJ264" t="s">
        <v>169</v>
      </c>
      <c r="AL264" t="s">
        <v>196</v>
      </c>
      <c r="AM264" t="s">
        <v>148</v>
      </c>
      <c r="AN264" t="s">
        <v>83</v>
      </c>
      <c r="AO264">
        <v>2</v>
      </c>
    </row>
    <row r="265" spans="1:41" x14ac:dyDescent="0.25">
      <c r="A265" t="s">
        <v>37</v>
      </c>
      <c r="C265" t="s">
        <v>177</v>
      </c>
      <c r="D265" t="s">
        <v>148</v>
      </c>
      <c r="E265" t="s">
        <v>61</v>
      </c>
      <c r="F265">
        <v>54</v>
      </c>
      <c r="H265" t="s">
        <v>37</v>
      </c>
      <c r="J265" t="s">
        <v>177</v>
      </c>
      <c r="K265" t="s">
        <v>118</v>
      </c>
      <c r="L265" t="s">
        <v>119</v>
      </c>
      <c r="M265">
        <v>27</v>
      </c>
      <c r="O265" t="s">
        <v>37</v>
      </c>
      <c r="Q265" t="s">
        <v>177</v>
      </c>
      <c r="R265" t="s">
        <v>118</v>
      </c>
      <c r="S265" t="s">
        <v>119</v>
      </c>
      <c r="T265">
        <v>133</v>
      </c>
      <c r="V265" t="s">
        <v>37</v>
      </c>
      <c r="X265" t="s">
        <v>177</v>
      </c>
      <c r="Y265" t="s">
        <v>122</v>
      </c>
      <c r="Z265" t="s">
        <v>123</v>
      </c>
      <c r="AA265">
        <v>23</v>
      </c>
      <c r="AC265" t="s">
        <v>37</v>
      </c>
      <c r="AE265" t="s">
        <v>177</v>
      </c>
      <c r="AF265" t="s">
        <v>118</v>
      </c>
      <c r="AG265" t="s">
        <v>119</v>
      </c>
      <c r="AH265">
        <v>696</v>
      </c>
      <c r="AJ265" t="s">
        <v>169</v>
      </c>
      <c r="AL265" t="s">
        <v>196</v>
      </c>
      <c r="AM265" t="s">
        <v>148</v>
      </c>
      <c r="AN265" t="s">
        <v>142</v>
      </c>
      <c r="AO265">
        <v>1</v>
      </c>
    </row>
    <row r="266" spans="1:41" x14ac:dyDescent="0.25">
      <c r="A266" t="s">
        <v>37</v>
      </c>
      <c r="C266" t="s">
        <v>177</v>
      </c>
      <c r="D266" t="s">
        <v>148</v>
      </c>
      <c r="E266" t="s">
        <v>97</v>
      </c>
      <c r="F266">
        <v>11</v>
      </c>
      <c r="H266" t="s">
        <v>37</v>
      </c>
      <c r="J266" t="s">
        <v>177</v>
      </c>
      <c r="K266" t="s">
        <v>120</v>
      </c>
      <c r="L266" t="s">
        <v>121</v>
      </c>
      <c r="M266">
        <v>55</v>
      </c>
      <c r="O266" t="s">
        <v>37</v>
      </c>
      <c r="Q266" t="s">
        <v>177</v>
      </c>
      <c r="R266" t="s">
        <v>120</v>
      </c>
      <c r="S266" t="s">
        <v>121</v>
      </c>
      <c r="T266">
        <v>165</v>
      </c>
      <c r="V266" t="s">
        <v>37</v>
      </c>
      <c r="X266" t="s">
        <v>177</v>
      </c>
      <c r="Y266" t="s">
        <v>124</v>
      </c>
      <c r="Z266" t="s">
        <v>125</v>
      </c>
      <c r="AA266">
        <v>2</v>
      </c>
      <c r="AC266" t="s">
        <v>37</v>
      </c>
      <c r="AE266" t="s">
        <v>177</v>
      </c>
      <c r="AF266" t="s">
        <v>120</v>
      </c>
      <c r="AG266" t="s">
        <v>121</v>
      </c>
      <c r="AH266">
        <v>810</v>
      </c>
      <c r="AJ266" t="s">
        <v>169</v>
      </c>
      <c r="AL266" t="s">
        <v>196</v>
      </c>
      <c r="AM266" t="s">
        <v>148</v>
      </c>
      <c r="AN266" t="s">
        <v>67</v>
      </c>
      <c r="AO266">
        <v>1</v>
      </c>
    </row>
    <row r="267" spans="1:41" x14ac:dyDescent="0.25">
      <c r="A267" t="s">
        <v>37</v>
      </c>
      <c r="C267" t="s">
        <v>177</v>
      </c>
      <c r="D267" t="s">
        <v>96</v>
      </c>
      <c r="E267" t="s">
        <v>97</v>
      </c>
      <c r="F267">
        <v>11</v>
      </c>
      <c r="H267" t="s">
        <v>37</v>
      </c>
      <c r="J267" t="s">
        <v>177</v>
      </c>
      <c r="K267" t="s">
        <v>122</v>
      </c>
      <c r="L267" t="s">
        <v>123</v>
      </c>
      <c r="M267">
        <v>30</v>
      </c>
      <c r="O267" t="s">
        <v>37</v>
      </c>
      <c r="Q267" t="s">
        <v>177</v>
      </c>
      <c r="R267" t="s">
        <v>122</v>
      </c>
      <c r="S267" t="s">
        <v>123</v>
      </c>
      <c r="T267">
        <v>63</v>
      </c>
      <c r="V267" t="s">
        <v>37</v>
      </c>
      <c r="X267" t="s">
        <v>177</v>
      </c>
      <c r="Y267" t="s">
        <v>126</v>
      </c>
      <c r="Z267" t="s">
        <v>127</v>
      </c>
      <c r="AA267">
        <v>17</v>
      </c>
      <c r="AC267" t="s">
        <v>37</v>
      </c>
      <c r="AE267" t="s">
        <v>177</v>
      </c>
      <c r="AF267" t="s">
        <v>122</v>
      </c>
      <c r="AG267" t="s">
        <v>123</v>
      </c>
      <c r="AH267">
        <v>250</v>
      </c>
      <c r="AJ267" t="s">
        <v>169</v>
      </c>
      <c r="AL267" t="s">
        <v>196</v>
      </c>
      <c r="AM267" t="s">
        <v>148</v>
      </c>
      <c r="AN267" t="s">
        <v>121</v>
      </c>
      <c r="AO267">
        <v>2</v>
      </c>
    </row>
    <row r="268" spans="1:41" x14ac:dyDescent="0.25">
      <c r="A268" t="s">
        <v>37</v>
      </c>
      <c r="C268" t="s">
        <v>177</v>
      </c>
      <c r="D268" t="s">
        <v>148</v>
      </c>
      <c r="E268" t="s">
        <v>95</v>
      </c>
      <c r="F268">
        <v>80</v>
      </c>
      <c r="H268" t="s">
        <v>37</v>
      </c>
      <c r="J268" t="s">
        <v>177</v>
      </c>
      <c r="K268" t="s">
        <v>124</v>
      </c>
      <c r="L268" t="s">
        <v>125</v>
      </c>
      <c r="M268">
        <v>8</v>
      </c>
      <c r="O268" t="s">
        <v>37</v>
      </c>
      <c r="Q268" t="s">
        <v>177</v>
      </c>
      <c r="R268" t="s">
        <v>124</v>
      </c>
      <c r="S268" t="s">
        <v>125</v>
      </c>
      <c r="T268">
        <v>4</v>
      </c>
      <c r="V268" t="s">
        <v>37</v>
      </c>
      <c r="X268" t="s">
        <v>177</v>
      </c>
      <c r="Y268" t="s">
        <v>128</v>
      </c>
      <c r="Z268" t="s">
        <v>129</v>
      </c>
      <c r="AA268">
        <v>14</v>
      </c>
      <c r="AC268" t="s">
        <v>37</v>
      </c>
      <c r="AE268" t="s">
        <v>177</v>
      </c>
      <c r="AF268" t="s">
        <v>124</v>
      </c>
      <c r="AG268" t="s">
        <v>125</v>
      </c>
      <c r="AH268">
        <v>37</v>
      </c>
      <c r="AJ268" t="s">
        <v>169</v>
      </c>
      <c r="AL268" t="s">
        <v>196</v>
      </c>
      <c r="AM268" t="s">
        <v>148</v>
      </c>
      <c r="AN268" t="s">
        <v>109</v>
      </c>
      <c r="AO268">
        <v>1</v>
      </c>
    </row>
    <row r="269" spans="1:41" x14ac:dyDescent="0.25">
      <c r="A269" t="s">
        <v>37</v>
      </c>
      <c r="C269" t="s">
        <v>177</v>
      </c>
      <c r="D269" t="s">
        <v>94</v>
      </c>
      <c r="E269" t="s">
        <v>95</v>
      </c>
      <c r="F269">
        <v>80</v>
      </c>
      <c r="H269" t="s">
        <v>37</v>
      </c>
      <c r="J269" t="s">
        <v>177</v>
      </c>
      <c r="K269" t="s">
        <v>126</v>
      </c>
      <c r="L269" t="s">
        <v>127</v>
      </c>
      <c r="M269">
        <v>22</v>
      </c>
      <c r="O269" t="s">
        <v>37</v>
      </c>
      <c r="Q269" t="s">
        <v>177</v>
      </c>
      <c r="R269" t="s">
        <v>126</v>
      </c>
      <c r="S269" t="s">
        <v>127</v>
      </c>
      <c r="T269">
        <v>71</v>
      </c>
      <c r="V269" t="s">
        <v>37</v>
      </c>
      <c r="X269" t="s">
        <v>177</v>
      </c>
      <c r="Y269" t="s">
        <v>130</v>
      </c>
      <c r="Z269" t="s">
        <v>131</v>
      </c>
      <c r="AA269">
        <v>19</v>
      </c>
      <c r="AC269" t="s">
        <v>37</v>
      </c>
      <c r="AE269" t="s">
        <v>177</v>
      </c>
      <c r="AF269" t="s">
        <v>126</v>
      </c>
      <c r="AG269" t="s">
        <v>127</v>
      </c>
      <c r="AH269">
        <v>255</v>
      </c>
      <c r="AJ269" t="s">
        <v>169</v>
      </c>
      <c r="AL269" t="s">
        <v>196</v>
      </c>
      <c r="AM269" t="s">
        <v>108</v>
      </c>
      <c r="AN269" t="s">
        <v>109</v>
      </c>
      <c r="AO269">
        <v>1</v>
      </c>
    </row>
    <row r="270" spans="1:41" x14ac:dyDescent="0.25">
      <c r="A270" t="s">
        <v>37</v>
      </c>
      <c r="C270" t="s">
        <v>177</v>
      </c>
      <c r="D270" t="s">
        <v>148</v>
      </c>
      <c r="E270" t="s">
        <v>127</v>
      </c>
      <c r="F270">
        <v>12</v>
      </c>
      <c r="H270" t="s">
        <v>37</v>
      </c>
      <c r="J270" t="s">
        <v>177</v>
      </c>
      <c r="K270" t="s">
        <v>128</v>
      </c>
      <c r="L270" t="s">
        <v>129</v>
      </c>
      <c r="M270">
        <v>12</v>
      </c>
      <c r="O270" t="s">
        <v>37</v>
      </c>
      <c r="Q270" t="s">
        <v>177</v>
      </c>
      <c r="R270" t="s">
        <v>128</v>
      </c>
      <c r="S270" t="s">
        <v>129</v>
      </c>
      <c r="T270">
        <v>41</v>
      </c>
      <c r="V270" t="s">
        <v>37</v>
      </c>
      <c r="X270" t="s">
        <v>177</v>
      </c>
      <c r="Y270" t="s">
        <v>132</v>
      </c>
      <c r="Z270" t="s">
        <v>133</v>
      </c>
      <c r="AA270">
        <v>35</v>
      </c>
      <c r="AC270" t="s">
        <v>37</v>
      </c>
      <c r="AE270" t="s">
        <v>177</v>
      </c>
      <c r="AF270" t="s">
        <v>128</v>
      </c>
      <c r="AG270" t="s">
        <v>129</v>
      </c>
      <c r="AH270">
        <v>177</v>
      </c>
      <c r="AJ270" t="s">
        <v>169</v>
      </c>
      <c r="AL270" t="s">
        <v>196</v>
      </c>
      <c r="AM270" t="s">
        <v>120</v>
      </c>
      <c r="AN270" t="s">
        <v>121</v>
      </c>
      <c r="AO270">
        <v>2</v>
      </c>
    </row>
    <row r="271" spans="1:41" x14ac:dyDescent="0.25">
      <c r="A271" t="s">
        <v>37</v>
      </c>
      <c r="C271" t="s">
        <v>177</v>
      </c>
      <c r="D271" t="s">
        <v>126</v>
      </c>
      <c r="E271" t="s">
        <v>127</v>
      </c>
      <c r="F271">
        <v>12</v>
      </c>
      <c r="H271" t="s">
        <v>37</v>
      </c>
      <c r="J271" t="s">
        <v>177</v>
      </c>
      <c r="K271" t="s">
        <v>130</v>
      </c>
      <c r="L271" t="s">
        <v>131</v>
      </c>
      <c r="M271">
        <v>16</v>
      </c>
      <c r="O271" t="s">
        <v>37</v>
      </c>
      <c r="Q271" t="s">
        <v>177</v>
      </c>
      <c r="R271" t="s">
        <v>130</v>
      </c>
      <c r="S271" t="s">
        <v>131</v>
      </c>
      <c r="T271">
        <v>65</v>
      </c>
      <c r="V271" t="s">
        <v>37</v>
      </c>
      <c r="X271" t="s">
        <v>177</v>
      </c>
      <c r="Y271" t="s">
        <v>134</v>
      </c>
      <c r="Z271" t="s">
        <v>135</v>
      </c>
      <c r="AA271">
        <v>5</v>
      </c>
      <c r="AC271" t="s">
        <v>37</v>
      </c>
      <c r="AE271" t="s">
        <v>177</v>
      </c>
      <c r="AF271" t="s">
        <v>130</v>
      </c>
      <c r="AG271" t="s">
        <v>131</v>
      </c>
      <c r="AH271">
        <v>239</v>
      </c>
      <c r="AJ271" t="s">
        <v>169</v>
      </c>
      <c r="AL271" t="s">
        <v>196</v>
      </c>
      <c r="AM271" t="s">
        <v>141</v>
      </c>
      <c r="AN271" t="s">
        <v>142</v>
      </c>
      <c r="AO271">
        <v>1</v>
      </c>
    </row>
    <row r="272" spans="1:41" x14ac:dyDescent="0.25">
      <c r="A272" t="s">
        <v>37</v>
      </c>
      <c r="C272" t="s">
        <v>177</v>
      </c>
      <c r="D272" t="s">
        <v>78</v>
      </c>
      <c r="E272" t="s">
        <v>79</v>
      </c>
      <c r="F272">
        <v>66</v>
      </c>
      <c r="H272" t="s">
        <v>37</v>
      </c>
      <c r="J272" t="s">
        <v>177</v>
      </c>
      <c r="K272" t="s">
        <v>132</v>
      </c>
      <c r="L272" t="s">
        <v>133</v>
      </c>
      <c r="M272">
        <v>36</v>
      </c>
      <c r="O272" t="s">
        <v>37</v>
      </c>
      <c r="Q272" t="s">
        <v>177</v>
      </c>
      <c r="R272" t="s">
        <v>132</v>
      </c>
      <c r="S272" t="s">
        <v>133</v>
      </c>
      <c r="T272">
        <v>162</v>
      </c>
      <c r="V272" t="s">
        <v>37</v>
      </c>
      <c r="X272" t="s">
        <v>177</v>
      </c>
      <c r="Y272" t="s">
        <v>136</v>
      </c>
      <c r="Z272" t="s">
        <v>137</v>
      </c>
      <c r="AA272">
        <v>11</v>
      </c>
      <c r="AC272" t="s">
        <v>37</v>
      </c>
      <c r="AE272" t="s">
        <v>177</v>
      </c>
      <c r="AF272" t="s">
        <v>132</v>
      </c>
      <c r="AG272" t="s">
        <v>133</v>
      </c>
      <c r="AH272">
        <v>528</v>
      </c>
      <c r="AJ272" t="s">
        <v>169</v>
      </c>
      <c r="AL272" t="s">
        <v>197</v>
      </c>
      <c r="AM272" t="s">
        <v>76</v>
      </c>
      <c r="AN272" t="s">
        <v>77</v>
      </c>
      <c r="AO272">
        <v>1</v>
      </c>
    </row>
    <row r="273" spans="1:41" x14ac:dyDescent="0.25">
      <c r="A273" t="s">
        <v>37</v>
      </c>
      <c r="C273" t="s">
        <v>177</v>
      </c>
      <c r="D273" t="s">
        <v>148</v>
      </c>
      <c r="E273" t="s">
        <v>79</v>
      </c>
      <c r="F273">
        <v>66</v>
      </c>
      <c r="H273" t="s">
        <v>37</v>
      </c>
      <c r="J273" t="s">
        <v>177</v>
      </c>
      <c r="K273" t="s">
        <v>134</v>
      </c>
      <c r="L273" t="s">
        <v>135</v>
      </c>
      <c r="M273">
        <v>8</v>
      </c>
      <c r="O273" t="s">
        <v>37</v>
      </c>
      <c r="Q273" t="s">
        <v>177</v>
      </c>
      <c r="R273" t="s">
        <v>134</v>
      </c>
      <c r="S273" t="s">
        <v>135</v>
      </c>
      <c r="T273">
        <v>34</v>
      </c>
      <c r="V273" t="s">
        <v>37</v>
      </c>
      <c r="X273" t="s">
        <v>177</v>
      </c>
      <c r="Y273" t="s">
        <v>208</v>
      </c>
      <c r="Z273" t="s">
        <v>140</v>
      </c>
      <c r="AA273">
        <v>15</v>
      </c>
      <c r="AC273" t="s">
        <v>37</v>
      </c>
      <c r="AE273" t="s">
        <v>177</v>
      </c>
      <c r="AF273" t="s">
        <v>134</v>
      </c>
      <c r="AG273" t="s">
        <v>135</v>
      </c>
      <c r="AH273">
        <v>86</v>
      </c>
      <c r="AJ273" t="s">
        <v>169</v>
      </c>
      <c r="AL273" t="s">
        <v>197</v>
      </c>
      <c r="AM273" t="s">
        <v>148</v>
      </c>
      <c r="AN273" t="s">
        <v>101</v>
      </c>
      <c r="AO273">
        <v>1</v>
      </c>
    </row>
    <row r="274" spans="1:41" x14ac:dyDescent="0.25">
      <c r="A274" t="s">
        <v>37</v>
      </c>
      <c r="C274" t="s">
        <v>177</v>
      </c>
      <c r="D274" t="s">
        <v>148</v>
      </c>
      <c r="E274" t="s">
        <v>144</v>
      </c>
      <c r="F274">
        <v>11</v>
      </c>
      <c r="H274" t="s">
        <v>37</v>
      </c>
      <c r="J274" t="s">
        <v>177</v>
      </c>
      <c r="K274" t="s">
        <v>136</v>
      </c>
      <c r="L274" t="s">
        <v>137</v>
      </c>
      <c r="M274">
        <v>10</v>
      </c>
      <c r="O274" t="s">
        <v>37</v>
      </c>
      <c r="Q274" t="s">
        <v>177</v>
      </c>
      <c r="R274" t="s">
        <v>136</v>
      </c>
      <c r="S274" t="s">
        <v>137</v>
      </c>
      <c r="T274">
        <v>42</v>
      </c>
      <c r="V274" t="s">
        <v>37</v>
      </c>
      <c r="X274" t="s">
        <v>177</v>
      </c>
      <c r="Y274" t="s">
        <v>141</v>
      </c>
      <c r="Z274" t="s">
        <v>142</v>
      </c>
      <c r="AA274">
        <v>30</v>
      </c>
      <c r="AC274" t="s">
        <v>37</v>
      </c>
      <c r="AE274" t="s">
        <v>177</v>
      </c>
      <c r="AF274" t="s">
        <v>136</v>
      </c>
      <c r="AG274" t="s">
        <v>137</v>
      </c>
      <c r="AH274">
        <v>102</v>
      </c>
      <c r="AJ274" t="s">
        <v>169</v>
      </c>
      <c r="AL274" t="s">
        <v>197</v>
      </c>
      <c r="AM274" t="s">
        <v>148</v>
      </c>
      <c r="AN274" t="s">
        <v>77</v>
      </c>
      <c r="AO274">
        <v>1</v>
      </c>
    </row>
    <row r="275" spans="1:41" x14ac:dyDescent="0.25">
      <c r="A275" t="s">
        <v>37</v>
      </c>
      <c r="C275" t="s">
        <v>177</v>
      </c>
      <c r="D275" t="s">
        <v>208</v>
      </c>
      <c r="E275" t="s">
        <v>144</v>
      </c>
      <c r="F275">
        <v>11</v>
      </c>
      <c r="H275" t="s">
        <v>37</v>
      </c>
      <c r="J275" t="s">
        <v>177</v>
      </c>
      <c r="K275" t="s">
        <v>208</v>
      </c>
      <c r="L275" t="s">
        <v>140</v>
      </c>
      <c r="M275">
        <v>14</v>
      </c>
      <c r="O275" t="s">
        <v>37</v>
      </c>
      <c r="Q275" t="s">
        <v>177</v>
      </c>
      <c r="R275" t="s">
        <v>208</v>
      </c>
      <c r="S275" t="s">
        <v>140</v>
      </c>
      <c r="T275">
        <v>49</v>
      </c>
      <c r="V275" t="s">
        <v>37</v>
      </c>
      <c r="X275" t="s">
        <v>177</v>
      </c>
      <c r="Y275" t="s">
        <v>208</v>
      </c>
      <c r="Z275" t="s">
        <v>144</v>
      </c>
      <c r="AA275">
        <v>21</v>
      </c>
      <c r="AC275" t="s">
        <v>37</v>
      </c>
      <c r="AE275" t="s">
        <v>177</v>
      </c>
      <c r="AF275" t="s">
        <v>208</v>
      </c>
      <c r="AG275" t="s">
        <v>140</v>
      </c>
      <c r="AH275">
        <v>146</v>
      </c>
      <c r="AJ275" t="s">
        <v>169</v>
      </c>
      <c r="AL275" t="s">
        <v>197</v>
      </c>
      <c r="AM275" t="s">
        <v>100</v>
      </c>
      <c r="AN275" t="s">
        <v>101</v>
      </c>
      <c r="AO275">
        <v>1</v>
      </c>
    </row>
    <row r="276" spans="1:41" x14ac:dyDescent="0.25">
      <c r="A276" t="s">
        <v>37</v>
      </c>
      <c r="C276" t="s">
        <v>178</v>
      </c>
      <c r="D276" t="s">
        <v>148</v>
      </c>
      <c r="E276" t="s">
        <v>133</v>
      </c>
      <c r="F276">
        <v>33</v>
      </c>
      <c r="H276" t="s">
        <v>37</v>
      </c>
      <c r="J276" t="s">
        <v>177</v>
      </c>
      <c r="K276" t="s">
        <v>141</v>
      </c>
      <c r="L276" t="s">
        <v>142</v>
      </c>
      <c r="M276">
        <v>32</v>
      </c>
      <c r="O276" t="s">
        <v>37</v>
      </c>
      <c r="Q276" t="s">
        <v>177</v>
      </c>
      <c r="R276" t="s">
        <v>141</v>
      </c>
      <c r="S276" t="s">
        <v>142</v>
      </c>
      <c r="T276">
        <v>110</v>
      </c>
      <c r="V276" t="s">
        <v>37</v>
      </c>
      <c r="X276" t="s">
        <v>178</v>
      </c>
      <c r="Y276" t="s">
        <v>54</v>
      </c>
      <c r="Z276" t="s">
        <v>55</v>
      </c>
      <c r="AA276">
        <v>10</v>
      </c>
      <c r="AC276" t="s">
        <v>37</v>
      </c>
      <c r="AE276" t="s">
        <v>177</v>
      </c>
      <c r="AF276" t="s">
        <v>141</v>
      </c>
      <c r="AG276" t="s">
        <v>142</v>
      </c>
      <c r="AH276">
        <v>424</v>
      </c>
      <c r="AJ276" t="s">
        <v>169</v>
      </c>
      <c r="AL276" t="s">
        <v>198</v>
      </c>
      <c r="AM276" t="s">
        <v>148</v>
      </c>
      <c r="AN276" t="s">
        <v>115</v>
      </c>
      <c r="AO276">
        <v>1</v>
      </c>
    </row>
    <row r="277" spans="1:41" x14ac:dyDescent="0.25">
      <c r="A277" t="s">
        <v>37</v>
      </c>
      <c r="C277" t="s">
        <v>178</v>
      </c>
      <c r="D277" t="s">
        <v>132</v>
      </c>
      <c r="E277" t="s">
        <v>133</v>
      </c>
      <c r="F277">
        <v>33</v>
      </c>
      <c r="H277" t="s">
        <v>37</v>
      </c>
      <c r="J277" t="s">
        <v>177</v>
      </c>
      <c r="K277" t="s">
        <v>208</v>
      </c>
      <c r="L277" t="s">
        <v>144</v>
      </c>
      <c r="M277">
        <v>25</v>
      </c>
      <c r="O277" t="s">
        <v>37</v>
      </c>
      <c r="Q277" t="s">
        <v>177</v>
      </c>
      <c r="R277" t="s">
        <v>208</v>
      </c>
      <c r="S277" t="s">
        <v>144</v>
      </c>
      <c r="T277">
        <v>31</v>
      </c>
      <c r="V277" t="s">
        <v>37</v>
      </c>
      <c r="X277" t="s">
        <v>178</v>
      </c>
      <c r="Y277" t="s">
        <v>56</v>
      </c>
      <c r="Z277" t="s">
        <v>57</v>
      </c>
      <c r="AA277">
        <v>2</v>
      </c>
      <c r="AC277" t="s">
        <v>37</v>
      </c>
      <c r="AE277" t="s">
        <v>177</v>
      </c>
      <c r="AF277" t="s">
        <v>208</v>
      </c>
      <c r="AG277" t="s">
        <v>144</v>
      </c>
      <c r="AH277">
        <v>151</v>
      </c>
      <c r="AJ277" t="s">
        <v>169</v>
      </c>
      <c r="AL277" t="s">
        <v>198</v>
      </c>
      <c r="AM277" t="s">
        <v>148</v>
      </c>
      <c r="AN277" t="s">
        <v>135</v>
      </c>
      <c r="AO277">
        <v>1</v>
      </c>
    </row>
    <row r="278" spans="1:41" x14ac:dyDescent="0.25">
      <c r="A278" t="s">
        <v>37</v>
      </c>
      <c r="C278" t="s">
        <v>178</v>
      </c>
      <c r="D278" t="s">
        <v>148</v>
      </c>
      <c r="E278" t="s">
        <v>101</v>
      </c>
      <c r="F278">
        <v>24</v>
      </c>
      <c r="H278" t="s">
        <v>37</v>
      </c>
      <c r="J278" t="s">
        <v>178</v>
      </c>
      <c r="K278" t="s">
        <v>54</v>
      </c>
      <c r="L278" t="s">
        <v>55</v>
      </c>
      <c r="M278">
        <v>29</v>
      </c>
      <c r="O278" t="s">
        <v>37</v>
      </c>
      <c r="Q278" t="s">
        <v>178</v>
      </c>
      <c r="R278" t="s">
        <v>54</v>
      </c>
      <c r="S278" t="s">
        <v>55</v>
      </c>
      <c r="T278">
        <v>68</v>
      </c>
      <c r="V278" t="s">
        <v>37</v>
      </c>
      <c r="X278" t="s">
        <v>178</v>
      </c>
      <c r="Y278" t="s">
        <v>58</v>
      </c>
      <c r="Z278" t="s">
        <v>59</v>
      </c>
      <c r="AA278">
        <v>4</v>
      </c>
      <c r="AC278" t="s">
        <v>37</v>
      </c>
      <c r="AE278" t="s">
        <v>178</v>
      </c>
      <c r="AF278" t="s">
        <v>54</v>
      </c>
      <c r="AG278" t="s">
        <v>55</v>
      </c>
      <c r="AH278">
        <v>799</v>
      </c>
      <c r="AJ278" t="s">
        <v>169</v>
      </c>
      <c r="AL278" t="s">
        <v>198</v>
      </c>
      <c r="AM278" t="s">
        <v>148</v>
      </c>
      <c r="AN278" t="s">
        <v>121</v>
      </c>
      <c r="AO278">
        <v>2</v>
      </c>
    </row>
    <row r="279" spans="1:41" x14ac:dyDescent="0.25">
      <c r="A279" t="s">
        <v>37</v>
      </c>
      <c r="C279" t="s">
        <v>178</v>
      </c>
      <c r="D279" t="s">
        <v>100</v>
      </c>
      <c r="E279" t="s">
        <v>101</v>
      </c>
      <c r="F279">
        <v>24</v>
      </c>
      <c r="H279" t="s">
        <v>37</v>
      </c>
      <c r="J279" t="s">
        <v>178</v>
      </c>
      <c r="K279" t="s">
        <v>56</v>
      </c>
      <c r="L279" t="s">
        <v>57</v>
      </c>
      <c r="M279">
        <v>22</v>
      </c>
      <c r="O279" t="s">
        <v>37</v>
      </c>
      <c r="Q279" t="s">
        <v>178</v>
      </c>
      <c r="R279" t="s">
        <v>56</v>
      </c>
      <c r="S279" t="s">
        <v>57</v>
      </c>
      <c r="T279">
        <v>47</v>
      </c>
      <c r="V279" t="s">
        <v>37</v>
      </c>
      <c r="X279" t="s">
        <v>178</v>
      </c>
      <c r="Y279" t="s">
        <v>60</v>
      </c>
      <c r="Z279" t="s">
        <v>61</v>
      </c>
      <c r="AA279">
        <v>31</v>
      </c>
      <c r="AC279" t="s">
        <v>37</v>
      </c>
      <c r="AE279" t="s">
        <v>178</v>
      </c>
      <c r="AF279" t="s">
        <v>56</v>
      </c>
      <c r="AG279" t="s">
        <v>57</v>
      </c>
      <c r="AH279">
        <v>356</v>
      </c>
      <c r="AJ279" t="s">
        <v>169</v>
      </c>
      <c r="AL279" t="s">
        <v>198</v>
      </c>
      <c r="AM279" t="s">
        <v>114</v>
      </c>
      <c r="AN279" t="s">
        <v>115</v>
      </c>
      <c r="AO279">
        <v>1</v>
      </c>
    </row>
    <row r="280" spans="1:41" x14ac:dyDescent="0.25">
      <c r="A280" t="s">
        <v>37</v>
      </c>
      <c r="C280" t="s">
        <v>178</v>
      </c>
      <c r="D280" t="s">
        <v>148</v>
      </c>
      <c r="E280" t="s">
        <v>115</v>
      </c>
      <c r="F280">
        <v>16</v>
      </c>
      <c r="H280" t="s">
        <v>37</v>
      </c>
      <c r="J280" t="s">
        <v>178</v>
      </c>
      <c r="K280" t="s">
        <v>58</v>
      </c>
      <c r="L280" t="s">
        <v>59</v>
      </c>
      <c r="M280">
        <v>7</v>
      </c>
      <c r="O280" t="s">
        <v>37</v>
      </c>
      <c r="Q280" t="s">
        <v>178</v>
      </c>
      <c r="R280" t="s">
        <v>58</v>
      </c>
      <c r="S280" t="s">
        <v>59</v>
      </c>
      <c r="T280">
        <v>13</v>
      </c>
      <c r="V280" t="s">
        <v>37</v>
      </c>
      <c r="X280" t="s">
        <v>178</v>
      </c>
      <c r="Y280" t="s">
        <v>62</v>
      </c>
      <c r="Z280" t="s">
        <v>63</v>
      </c>
      <c r="AA280">
        <v>9</v>
      </c>
      <c r="AC280" t="s">
        <v>37</v>
      </c>
      <c r="AE280" t="s">
        <v>178</v>
      </c>
      <c r="AF280" t="s">
        <v>58</v>
      </c>
      <c r="AG280" t="s">
        <v>59</v>
      </c>
      <c r="AH280">
        <v>139</v>
      </c>
      <c r="AJ280" t="s">
        <v>169</v>
      </c>
      <c r="AL280" t="s">
        <v>198</v>
      </c>
      <c r="AM280" t="s">
        <v>120</v>
      </c>
      <c r="AN280" t="s">
        <v>121</v>
      </c>
      <c r="AO280">
        <v>2</v>
      </c>
    </row>
    <row r="281" spans="1:41" x14ac:dyDescent="0.25">
      <c r="A281" t="s">
        <v>37</v>
      </c>
      <c r="C281" t="s">
        <v>178</v>
      </c>
      <c r="D281" t="s">
        <v>114</v>
      </c>
      <c r="E281" t="s">
        <v>115</v>
      </c>
      <c r="F281">
        <v>16</v>
      </c>
      <c r="H281" t="s">
        <v>37</v>
      </c>
      <c r="J281" t="s">
        <v>178</v>
      </c>
      <c r="K281" t="s">
        <v>60</v>
      </c>
      <c r="L281" t="s">
        <v>61</v>
      </c>
      <c r="M281">
        <v>56</v>
      </c>
      <c r="O281" t="s">
        <v>37</v>
      </c>
      <c r="Q281" t="s">
        <v>178</v>
      </c>
      <c r="R281" t="s">
        <v>60</v>
      </c>
      <c r="S281" t="s">
        <v>61</v>
      </c>
      <c r="T281">
        <v>155</v>
      </c>
      <c r="V281" t="s">
        <v>37</v>
      </c>
      <c r="X281" t="s">
        <v>178</v>
      </c>
      <c r="Y281" t="s">
        <v>64</v>
      </c>
      <c r="Z281" t="s">
        <v>65</v>
      </c>
      <c r="AA281">
        <v>14</v>
      </c>
      <c r="AC281" t="s">
        <v>37</v>
      </c>
      <c r="AE281" t="s">
        <v>178</v>
      </c>
      <c r="AF281" t="s">
        <v>60</v>
      </c>
      <c r="AG281" t="s">
        <v>61</v>
      </c>
      <c r="AH281">
        <v>1440</v>
      </c>
      <c r="AJ281" t="s">
        <v>169</v>
      </c>
      <c r="AL281" t="s">
        <v>198</v>
      </c>
      <c r="AM281" t="s">
        <v>134</v>
      </c>
      <c r="AN281" t="s">
        <v>135</v>
      </c>
      <c r="AO281">
        <v>1</v>
      </c>
    </row>
    <row r="282" spans="1:41" x14ac:dyDescent="0.25">
      <c r="A282" t="s">
        <v>37</v>
      </c>
      <c r="C282" t="s">
        <v>178</v>
      </c>
      <c r="D282" t="s">
        <v>148</v>
      </c>
      <c r="E282" t="s">
        <v>103</v>
      </c>
      <c r="F282">
        <v>15</v>
      </c>
      <c r="H282" t="s">
        <v>37</v>
      </c>
      <c r="J282" t="s">
        <v>178</v>
      </c>
      <c r="K282" t="s">
        <v>62</v>
      </c>
      <c r="L282" t="s">
        <v>63</v>
      </c>
      <c r="M282">
        <v>7</v>
      </c>
      <c r="O282" t="s">
        <v>37</v>
      </c>
      <c r="Q282" t="s">
        <v>178</v>
      </c>
      <c r="R282" t="s">
        <v>62</v>
      </c>
      <c r="S282" t="s">
        <v>63</v>
      </c>
      <c r="T282">
        <v>38</v>
      </c>
      <c r="V282" t="s">
        <v>37</v>
      </c>
      <c r="X282" t="s">
        <v>178</v>
      </c>
      <c r="Y282" t="s">
        <v>66</v>
      </c>
      <c r="Z282" t="s">
        <v>67</v>
      </c>
      <c r="AA282">
        <v>33</v>
      </c>
      <c r="AC282" t="s">
        <v>37</v>
      </c>
      <c r="AE282" t="s">
        <v>178</v>
      </c>
      <c r="AF282" t="s">
        <v>62</v>
      </c>
      <c r="AG282" t="s">
        <v>63</v>
      </c>
      <c r="AH282">
        <v>230</v>
      </c>
      <c r="AJ282" t="s">
        <v>173</v>
      </c>
      <c r="AL282" t="s">
        <v>199</v>
      </c>
      <c r="AM282" t="s">
        <v>62</v>
      </c>
      <c r="AN282" t="s">
        <v>63</v>
      </c>
      <c r="AO282">
        <v>1</v>
      </c>
    </row>
    <row r="283" spans="1:41" x14ac:dyDescent="0.25">
      <c r="A283" t="s">
        <v>37</v>
      </c>
      <c r="C283" t="s">
        <v>178</v>
      </c>
      <c r="D283" t="s">
        <v>102</v>
      </c>
      <c r="E283" t="s">
        <v>103</v>
      </c>
      <c r="F283">
        <v>15</v>
      </c>
      <c r="H283" t="s">
        <v>37</v>
      </c>
      <c r="J283" t="s">
        <v>178</v>
      </c>
      <c r="K283" t="s">
        <v>64</v>
      </c>
      <c r="L283" t="s">
        <v>65</v>
      </c>
      <c r="M283">
        <v>19</v>
      </c>
      <c r="O283" t="s">
        <v>37</v>
      </c>
      <c r="Q283" t="s">
        <v>178</v>
      </c>
      <c r="R283" t="s">
        <v>64</v>
      </c>
      <c r="S283" t="s">
        <v>65</v>
      </c>
      <c r="T283">
        <v>87</v>
      </c>
      <c r="V283" t="s">
        <v>37</v>
      </c>
      <c r="X283" t="s">
        <v>178</v>
      </c>
      <c r="Y283" t="s">
        <v>68</v>
      </c>
      <c r="Z283" t="s">
        <v>69</v>
      </c>
      <c r="AA283">
        <v>13</v>
      </c>
      <c r="AC283" t="s">
        <v>37</v>
      </c>
      <c r="AE283" t="s">
        <v>178</v>
      </c>
      <c r="AF283" t="s">
        <v>64</v>
      </c>
      <c r="AG283" t="s">
        <v>65</v>
      </c>
      <c r="AH283">
        <v>545</v>
      </c>
      <c r="AJ283" t="s">
        <v>173</v>
      </c>
      <c r="AL283" t="s">
        <v>199</v>
      </c>
      <c r="AM283" t="s">
        <v>76</v>
      </c>
      <c r="AN283" t="s">
        <v>77</v>
      </c>
      <c r="AO283">
        <v>1</v>
      </c>
    </row>
    <row r="284" spans="1:41" x14ac:dyDescent="0.25">
      <c r="A284" t="s">
        <v>37</v>
      </c>
      <c r="C284" t="s">
        <v>178</v>
      </c>
      <c r="D284" t="s">
        <v>64</v>
      </c>
      <c r="E284" t="s">
        <v>65</v>
      </c>
      <c r="F284">
        <v>19</v>
      </c>
      <c r="H284" t="s">
        <v>37</v>
      </c>
      <c r="J284" t="s">
        <v>178</v>
      </c>
      <c r="K284" t="s">
        <v>66</v>
      </c>
      <c r="L284" t="s">
        <v>67</v>
      </c>
      <c r="M284">
        <v>56</v>
      </c>
      <c r="O284" t="s">
        <v>37</v>
      </c>
      <c r="Q284" t="s">
        <v>178</v>
      </c>
      <c r="R284" t="s">
        <v>66</v>
      </c>
      <c r="S284" t="s">
        <v>67</v>
      </c>
      <c r="T284">
        <v>49</v>
      </c>
      <c r="V284" t="s">
        <v>37</v>
      </c>
      <c r="X284" t="s">
        <v>178</v>
      </c>
      <c r="Y284" t="s">
        <v>70</v>
      </c>
      <c r="Z284" t="s">
        <v>71</v>
      </c>
      <c r="AA284">
        <v>73</v>
      </c>
      <c r="AC284" t="s">
        <v>37</v>
      </c>
      <c r="AE284" t="s">
        <v>178</v>
      </c>
      <c r="AF284" t="s">
        <v>66</v>
      </c>
      <c r="AG284" t="s">
        <v>67</v>
      </c>
      <c r="AH284">
        <v>205</v>
      </c>
      <c r="AJ284" t="s">
        <v>173</v>
      </c>
      <c r="AL284" t="s">
        <v>199</v>
      </c>
      <c r="AM284" t="s">
        <v>148</v>
      </c>
      <c r="AN284" t="s">
        <v>63</v>
      </c>
      <c r="AO284">
        <v>1</v>
      </c>
    </row>
    <row r="285" spans="1:41" x14ac:dyDescent="0.25">
      <c r="A285" t="s">
        <v>37</v>
      </c>
      <c r="C285" t="s">
        <v>178</v>
      </c>
      <c r="D285" t="s">
        <v>148</v>
      </c>
      <c r="E285" t="s">
        <v>65</v>
      </c>
      <c r="F285">
        <v>19</v>
      </c>
      <c r="H285" t="s">
        <v>37</v>
      </c>
      <c r="J285" t="s">
        <v>178</v>
      </c>
      <c r="K285" t="s">
        <v>68</v>
      </c>
      <c r="L285" t="s">
        <v>69</v>
      </c>
      <c r="M285">
        <v>69</v>
      </c>
      <c r="O285" t="s">
        <v>37</v>
      </c>
      <c r="Q285" t="s">
        <v>178</v>
      </c>
      <c r="R285" t="s">
        <v>68</v>
      </c>
      <c r="S285" t="s">
        <v>69</v>
      </c>
      <c r="T285">
        <v>115</v>
      </c>
      <c r="V285" t="s">
        <v>37</v>
      </c>
      <c r="X285" t="s">
        <v>178</v>
      </c>
      <c r="Y285" t="s">
        <v>72</v>
      </c>
      <c r="Z285" t="s">
        <v>73</v>
      </c>
      <c r="AA285">
        <v>37</v>
      </c>
      <c r="AC285" t="s">
        <v>37</v>
      </c>
      <c r="AE285" t="s">
        <v>178</v>
      </c>
      <c r="AF285" t="s">
        <v>68</v>
      </c>
      <c r="AG285" t="s">
        <v>69</v>
      </c>
      <c r="AH285">
        <v>977</v>
      </c>
      <c r="AJ285" t="s">
        <v>173</v>
      </c>
      <c r="AL285" t="s">
        <v>199</v>
      </c>
      <c r="AM285" t="s">
        <v>148</v>
      </c>
      <c r="AN285" t="s">
        <v>117</v>
      </c>
      <c r="AO285">
        <v>1</v>
      </c>
    </row>
    <row r="286" spans="1:41" x14ac:dyDescent="0.25">
      <c r="A286" t="s">
        <v>37</v>
      </c>
      <c r="C286" t="s">
        <v>178</v>
      </c>
      <c r="D286" t="s">
        <v>54</v>
      </c>
      <c r="E286" t="s">
        <v>55</v>
      </c>
      <c r="F286">
        <v>15</v>
      </c>
      <c r="H286" t="s">
        <v>37</v>
      </c>
      <c r="J286" t="s">
        <v>178</v>
      </c>
      <c r="K286" t="s">
        <v>70</v>
      </c>
      <c r="L286" t="s">
        <v>71</v>
      </c>
      <c r="M286">
        <v>74</v>
      </c>
      <c r="O286" t="s">
        <v>37</v>
      </c>
      <c r="Q286" t="s">
        <v>178</v>
      </c>
      <c r="R286" t="s">
        <v>70</v>
      </c>
      <c r="S286" t="s">
        <v>71</v>
      </c>
      <c r="T286">
        <v>244</v>
      </c>
      <c r="V286" t="s">
        <v>37</v>
      </c>
      <c r="X286" t="s">
        <v>178</v>
      </c>
      <c r="Y286" t="s">
        <v>74</v>
      </c>
      <c r="Z286" t="s">
        <v>75</v>
      </c>
      <c r="AA286">
        <v>17</v>
      </c>
      <c r="AC286" t="s">
        <v>37</v>
      </c>
      <c r="AE286" t="s">
        <v>178</v>
      </c>
      <c r="AF286" t="s">
        <v>70</v>
      </c>
      <c r="AG286" t="s">
        <v>71</v>
      </c>
      <c r="AH286">
        <v>1850</v>
      </c>
      <c r="AJ286" t="s">
        <v>173</v>
      </c>
      <c r="AL286" t="s">
        <v>199</v>
      </c>
      <c r="AM286" t="s">
        <v>148</v>
      </c>
      <c r="AN286" t="s">
        <v>109</v>
      </c>
      <c r="AO286">
        <v>1</v>
      </c>
    </row>
    <row r="287" spans="1:41" x14ac:dyDescent="0.25">
      <c r="A287" t="s">
        <v>37</v>
      </c>
      <c r="C287" t="s">
        <v>178</v>
      </c>
      <c r="D287" t="s">
        <v>148</v>
      </c>
      <c r="E287" t="s">
        <v>55</v>
      </c>
      <c r="F287">
        <v>15</v>
      </c>
      <c r="H287" t="s">
        <v>37</v>
      </c>
      <c r="J287" t="s">
        <v>178</v>
      </c>
      <c r="K287" t="s">
        <v>72</v>
      </c>
      <c r="L287" t="s">
        <v>73</v>
      </c>
      <c r="M287">
        <v>35</v>
      </c>
      <c r="O287" t="s">
        <v>37</v>
      </c>
      <c r="Q287" t="s">
        <v>178</v>
      </c>
      <c r="R287" t="s">
        <v>72</v>
      </c>
      <c r="S287" t="s">
        <v>73</v>
      </c>
      <c r="T287">
        <v>100</v>
      </c>
      <c r="V287" t="s">
        <v>37</v>
      </c>
      <c r="X287" t="s">
        <v>178</v>
      </c>
      <c r="Y287" t="s">
        <v>76</v>
      </c>
      <c r="Z287" t="s">
        <v>77</v>
      </c>
      <c r="AA287">
        <v>35</v>
      </c>
      <c r="AC287" t="s">
        <v>37</v>
      </c>
      <c r="AE287" t="s">
        <v>178</v>
      </c>
      <c r="AF287" t="s">
        <v>72</v>
      </c>
      <c r="AG287" t="s">
        <v>73</v>
      </c>
      <c r="AH287">
        <v>694</v>
      </c>
      <c r="AJ287" t="s">
        <v>173</v>
      </c>
      <c r="AL287" t="s">
        <v>199</v>
      </c>
      <c r="AM287" t="s">
        <v>148</v>
      </c>
      <c r="AN287" t="s">
        <v>77</v>
      </c>
      <c r="AO287">
        <v>1</v>
      </c>
    </row>
    <row r="288" spans="1:41" x14ac:dyDescent="0.25">
      <c r="A288" t="s">
        <v>37</v>
      </c>
      <c r="C288" t="s">
        <v>178</v>
      </c>
      <c r="D288" t="s">
        <v>148</v>
      </c>
      <c r="E288" t="s">
        <v>135</v>
      </c>
      <c r="F288">
        <v>4</v>
      </c>
      <c r="H288" t="s">
        <v>37</v>
      </c>
      <c r="J288" t="s">
        <v>178</v>
      </c>
      <c r="K288" t="s">
        <v>74</v>
      </c>
      <c r="L288" t="s">
        <v>75</v>
      </c>
      <c r="M288">
        <v>22</v>
      </c>
      <c r="O288" t="s">
        <v>37</v>
      </c>
      <c r="Q288" t="s">
        <v>178</v>
      </c>
      <c r="R288" t="s">
        <v>74</v>
      </c>
      <c r="S288" t="s">
        <v>75</v>
      </c>
      <c r="T288">
        <v>30</v>
      </c>
      <c r="V288" t="s">
        <v>37</v>
      </c>
      <c r="X288" t="s">
        <v>178</v>
      </c>
      <c r="Y288" t="s">
        <v>78</v>
      </c>
      <c r="Z288" t="s">
        <v>79</v>
      </c>
      <c r="AA288">
        <v>39</v>
      </c>
      <c r="AC288" t="s">
        <v>37</v>
      </c>
      <c r="AE288" t="s">
        <v>178</v>
      </c>
      <c r="AF288" t="s">
        <v>74</v>
      </c>
      <c r="AG288" t="s">
        <v>75</v>
      </c>
      <c r="AH288">
        <v>148</v>
      </c>
      <c r="AJ288" t="s">
        <v>173</v>
      </c>
      <c r="AL288" t="s">
        <v>199</v>
      </c>
      <c r="AM288" t="s">
        <v>108</v>
      </c>
      <c r="AN288" t="s">
        <v>109</v>
      </c>
      <c r="AO288">
        <v>1</v>
      </c>
    </row>
    <row r="289" spans="1:41" x14ac:dyDescent="0.25">
      <c r="A289" t="s">
        <v>37</v>
      </c>
      <c r="C289" t="s">
        <v>178</v>
      </c>
      <c r="D289" t="s">
        <v>134</v>
      </c>
      <c r="E289" t="s">
        <v>135</v>
      </c>
      <c r="F289">
        <v>4</v>
      </c>
      <c r="H289" t="s">
        <v>37</v>
      </c>
      <c r="J289" t="s">
        <v>178</v>
      </c>
      <c r="K289" t="s">
        <v>76</v>
      </c>
      <c r="L289" t="s">
        <v>77</v>
      </c>
      <c r="M289">
        <v>55</v>
      </c>
      <c r="O289" t="s">
        <v>37</v>
      </c>
      <c r="Q289" t="s">
        <v>178</v>
      </c>
      <c r="R289" t="s">
        <v>76</v>
      </c>
      <c r="S289" t="s">
        <v>77</v>
      </c>
      <c r="T289">
        <v>216</v>
      </c>
      <c r="V289" t="s">
        <v>37</v>
      </c>
      <c r="X289" t="s">
        <v>178</v>
      </c>
      <c r="Y289" t="s">
        <v>80</v>
      </c>
      <c r="Z289" t="s">
        <v>81</v>
      </c>
      <c r="AA289">
        <v>20</v>
      </c>
      <c r="AC289" t="s">
        <v>37</v>
      </c>
      <c r="AE289" t="s">
        <v>178</v>
      </c>
      <c r="AF289" t="s">
        <v>76</v>
      </c>
      <c r="AG289" t="s">
        <v>77</v>
      </c>
      <c r="AH289">
        <v>938</v>
      </c>
      <c r="AJ289" t="s">
        <v>173</v>
      </c>
      <c r="AL289" t="s">
        <v>199</v>
      </c>
      <c r="AM289" t="s">
        <v>116</v>
      </c>
      <c r="AN289" t="s">
        <v>117</v>
      </c>
      <c r="AO289">
        <v>1</v>
      </c>
    </row>
    <row r="290" spans="1:41" x14ac:dyDescent="0.25">
      <c r="A290" t="s">
        <v>37</v>
      </c>
      <c r="C290" t="s">
        <v>178</v>
      </c>
      <c r="D290" t="s">
        <v>62</v>
      </c>
      <c r="E290" t="s">
        <v>63</v>
      </c>
      <c r="F290">
        <v>13</v>
      </c>
      <c r="H290" t="s">
        <v>37</v>
      </c>
      <c r="J290" t="s">
        <v>178</v>
      </c>
      <c r="K290" t="s">
        <v>78</v>
      </c>
      <c r="L290" t="s">
        <v>79</v>
      </c>
      <c r="M290">
        <v>96</v>
      </c>
      <c r="O290" t="s">
        <v>37</v>
      </c>
      <c r="Q290" t="s">
        <v>178</v>
      </c>
      <c r="R290" t="s">
        <v>78</v>
      </c>
      <c r="S290" t="s">
        <v>79</v>
      </c>
      <c r="T290">
        <v>338</v>
      </c>
      <c r="V290" t="s">
        <v>37</v>
      </c>
      <c r="X290" t="s">
        <v>178</v>
      </c>
      <c r="Y290" t="s">
        <v>82</v>
      </c>
      <c r="Z290" t="s">
        <v>83</v>
      </c>
      <c r="AA290">
        <v>23</v>
      </c>
      <c r="AC290" t="s">
        <v>37</v>
      </c>
      <c r="AE290" t="s">
        <v>178</v>
      </c>
      <c r="AF290" t="s">
        <v>78</v>
      </c>
      <c r="AG290" t="s">
        <v>79</v>
      </c>
      <c r="AH290">
        <v>2094</v>
      </c>
      <c r="AJ290" t="s">
        <v>173</v>
      </c>
      <c r="AL290" t="s">
        <v>200</v>
      </c>
      <c r="AM290" t="s">
        <v>76</v>
      </c>
      <c r="AN290" t="s">
        <v>77</v>
      </c>
      <c r="AO290">
        <v>1</v>
      </c>
    </row>
    <row r="291" spans="1:41" x14ac:dyDescent="0.25">
      <c r="A291" t="s">
        <v>37</v>
      </c>
      <c r="C291" t="s">
        <v>178</v>
      </c>
      <c r="D291" t="s">
        <v>148</v>
      </c>
      <c r="E291" t="s">
        <v>63</v>
      </c>
      <c r="F291">
        <v>13</v>
      </c>
      <c r="H291" t="s">
        <v>37</v>
      </c>
      <c r="J291" t="s">
        <v>178</v>
      </c>
      <c r="K291" t="s">
        <v>80</v>
      </c>
      <c r="L291" t="s">
        <v>81</v>
      </c>
      <c r="M291">
        <v>33</v>
      </c>
      <c r="O291" t="s">
        <v>37</v>
      </c>
      <c r="Q291" t="s">
        <v>178</v>
      </c>
      <c r="R291" t="s">
        <v>80</v>
      </c>
      <c r="S291" t="s">
        <v>81</v>
      </c>
      <c r="T291">
        <v>55</v>
      </c>
      <c r="V291" t="s">
        <v>37</v>
      </c>
      <c r="X291" t="s">
        <v>178</v>
      </c>
      <c r="Y291" t="s">
        <v>84</v>
      </c>
      <c r="Z291" t="s">
        <v>85</v>
      </c>
      <c r="AA291">
        <v>12</v>
      </c>
      <c r="AC291" t="s">
        <v>37</v>
      </c>
      <c r="AE291" t="s">
        <v>178</v>
      </c>
      <c r="AF291" t="s">
        <v>80</v>
      </c>
      <c r="AG291" t="s">
        <v>81</v>
      </c>
      <c r="AH291">
        <v>126</v>
      </c>
      <c r="AJ291" t="s">
        <v>173</v>
      </c>
      <c r="AL291" t="s">
        <v>200</v>
      </c>
      <c r="AM291" t="s">
        <v>82</v>
      </c>
      <c r="AN291" t="s">
        <v>83</v>
      </c>
      <c r="AO291">
        <v>3</v>
      </c>
    </row>
    <row r="292" spans="1:41" x14ac:dyDescent="0.25">
      <c r="A292" t="s">
        <v>37</v>
      </c>
      <c r="C292" t="s">
        <v>178</v>
      </c>
      <c r="D292" t="s">
        <v>82</v>
      </c>
      <c r="E292" t="s">
        <v>83</v>
      </c>
      <c r="F292">
        <v>19</v>
      </c>
      <c r="H292" t="s">
        <v>37</v>
      </c>
      <c r="J292" t="s">
        <v>178</v>
      </c>
      <c r="K292" t="s">
        <v>82</v>
      </c>
      <c r="L292" t="s">
        <v>83</v>
      </c>
      <c r="M292">
        <v>30</v>
      </c>
      <c r="O292" t="s">
        <v>37</v>
      </c>
      <c r="Q292" t="s">
        <v>178</v>
      </c>
      <c r="R292" t="s">
        <v>82</v>
      </c>
      <c r="S292" t="s">
        <v>83</v>
      </c>
      <c r="T292">
        <v>63</v>
      </c>
      <c r="V292" t="s">
        <v>37</v>
      </c>
      <c r="X292" t="s">
        <v>178</v>
      </c>
      <c r="Y292" t="s">
        <v>148</v>
      </c>
      <c r="Z292" t="s">
        <v>133</v>
      </c>
      <c r="AA292">
        <v>25</v>
      </c>
      <c r="AC292" t="s">
        <v>37</v>
      </c>
      <c r="AE292" t="s">
        <v>178</v>
      </c>
      <c r="AF292" t="s">
        <v>82</v>
      </c>
      <c r="AG292" t="s">
        <v>83</v>
      </c>
      <c r="AH292">
        <v>261</v>
      </c>
      <c r="AJ292" t="s">
        <v>173</v>
      </c>
      <c r="AL292" t="s">
        <v>200</v>
      </c>
      <c r="AM292" t="s">
        <v>148</v>
      </c>
      <c r="AN292" t="s">
        <v>83</v>
      </c>
      <c r="AO292">
        <v>3</v>
      </c>
    </row>
    <row r="293" spans="1:41" x14ac:dyDescent="0.25">
      <c r="A293" t="s">
        <v>37</v>
      </c>
      <c r="C293" t="s">
        <v>178</v>
      </c>
      <c r="D293" t="s">
        <v>148</v>
      </c>
      <c r="E293" t="s">
        <v>83</v>
      </c>
      <c r="F293">
        <v>19</v>
      </c>
      <c r="H293" t="s">
        <v>37</v>
      </c>
      <c r="J293" t="s">
        <v>178</v>
      </c>
      <c r="K293" t="s">
        <v>84</v>
      </c>
      <c r="L293" t="s">
        <v>85</v>
      </c>
      <c r="M293">
        <v>20</v>
      </c>
      <c r="O293" t="s">
        <v>37</v>
      </c>
      <c r="Q293" t="s">
        <v>178</v>
      </c>
      <c r="R293" t="s">
        <v>84</v>
      </c>
      <c r="S293" t="s">
        <v>85</v>
      </c>
      <c r="T293">
        <v>80</v>
      </c>
      <c r="V293" t="s">
        <v>37</v>
      </c>
      <c r="X293" t="s">
        <v>178</v>
      </c>
      <c r="Y293" t="s">
        <v>148</v>
      </c>
      <c r="Z293" t="s">
        <v>101</v>
      </c>
      <c r="AA293">
        <v>22</v>
      </c>
      <c r="AC293" t="s">
        <v>37</v>
      </c>
      <c r="AE293" t="s">
        <v>178</v>
      </c>
      <c r="AF293" t="s">
        <v>84</v>
      </c>
      <c r="AG293" t="s">
        <v>85</v>
      </c>
      <c r="AH293">
        <v>214</v>
      </c>
      <c r="AJ293" t="s">
        <v>173</v>
      </c>
      <c r="AL293" t="s">
        <v>200</v>
      </c>
      <c r="AM293" t="s">
        <v>148</v>
      </c>
      <c r="AN293" t="s">
        <v>77</v>
      </c>
      <c r="AO293">
        <v>1</v>
      </c>
    </row>
    <row r="294" spans="1:41" x14ac:dyDescent="0.25">
      <c r="A294" t="s">
        <v>37</v>
      </c>
      <c r="C294" t="s">
        <v>178</v>
      </c>
      <c r="D294" t="s">
        <v>148</v>
      </c>
      <c r="E294" t="s">
        <v>142</v>
      </c>
      <c r="F294">
        <v>29</v>
      </c>
      <c r="H294" t="s">
        <v>37</v>
      </c>
      <c r="J294" t="s">
        <v>178</v>
      </c>
      <c r="K294" t="s">
        <v>148</v>
      </c>
      <c r="L294" t="s">
        <v>133</v>
      </c>
      <c r="M294">
        <v>41</v>
      </c>
      <c r="O294" t="s">
        <v>37</v>
      </c>
      <c r="Q294" t="s">
        <v>178</v>
      </c>
      <c r="R294" t="s">
        <v>148</v>
      </c>
      <c r="S294" t="s">
        <v>133</v>
      </c>
      <c r="T294">
        <v>141</v>
      </c>
      <c r="V294" t="s">
        <v>37</v>
      </c>
      <c r="X294" t="s">
        <v>178</v>
      </c>
      <c r="Y294" t="s">
        <v>148</v>
      </c>
      <c r="Z294" t="s">
        <v>115</v>
      </c>
      <c r="AA294">
        <v>22</v>
      </c>
      <c r="AC294" t="s">
        <v>37</v>
      </c>
      <c r="AE294" t="s">
        <v>178</v>
      </c>
      <c r="AF294" t="s">
        <v>148</v>
      </c>
      <c r="AG294" t="s">
        <v>133</v>
      </c>
      <c r="AH294">
        <v>307</v>
      </c>
      <c r="AJ294" t="s">
        <v>173</v>
      </c>
      <c r="AL294" t="s">
        <v>201</v>
      </c>
      <c r="AM294" t="s">
        <v>70</v>
      </c>
      <c r="AN294" t="s">
        <v>71</v>
      </c>
      <c r="AO294">
        <v>1</v>
      </c>
    </row>
    <row r="295" spans="1:41" x14ac:dyDescent="0.25">
      <c r="A295" t="s">
        <v>37</v>
      </c>
      <c r="C295" t="s">
        <v>178</v>
      </c>
      <c r="D295" t="s">
        <v>141</v>
      </c>
      <c r="E295" t="s">
        <v>142</v>
      </c>
      <c r="F295">
        <v>29</v>
      </c>
      <c r="H295" t="s">
        <v>37</v>
      </c>
      <c r="J295" t="s">
        <v>178</v>
      </c>
      <c r="K295" t="s">
        <v>148</v>
      </c>
      <c r="L295" t="s">
        <v>101</v>
      </c>
      <c r="M295">
        <v>18</v>
      </c>
      <c r="O295" t="s">
        <v>37</v>
      </c>
      <c r="Q295" t="s">
        <v>178</v>
      </c>
      <c r="R295" t="s">
        <v>148</v>
      </c>
      <c r="S295" t="s">
        <v>101</v>
      </c>
      <c r="T295">
        <v>57</v>
      </c>
      <c r="V295" t="s">
        <v>37</v>
      </c>
      <c r="X295" t="s">
        <v>178</v>
      </c>
      <c r="Y295" t="s">
        <v>148</v>
      </c>
      <c r="Z295" t="s">
        <v>103</v>
      </c>
      <c r="AA295">
        <v>12</v>
      </c>
      <c r="AC295" t="s">
        <v>37</v>
      </c>
      <c r="AE295" t="s">
        <v>178</v>
      </c>
      <c r="AF295" t="s">
        <v>148</v>
      </c>
      <c r="AG295" t="s">
        <v>101</v>
      </c>
      <c r="AH295">
        <v>190</v>
      </c>
      <c r="AJ295" t="s">
        <v>173</v>
      </c>
      <c r="AL295" t="s">
        <v>201</v>
      </c>
      <c r="AM295" t="s">
        <v>148</v>
      </c>
      <c r="AN295" t="s">
        <v>107</v>
      </c>
      <c r="AO295">
        <v>1</v>
      </c>
    </row>
    <row r="296" spans="1:41" x14ac:dyDescent="0.25">
      <c r="A296" t="s">
        <v>37</v>
      </c>
      <c r="C296" t="s">
        <v>178</v>
      </c>
      <c r="D296" t="s">
        <v>148</v>
      </c>
      <c r="E296" t="s">
        <v>140</v>
      </c>
      <c r="F296">
        <v>6</v>
      </c>
      <c r="H296" t="s">
        <v>37</v>
      </c>
      <c r="J296" t="s">
        <v>178</v>
      </c>
      <c r="K296" t="s">
        <v>148</v>
      </c>
      <c r="L296" t="s">
        <v>115</v>
      </c>
      <c r="M296">
        <v>24</v>
      </c>
      <c r="O296" t="s">
        <v>37</v>
      </c>
      <c r="Q296" t="s">
        <v>178</v>
      </c>
      <c r="R296" t="s">
        <v>148</v>
      </c>
      <c r="S296" t="s">
        <v>115</v>
      </c>
      <c r="T296">
        <v>62</v>
      </c>
      <c r="V296" t="s">
        <v>37</v>
      </c>
      <c r="X296" t="s">
        <v>178</v>
      </c>
      <c r="Y296" t="s">
        <v>148</v>
      </c>
      <c r="Z296" t="s">
        <v>65</v>
      </c>
      <c r="AA296">
        <v>14</v>
      </c>
      <c r="AC296" t="s">
        <v>37</v>
      </c>
      <c r="AE296" t="s">
        <v>178</v>
      </c>
      <c r="AF296" t="s">
        <v>148</v>
      </c>
      <c r="AG296" t="s">
        <v>115</v>
      </c>
      <c r="AH296">
        <v>141</v>
      </c>
      <c r="AJ296" t="s">
        <v>173</v>
      </c>
      <c r="AL296" t="s">
        <v>201</v>
      </c>
      <c r="AM296" t="s">
        <v>148</v>
      </c>
      <c r="AN296" t="s">
        <v>71</v>
      </c>
      <c r="AO296">
        <v>1</v>
      </c>
    </row>
    <row r="297" spans="1:41" x14ac:dyDescent="0.25">
      <c r="A297" t="s">
        <v>37</v>
      </c>
      <c r="C297" t="s">
        <v>178</v>
      </c>
      <c r="D297" t="s">
        <v>208</v>
      </c>
      <c r="E297" t="s">
        <v>140</v>
      </c>
      <c r="F297">
        <v>6</v>
      </c>
      <c r="H297" t="s">
        <v>37</v>
      </c>
      <c r="J297" t="s">
        <v>178</v>
      </c>
      <c r="K297" t="s">
        <v>148</v>
      </c>
      <c r="L297" t="s">
        <v>103</v>
      </c>
      <c r="M297">
        <v>26</v>
      </c>
      <c r="O297" t="s">
        <v>37</v>
      </c>
      <c r="Q297" t="s">
        <v>178</v>
      </c>
      <c r="R297" t="s">
        <v>148</v>
      </c>
      <c r="S297" t="s">
        <v>103</v>
      </c>
      <c r="T297">
        <v>75</v>
      </c>
      <c r="V297" t="s">
        <v>37</v>
      </c>
      <c r="X297" t="s">
        <v>178</v>
      </c>
      <c r="Y297" t="s">
        <v>148</v>
      </c>
      <c r="Z297" t="s">
        <v>55</v>
      </c>
      <c r="AA297">
        <v>10</v>
      </c>
      <c r="AC297" t="s">
        <v>37</v>
      </c>
      <c r="AE297" t="s">
        <v>178</v>
      </c>
      <c r="AF297" t="s">
        <v>148</v>
      </c>
      <c r="AG297" t="s">
        <v>103</v>
      </c>
      <c r="AH297">
        <v>154</v>
      </c>
      <c r="AJ297" t="s">
        <v>173</v>
      </c>
      <c r="AL297" t="s">
        <v>201</v>
      </c>
      <c r="AM297" t="s">
        <v>106</v>
      </c>
      <c r="AN297" t="s">
        <v>107</v>
      </c>
      <c r="AO297">
        <v>1</v>
      </c>
    </row>
    <row r="298" spans="1:41" x14ac:dyDescent="0.25">
      <c r="A298" t="s">
        <v>37</v>
      </c>
      <c r="C298" t="s">
        <v>178</v>
      </c>
      <c r="D298" t="s">
        <v>56</v>
      </c>
      <c r="E298" t="s">
        <v>57</v>
      </c>
      <c r="F298">
        <v>9</v>
      </c>
      <c r="H298" t="s">
        <v>37</v>
      </c>
      <c r="J298" t="s">
        <v>178</v>
      </c>
      <c r="K298" t="s">
        <v>148</v>
      </c>
      <c r="L298" t="s">
        <v>65</v>
      </c>
      <c r="M298">
        <v>19</v>
      </c>
      <c r="O298" t="s">
        <v>37</v>
      </c>
      <c r="Q298" t="s">
        <v>178</v>
      </c>
      <c r="R298" t="s">
        <v>148</v>
      </c>
      <c r="S298" t="s">
        <v>65</v>
      </c>
      <c r="T298">
        <v>87</v>
      </c>
      <c r="V298" t="s">
        <v>37</v>
      </c>
      <c r="X298" t="s">
        <v>178</v>
      </c>
      <c r="Y298" t="s">
        <v>148</v>
      </c>
      <c r="Z298" t="s">
        <v>135</v>
      </c>
      <c r="AA298">
        <v>15</v>
      </c>
      <c r="AC298" t="s">
        <v>37</v>
      </c>
      <c r="AE298" t="s">
        <v>178</v>
      </c>
      <c r="AF298" t="s">
        <v>148</v>
      </c>
      <c r="AG298" t="s">
        <v>65</v>
      </c>
      <c r="AH298">
        <v>545</v>
      </c>
      <c r="AJ298" t="s">
        <v>173</v>
      </c>
      <c r="AL298" t="s">
        <v>202</v>
      </c>
      <c r="AM298" t="s">
        <v>62</v>
      </c>
      <c r="AN298" t="s">
        <v>63</v>
      </c>
      <c r="AO298">
        <v>1</v>
      </c>
    </row>
    <row r="299" spans="1:41" x14ac:dyDescent="0.25">
      <c r="A299" t="s">
        <v>37</v>
      </c>
      <c r="C299" t="s">
        <v>178</v>
      </c>
      <c r="D299" t="s">
        <v>148</v>
      </c>
      <c r="E299" t="s">
        <v>57</v>
      </c>
      <c r="F299">
        <v>9</v>
      </c>
      <c r="H299" t="s">
        <v>37</v>
      </c>
      <c r="J299" t="s">
        <v>178</v>
      </c>
      <c r="K299" t="s">
        <v>148</v>
      </c>
      <c r="L299" t="s">
        <v>55</v>
      </c>
      <c r="M299">
        <v>29</v>
      </c>
      <c r="O299" t="s">
        <v>37</v>
      </c>
      <c r="Q299" t="s">
        <v>178</v>
      </c>
      <c r="R299" t="s">
        <v>148</v>
      </c>
      <c r="S299" t="s">
        <v>55</v>
      </c>
      <c r="T299">
        <v>68</v>
      </c>
      <c r="V299" t="s">
        <v>37</v>
      </c>
      <c r="X299" t="s">
        <v>178</v>
      </c>
      <c r="Y299" t="s">
        <v>148</v>
      </c>
      <c r="Z299" t="s">
        <v>63</v>
      </c>
      <c r="AA299">
        <v>9</v>
      </c>
      <c r="AC299" t="s">
        <v>37</v>
      </c>
      <c r="AE299" t="s">
        <v>178</v>
      </c>
      <c r="AF299" t="s">
        <v>148</v>
      </c>
      <c r="AG299" t="s">
        <v>55</v>
      </c>
      <c r="AH299">
        <v>799</v>
      </c>
      <c r="AJ299" t="s">
        <v>173</v>
      </c>
      <c r="AL299" t="s">
        <v>202</v>
      </c>
      <c r="AM299" t="s">
        <v>66</v>
      </c>
      <c r="AN299" t="s">
        <v>67</v>
      </c>
      <c r="AO299">
        <v>1</v>
      </c>
    </row>
    <row r="300" spans="1:41" x14ac:dyDescent="0.25">
      <c r="A300" t="s">
        <v>37</v>
      </c>
      <c r="C300" t="s">
        <v>178</v>
      </c>
      <c r="D300" t="s">
        <v>148</v>
      </c>
      <c r="E300" t="s">
        <v>117</v>
      </c>
      <c r="F300">
        <v>23</v>
      </c>
      <c r="H300" t="s">
        <v>37</v>
      </c>
      <c r="J300" t="s">
        <v>178</v>
      </c>
      <c r="K300" t="s">
        <v>148</v>
      </c>
      <c r="L300" t="s">
        <v>135</v>
      </c>
      <c r="M300">
        <v>15</v>
      </c>
      <c r="O300" t="s">
        <v>37</v>
      </c>
      <c r="Q300" t="s">
        <v>178</v>
      </c>
      <c r="R300" t="s">
        <v>148</v>
      </c>
      <c r="S300" t="s">
        <v>135</v>
      </c>
      <c r="T300">
        <v>26</v>
      </c>
      <c r="V300" t="s">
        <v>37</v>
      </c>
      <c r="X300" t="s">
        <v>178</v>
      </c>
      <c r="Y300" t="s">
        <v>148</v>
      </c>
      <c r="Z300" t="s">
        <v>83</v>
      </c>
      <c r="AA300">
        <v>23</v>
      </c>
      <c r="AC300" t="s">
        <v>37</v>
      </c>
      <c r="AE300" t="s">
        <v>178</v>
      </c>
      <c r="AF300" t="s">
        <v>148</v>
      </c>
      <c r="AG300" t="s">
        <v>135</v>
      </c>
      <c r="AH300">
        <v>40</v>
      </c>
      <c r="AJ300" t="s">
        <v>173</v>
      </c>
      <c r="AL300" t="s">
        <v>202</v>
      </c>
      <c r="AM300" t="s">
        <v>84</v>
      </c>
      <c r="AN300" t="s">
        <v>85</v>
      </c>
      <c r="AO300">
        <v>1</v>
      </c>
    </row>
    <row r="301" spans="1:41" x14ac:dyDescent="0.25">
      <c r="A301" t="s">
        <v>37</v>
      </c>
      <c r="C301" t="s">
        <v>178</v>
      </c>
      <c r="D301" t="s">
        <v>116</v>
      </c>
      <c r="E301" t="s">
        <v>117</v>
      </c>
      <c r="F301">
        <v>23</v>
      </c>
      <c r="H301" t="s">
        <v>37</v>
      </c>
      <c r="J301" t="s">
        <v>178</v>
      </c>
      <c r="K301" t="s">
        <v>148</v>
      </c>
      <c r="L301" t="s">
        <v>63</v>
      </c>
      <c r="M301">
        <v>7</v>
      </c>
      <c r="O301" t="s">
        <v>37</v>
      </c>
      <c r="Q301" t="s">
        <v>178</v>
      </c>
      <c r="R301" t="s">
        <v>148</v>
      </c>
      <c r="S301" t="s">
        <v>63</v>
      </c>
      <c r="T301">
        <v>38</v>
      </c>
      <c r="V301" t="s">
        <v>37</v>
      </c>
      <c r="X301" t="s">
        <v>178</v>
      </c>
      <c r="Y301" t="s">
        <v>148</v>
      </c>
      <c r="Z301" t="s">
        <v>142</v>
      </c>
      <c r="AA301">
        <v>26</v>
      </c>
      <c r="AC301" t="s">
        <v>37</v>
      </c>
      <c r="AE301" t="s">
        <v>178</v>
      </c>
      <c r="AF301" t="s">
        <v>148</v>
      </c>
      <c r="AG301" t="s">
        <v>63</v>
      </c>
      <c r="AH301">
        <v>230</v>
      </c>
      <c r="AJ301" t="s">
        <v>173</v>
      </c>
      <c r="AL301" t="s">
        <v>202</v>
      </c>
      <c r="AM301" t="s">
        <v>148</v>
      </c>
      <c r="AN301" t="s">
        <v>63</v>
      </c>
      <c r="AO301">
        <v>1</v>
      </c>
    </row>
    <row r="302" spans="1:41" x14ac:dyDescent="0.25">
      <c r="A302" t="s">
        <v>37</v>
      </c>
      <c r="C302" t="s">
        <v>178</v>
      </c>
      <c r="D302" t="s">
        <v>148</v>
      </c>
      <c r="E302" t="s">
        <v>105</v>
      </c>
      <c r="F302">
        <v>23</v>
      </c>
      <c r="H302" t="s">
        <v>37</v>
      </c>
      <c r="J302" t="s">
        <v>178</v>
      </c>
      <c r="K302" t="s">
        <v>148</v>
      </c>
      <c r="L302" t="s">
        <v>83</v>
      </c>
      <c r="M302">
        <v>30</v>
      </c>
      <c r="O302" t="s">
        <v>37</v>
      </c>
      <c r="Q302" t="s">
        <v>178</v>
      </c>
      <c r="R302" t="s">
        <v>148</v>
      </c>
      <c r="S302" t="s">
        <v>83</v>
      </c>
      <c r="T302">
        <v>63</v>
      </c>
      <c r="V302" t="s">
        <v>37</v>
      </c>
      <c r="X302" t="s">
        <v>178</v>
      </c>
      <c r="Y302" t="s">
        <v>148</v>
      </c>
      <c r="Z302" t="s">
        <v>140</v>
      </c>
      <c r="AA302">
        <v>11</v>
      </c>
      <c r="AC302" t="s">
        <v>37</v>
      </c>
      <c r="AE302" t="s">
        <v>178</v>
      </c>
      <c r="AF302" t="s">
        <v>148</v>
      </c>
      <c r="AG302" t="s">
        <v>83</v>
      </c>
      <c r="AH302">
        <v>261</v>
      </c>
      <c r="AJ302" t="s">
        <v>173</v>
      </c>
      <c r="AL302" t="s">
        <v>202</v>
      </c>
      <c r="AM302" t="s">
        <v>148</v>
      </c>
      <c r="AN302" t="s">
        <v>67</v>
      </c>
      <c r="AO302">
        <v>1</v>
      </c>
    </row>
    <row r="303" spans="1:41" x14ac:dyDescent="0.25">
      <c r="A303" t="s">
        <v>37</v>
      </c>
      <c r="C303" t="s">
        <v>178</v>
      </c>
      <c r="D303" t="s">
        <v>104</v>
      </c>
      <c r="E303" t="s">
        <v>105</v>
      </c>
      <c r="F303">
        <v>23</v>
      </c>
      <c r="H303" t="s">
        <v>37</v>
      </c>
      <c r="J303" t="s">
        <v>178</v>
      </c>
      <c r="K303" t="s">
        <v>148</v>
      </c>
      <c r="L303" t="s">
        <v>142</v>
      </c>
      <c r="M303">
        <v>46</v>
      </c>
      <c r="O303" t="s">
        <v>37</v>
      </c>
      <c r="Q303" t="s">
        <v>178</v>
      </c>
      <c r="R303" t="s">
        <v>148</v>
      </c>
      <c r="S303" t="s">
        <v>142</v>
      </c>
      <c r="T303">
        <v>71</v>
      </c>
      <c r="V303" t="s">
        <v>37</v>
      </c>
      <c r="X303" t="s">
        <v>178</v>
      </c>
      <c r="Y303" t="s">
        <v>148</v>
      </c>
      <c r="Z303" t="s">
        <v>57</v>
      </c>
      <c r="AA303">
        <v>2</v>
      </c>
      <c r="AC303" t="s">
        <v>37</v>
      </c>
      <c r="AE303" t="s">
        <v>178</v>
      </c>
      <c r="AF303" t="s">
        <v>148</v>
      </c>
      <c r="AG303" t="s">
        <v>142</v>
      </c>
      <c r="AH303">
        <v>292</v>
      </c>
      <c r="AJ303" t="s">
        <v>173</v>
      </c>
      <c r="AL303" t="s">
        <v>202</v>
      </c>
      <c r="AM303" t="s">
        <v>148</v>
      </c>
      <c r="AN303" t="s">
        <v>87</v>
      </c>
      <c r="AO303">
        <v>1</v>
      </c>
    </row>
    <row r="304" spans="1:41" x14ac:dyDescent="0.25">
      <c r="A304" t="s">
        <v>37</v>
      </c>
      <c r="C304" t="s">
        <v>178</v>
      </c>
      <c r="D304" t="s">
        <v>148</v>
      </c>
      <c r="E304" t="s">
        <v>137</v>
      </c>
      <c r="F304">
        <v>2</v>
      </c>
      <c r="H304" t="s">
        <v>37</v>
      </c>
      <c r="J304" t="s">
        <v>178</v>
      </c>
      <c r="K304" t="s">
        <v>148</v>
      </c>
      <c r="L304" t="s">
        <v>140</v>
      </c>
      <c r="M304">
        <v>15</v>
      </c>
      <c r="O304" t="s">
        <v>37</v>
      </c>
      <c r="Q304" t="s">
        <v>178</v>
      </c>
      <c r="R304" t="s">
        <v>148</v>
      </c>
      <c r="S304" t="s">
        <v>140</v>
      </c>
      <c r="T304">
        <v>45</v>
      </c>
      <c r="V304" t="s">
        <v>37</v>
      </c>
      <c r="X304" t="s">
        <v>178</v>
      </c>
      <c r="Y304" t="s">
        <v>148</v>
      </c>
      <c r="Z304" t="s">
        <v>117</v>
      </c>
      <c r="AA304">
        <v>17</v>
      </c>
      <c r="AC304" t="s">
        <v>37</v>
      </c>
      <c r="AE304" t="s">
        <v>178</v>
      </c>
      <c r="AF304" t="s">
        <v>148</v>
      </c>
      <c r="AG304" t="s">
        <v>140</v>
      </c>
      <c r="AH304">
        <v>62</v>
      </c>
      <c r="AJ304" t="s">
        <v>173</v>
      </c>
      <c r="AL304" t="s">
        <v>202</v>
      </c>
      <c r="AM304" t="s">
        <v>148</v>
      </c>
      <c r="AN304" t="s">
        <v>85</v>
      </c>
      <c r="AO304">
        <v>1</v>
      </c>
    </row>
    <row r="305" spans="1:41" x14ac:dyDescent="0.25">
      <c r="A305" t="s">
        <v>37</v>
      </c>
      <c r="C305" t="s">
        <v>178</v>
      </c>
      <c r="D305" t="s">
        <v>136</v>
      </c>
      <c r="E305" t="s">
        <v>137</v>
      </c>
      <c r="F305">
        <v>2</v>
      </c>
      <c r="H305" t="s">
        <v>37</v>
      </c>
      <c r="J305" t="s">
        <v>178</v>
      </c>
      <c r="K305" t="s">
        <v>148</v>
      </c>
      <c r="L305" t="s">
        <v>57</v>
      </c>
      <c r="M305">
        <v>22</v>
      </c>
      <c r="O305" t="s">
        <v>37</v>
      </c>
      <c r="Q305" t="s">
        <v>178</v>
      </c>
      <c r="R305" t="s">
        <v>148</v>
      </c>
      <c r="S305" t="s">
        <v>57</v>
      </c>
      <c r="T305">
        <v>47</v>
      </c>
      <c r="V305" t="s">
        <v>37</v>
      </c>
      <c r="X305" t="s">
        <v>178</v>
      </c>
      <c r="Y305" t="s">
        <v>148</v>
      </c>
      <c r="Z305" t="s">
        <v>105</v>
      </c>
      <c r="AA305">
        <v>34</v>
      </c>
      <c r="AC305" t="s">
        <v>37</v>
      </c>
      <c r="AE305" t="s">
        <v>178</v>
      </c>
      <c r="AF305" t="s">
        <v>148</v>
      </c>
      <c r="AG305" t="s">
        <v>57</v>
      </c>
      <c r="AH305">
        <v>356</v>
      </c>
      <c r="AJ305" t="s">
        <v>173</v>
      </c>
      <c r="AL305" t="s">
        <v>202</v>
      </c>
      <c r="AM305" t="s">
        <v>148</v>
      </c>
      <c r="AN305" t="s">
        <v>89</v>
      </c>
      <c r="AO305">
        <v>1</v>
      </c>
    </row>
    <row r="306" spans="1:41" x14ac:dyDescent="0.25">
      <c r="A306" t="s">
        <v>37</v>
      </c>
      <c r="C306" t="s">
        <v>178</v>
      </c>
      <c r="D306" t="s">
        <v>66</v>
      </c>
      <c r="E306" t="s">
        <v>67</v>
      </c>
      <c r="F306">
        <v>140</v>
      </c>
      <c r="H306" t="s">
        <v>37</v>
      </c>
      <c r="J306" t="s">
        <v>178</v>
      </c>
      <c r="K306" t="s">
        <v>148</v>
      </c>
      <c r="L306" t="s">
        <v>117</v>
      </c>
      <c r="M306">
        <v>28</v>
      </c>
      <c r="O306" t="s">
        <v>37</v>
      </c>
      <c r="Q306" t="s">
        <v>178</v>
      </c>
      <c r="R306" t="s">
        <v>148</v>
      </c>
      <c r="S306" t="s">
        <v>117</v>
      </c>
      <c r="T306">
        <v>50</v>
      </c>
      <c r="V306" t="s">
        <v>37</v>
      </c>
      <c r="X306" t="s">
        <v>178</v>
      </c>
      <c r="Y306" t="s">
        <v>148</v>
      </c>
      <c r="Z306" t="s">
        <v>137</v>
      </c>
      <c r="AA306">
        <v>4</v>
      </c>
      <c r="AC306" t="s">
        <v>37</v>
      </c>
      <c r="AE306" t="s">
        <v>178</v>
      </c>
      <c r="AF306" t="s">
        <v>148</v>
      </c>
      <c r="AG306" t="s">
        <v>117</v>
      </c>
      <c r="AH306">
        <v>138</v>
      </c>
      <c r="AJ306" t="s">
        <v>173</v>
      </c>
      <c r="AL306" t="s">
        <v>202</v>
      </c>
      <c r="AM306" t="s">
        <v>148</v>
      </c>
      <c r="AN306" t="s">
        <v>144</v>
      </c>
      <c r="AO306">
        <v>1</v>
      </c>
    </row>
    <row r="307" spans="1:41" x14ac:dyDescent="0.25">
      <c r="A307" t="s">
        <v>37</v>
      </c>
      <c r="C307" t="s">
        <v>178</v>
      </c>
      <c r="D307" t="s">
        <v>148</v>
      </c>
      <c r="E307" t="s">
        <v>67</v>
      </c>
      <c r="F307">
        <v>140</v>
      </c>
      <c r="H307" t="s">
        <v>37</v>
      </c>
      <c r="J307" t="s">
        <v>178</v>
      </c>
      <c r="K307" t="s">
        <v>148</v>
      </c>
      <c r="L307" t="s">
        <v>105</v>
      </c>
      <c r="M307">
        <v>28</v>
      </c>
      <c r="O307" t="s">
        <v>37</v>
      </c>
      <c r="Q307" t="s">
        <v>178</v>
      </c>
      <c r="R307" t="s">
        <v>148</v>
      </c>
      <c r="S307" t="s">
        <v>105</v>
      </c>
      <c r="T307">
        <v>92</v>
      </c>
      <c r="V307" t="s">
        <v>37</v>
      </c>
      <c r="X307" t="s">
        <v>178</v>
      </c>
      <c r="Y307" t="s">
        <v>148</v>
      </c>
      <c r="Z307" t="s">
        <v>67</v>
      </c>
      <c r="AA307">
        <v>33</v>
      </c>
      <c r="AC307" t="s">
        <v>37</v>
      </c>
      <c r="AE307" t="s">
        <v>178</v>
      </c>
      <c r="AF307" t="s">
        <v>148</v>
      </c>
      <c r="AG307" t="s">
        <v>105</v>
      </c>
      <c r="AH307">
        <v>300</v>
      </c>
      <c r="AJ307" t="s">
        <v>173</v>
      </c>
      <c r="AL307" t="s">
        <v>202</v>
      </c>
      <c r="AM307" t="s">
        <v>86</v>
      </c>
      <c r="AN307" t="s">
        <v>87</v>
      </c>
      <c r="AO307">
        <v>1</v>
      </c>
    </row>
    <row r="308" spans="1:41" x14ac:dyDescent="0.25">
      <c r="A308" t="s">
        <v>37</v>
      </c>
      <c r="C308" t="s">
        <v>178</v>
      </c>
      <c r="D308" t="s">
        <v>148</v>
      </c>
      <c r="E308" t="s">
        <v>119</v>
      </c>
      <c r="F308">
        <v>18</v>
      </c>
      <c r="H308" t="s">
        <v>37</v>
      </c>
      <c r="J308" t="s">
        <v>178</v>
      </c>
      <c r="K308" t="s">
        <v>148</v>
      </c>
      <c r="L308" t="s">
        <v>137</v>
      </c>
      <c r="M308">
        <v>10</v>
      </c>
      <c r="O308" t="s">
        <v>37</v>
      </c>
      <c r="Q308" t="s">
        <v>178</v>
      </c>
      <c r="R308" t="s">
        <v>148</v>
      </c>
      <c r="S308" t="s">
        <v>137</v>
      </c>
      <c r="T308">
        <v>35</v>
      </c>
      <c r="V308" t="s">
        <v>37</v>
      </c>
      <c r="X308" t="s">
        <v>178</v>
      </c>
      <c r="Y308" t="s">
        <v>148</v>
      </c>
      <c r="Z308" t="s">
        <v>119</v>
      </c>
      <c r="AA308">
        <v>12</v>
      </c>
      <c r="AC308" t="s">
        <v>37</v>
      </c>
      <c r="AE308" t="s">
        <v>178</v>
      </c>
      <c r="AF308" t="s">
        <v>148</v>
      </c>
      <c r="AG308" t="s">
        <v>137</v>
      </c>
      <c r="AH308">
        <v>53</v>
      </c>
      <c r="AJ308" t="s">
        <v>173</v>
      </c>
      <c r="AL308" t="s">
        <v>202</v>
      </c>
      <c r="AM308" t="s">
        <v>88</v>
      </c>
      <c r="AN308" t="s">
        <v>89</v>
      </c>
      <c r="AO308">
        <v>1</v>
      </c>
    </row>
    <row r="309" spans="1:41" x14ac:dyDescent="0.25">
      <c r="A309" t="s">
        <v>37</v>
      </c>
      <c r="C309" t="s">
        <v>178</v>
      </c>
      <c r="D309" t="s">
        <v>118</v>
      </c>
      <c r="E309" t="s">
        <v>119</v>
      </c>
      <c r="F309">
        <v>18</v>
      </c>
      <c r="H309" t="s">
        <v>37</v>
      </c>
      <c r="J309" t="s">
        <v>178</v>
      </c>
      <c r="K309" t="s">
        <v>148</v>
      </c>
      <c r="L309" t="s">
        <v>67</v>
      </c>
      <c r="M309">
        <v>56</v>
      </c>
      <c r="O309" t="s">
        <v>37</v>
      </c>
      <c r="Q309" t="s">
        <v>178</v>
      </c>
      <c r="R309" t="s">
        <v>148</v>
      </c>
      <c r="S309" t="s">
        <v>67</v>
      </c>
      <c r="T309">
        <v>49</v>
      </c>
      <c r="V309" t="s">
        <v>37</v>
      </c>
      <c r="X309" t="s">
        <v>178</v>
      </c>
      <c r="Y309" t="s">
        <v>148</v>
      </c>
      <c r="Z309" t="s">
        <v>91</v>
      </c>
      <c r="AA309">
        <v>9</v>
      </c>
      <c r="AC309" t="s">
        <v>37</v>
      </c>
      <c r="AE309" t="s">
        <v>178</v>
      </c>
      <c r="AF309" t="s">
        <v>148</v>
      </c>
      <c r="AG309" t="s">
        <v>67</v>
      </c>
      <c r="AH309">
        <v>205</v>
      </c>
      <c r="AJ309" t="s">
        <v>173</v>
      </c>
      <c r="AL309" t="s">
        <v>202</v>
      </c>
      <c r="AM309" t="s">
        <v>208</v>
      </c>
      <c r="AN309" t="s">
        <v>144</v>
      </c>
      <c r="AO309">
        <v>1</v>
      </c>
    </row>
    <row r="310" spans="1:41" x14ac:dyDescent="0.25">
      <c r="A310" t="s">
        <v>37</v>
      </c>
      <c r="C310" t="s">
        <v>178</v>
      </c>
      <c r="D310" t="s">
        <v>148</v>
      </c>
      <c r="E310" t="s">
        <v>91</v>
      </c>
      <c r="F310">
        <v>8</v>
      </c>
      <c r="H310" t="s">
        <v>37</v>
      </c>
      <c r="J310" t="s">
        <v>178</v>
      </c>
      <c r="K310" t="s">
        <v>148</v>
      </c>
      <c r="L310" t="s">
        <v>119</v>
      </c>
      <c r="M310">
        <v>19</v>
      </c>
      <c r="O310" t="s">
        <v>37</v>
      </c>
      <c r="Q310" t="s">
        <v>178</v>
      </c>
      <c r="R310" t="s">
        <v>148</v>
      </c>
      <c r="S310" t="s">
        <v>119</v>
      </c>
      <c r="T310">
        <v>93</v>
      </c>
      <c r="V310" t="s">
        <v>37</v>
      </c>
      <c r="X310" t="s">
        <v>178</v>
      </c>
      <c r="Y310" t="s">
        <v>148</v>
      </c>
      <c r="Z310" t="s">
        <v>107</v>
      </c>
      <c r="AA310">
        <v>43</v>
      </c>
      <c r="AC310" t="s">
        <v>37</v>
      </c>
      <c r="AE310" t="s">
        <v>178</v>
      </c>
      <c r="AF310" t="s">
        <v>148</v>
      </c>
      <c r="AG310" t="s">
        <v>119</v>
      </c>
      <c r="AH310">
        <v>326</v>
      </c>
      <c r="AJ310" t="s">
        <v>266</v>
      </c>
      <c r="AL310" t="s">
        <v>285</v>
      </c>
      <c r="AM310" t="s">
        <v>56</v>
      </c>
      <c r="AN310" t="s">
        <v>57</v>
      </c>
      <c r="AO310">
        <v>1</v>
      </c>
    </row>
    <row r="311" spans="1:41" x14ac:dyDescent="0.25">
      <c r="A311" t="s">
        <v>37</v>
      </c>
      <c r="C311" t="s">
        <v>178</v>
      </c>
      <c r="D311" t="s">
        <v>90</v>
      </c>
      <c r="E311" t="s">
        <v>91</v>
      </c>
      <c r="F311">
        <v>8</v>
      </c>
      <c r="H311" t="s">
        <v>37</v>
      </c>
      <c r="J311" t="s">
        <v>178</v>
      </c>
      <c r="K311" t="s">
        <v>148</v>
      </c>
      <c r="L311" t="s">
        <v>91</v>
      </c>
      <c r="M311">
        <v>14</v>
      </c>
      <c r="O311" t="s">
        <v>37</v>
      </c>
      <c r="Q311" t="s">
        <v>178</v>
      </c>
      <c r="R311" t="s">
        <v>148</v>
      </c>
      <c r="S311" t="s">
        <v>91</v>
      </c>
      <c r="T311">
        <v>30</v>
      </c>
      <c r="V311" t="s">
        <v>37</v>
      </c>
      <c r="X311" t="s">
        <v>178</v>
      </c>
      <c r="Y311" t="s">
        <v>148</v>
      </c>
      <c r="Z311" t="s">
        <v>73</v>
      </c>
      <c r="AA311">
        <v>37</v>
      </c>
      <c r="AC311" t="s">
        <v>37</v>
      </c>
      <c r="AE311" t="s">
        <v>178</v>
      </c>
      <c r="AF311" t="s">
        <v>148</v>
      </c>
      <c r="AG311" t="s">
        <v>91</v>
      </c>
      <c r="AH311">
        <v>108</v>
      </c>
      <c r="AJ311" t="s">
        <v>266</v>
      </c>
      <c r="AL311" t="s">
        <v>285</v>
      </c>
      <c r="AM311" t="s">
        <v>66</v>
      </c>
      <c r="AN311" t="s">
        <v>67</v>
      </c>
      <c r="AO311">
        <v>1</v>
      </c>
    </row>
    <row r="312" spans="1:41" x14ac:dyDescent="0.25">
      <c r="A312" t="s">
        <v>37</v>
      </c>
      <c r="C312" t="s">
        <v>178</v>
      </c>
      <c r="D312" t="s">
        <v>148</v>
      </c>
      <c r="E312" t="s">
        <v>107</v>
      </c>
      <c r="F312">
        <v>20</v>
      </c>
      <c r="H312" t="s">
        <v>37</v>
      </c>
      <c r="J312" t="s">
        <v>178</v>
      </c>
      <c r="K312" t="s">
        <v>148</v>
      </c>
      <c r="L312" t="s">
        <v>107</v>
      </c>
      <c r="M312">
        <v>35</v>
      </c>
      <c r="O312" t="s">
        <v>37</v>
      </c>
      <c r="Q312" t="s">
        <v>178</v>
      </c>
      <c r="R312" t="s">
        <v>148</v>
      </c>
      <c r="S312" t="s">
        <v>107</v>
      </c>
      <c r="T312">
        <v>65</v>
      </c>
      <c r="V312" t="s">
        <v>37</v>
      </c>
      <c r="X312" t="s">
        <v>178</v>
      </c>
      <c r="Y312" t="s">
        <v>148</v>
      </c>
      <c r="Z312" t="s">
        <v>121</v>
      </c>
      <c r="AA312">
        <v>25</v>
      </c>
      <c r="AC312" t="s">
        <v>37</v>
      </c>
      <c r="AE312" t="s">
        <v>178</v>
      </c>
      <c r="AF312" t="s">
        <v>148</v>
      </c>
      <c r="AG312" t="s">
        <v>107</v>
      </c>
      <c r="AH312">
        <v>175</v>
      </c>
      <c r="AJ312" t="s">
        <v>266</v>
      </c>
      <c r="AL312" t="s">
        <v>285</v>
      </c>
      <c r="AM312" t="s">
        <v>70</v>
      </c>
      <c r="AN312" t="s">
        <v>71</v>
      </c>
      <c r="AO312">
        <v>1</v>
      </c>
    </row>
    <row r="313" spans="1:41" x14ac:dyDescent="0.25">
      <c r="A313" t="s">
        <v>37</v>
      </c>
      <c r="C313" t="s">
        <v>178</v>
      </c>
      <c r="D313" t="s">
        <v>106</v>
      </c>
      <c r="E313" t="s">
        <v>107</v>
      </c>
      <c r="F313">
        <v>20</v>
      </c>
      <c r="H313" t="s">
        <v>37</v>
      </c>
      <c r="J313" t="s">
        <v>178</v>
      </c>
      <c r="K313" t="s">
        <v>148</v>
      </c>
      <c r="L313" t="s">
        <v>73</v>
      </c>
      <c r="M313">
        <v>35</v>
      </c>
      <c r="O313" t="s">
        <v>37</v>
      </c>
      <c r="Q313" t="s">
        <v>178</v>
      </c>
      <c r="R313" t="s">
        <v>148</v>
      </c>
      <c r="S313" t="s">
        <v>73</v>
      </c>
      <c r="T313">
        <v>100</v>
      </c>
      <c r="V313" t="s">
        <v>37</v>
      </c>
      <c r="X313" t="s">
        <v>178</v>
      </c>
      <c r="Y313" t="s">
        <v>148</v>
      </c>
      <c r="Z313" t="s">
        <v>69</v>
      </c>
      <c r="AA313">
        <v>13</v>
      </c>
      <c r="AC313" t="s">
        <v>37</v>
      </c>
      <c r="AE313" t="s">
        <v>178</v>
      </c>
      <c r="AF313" t="s">
        <v>148</v>
      </c>
      <c r="AG313" t="s">
        <v>73</v>
      </c>
      <c r="AH313">
        <v>694</v>
      </c>
      <c r="AJ313" t="s">
        <v>266</v>
      </c>
      <c r="AL313" t="s">
        <v>285</v>
      </c>
      <c r="AM313" t="s">
        <v>148</v>
      </c>
      <c r="AN313" t="s">
        <v>115</v>
      </c>
      <c r="AO313">
        <v>4</v>
      </c>
    </row>
    <row r="314" spans="1:41" x14ac:dyDescent="0.25">
      <c r="A314" t="s">
        <v>37</v>
      </c>
      <c r="C314" t="s">
        <v>178</v>
      </c>
      <c r="D314" t="s">
        <v>72</v>
      </c>
      <c r="E314" t="s">
        <v>73</v>
      </c>
      <c r="F314">
        <v>32</v>
      </c>
      <c r="H314" t="s">
        <v>37</v>
      </c>
      <c r="J314" t="s">
        <v>178</v>
      </c>
      <c r="K314" t="s">
        <v>148</v>
      </c>
      <c r="L314" t="s">
        <v>125</v>
      </c>
      <c r="M314">
        <v>10</v>
      </c>
      <c r="O314" t="s">
        <v>37</v>
      </c>
      <c r="Q314" t="s">
        <v>178</v>
      </c>
      <c r="R314" t="s">
        <v>148</v>
      </c>
      <c r="S314" t="s">
        <v>125</v>
      </c>
      <c r="T314">
        <v>3</v>
      </c>
      <c r="V314" t="s">
        <v>37</v>
      </c>
      <c r="X314" t="s">
        <v>178</v>
      </c>
      <c r="Y314" t="s">
        <v>148</v>
      </c>
      <c r="Z314" t="s">
        <v>87</v>
      </c>
      <c r="AA314">
        <v>14</v>
      </c>
      <c r="AC314" t="s">
        <v>37</v>
      </c>
      <c r="AE314" t="s">
        <v>178</v>
      </c>
      <c r="AF314" t="s">
        <v>148</v>
      </c>
      <c r="AG314" t="s">
        <v>125</v>
      </c>
      <c r="AH314">
        <v>14</v>
      </c>
      <c r="AJ314" t="s">
        <v>266</v>
      </c>
      <c r="AL314" t="s">
        <v>285</v>
      </c>
      <c r="AM314" t="s">
        <v>148</v>
      </c>
      <c r="AN314" t="s">
        <v>142</v>
      </c>
      <c r="AO314">
        <v>1</v>
      </c>
    </row>
    <row r="315" spans="1:41" x14ac:dyDescent="0.25">
      <c r="A315" t="s">
        <v>37</v>
      </c>
      <c r="C315" t="s">
        <v>178</v>
      </c>
      <c r="D315" t="s">
        <v>148</v>
      </c>
      <c r="E315" t="s">
        <v>73</v>
      </c>
      <c r="F315">
        <v>32</v>
      </c>
      <c r="H315" t="s">
        <v>37</v>
      </c>
      <c r="J315" t="s">
        <v>178</v>
      </c>
      <c r="K315" t="s">
        <v>148</v>
      </c>
      <c r="L315" t="s">
        <v>121</v>
      </c>
      <c r="M315">
        <v>38</v>
      </c>
      <c r="O315" t="s">
        <v>37</v>
      </c>
      <c r="Q315" t="s">
        <v>178</v>
      </c>
      <c r="R315" t="s">
        <v>148</v>
      </c>
      <c r="S315" t="s">
        <v>121</v>
      </c>
      <c r="T315">
        <v>140</v>
      </c>
      <c r="V315" t="s">
        <v>37</v>
      </c>
      <c r="X315" t="s">
        <v>178</v>
      </c>
      <c r="Y315" t="s">
        <v>148</v>
      </c>
      <c r="Z315" t="s">
        <v>81</v>
      </c>
      <c r="AA315">
        <v>20</v>
      </c>
      <c r="AC315" t="s">
        <v>37</v>
      </c>
      <c r="AE315" t="s">
        <v>178</v>
      </c>
      <c r="AF315" t="s">
        <v>148</v>
      </c>
      <c r="AG315" t="s">
        <v>121</v>
      </c>
      <c r="AH315">
        <v>319</v>
      </c>
      <c r="AJ315" t="s">
        <v>266</v>
      </c>
      <c r="AL315" t="s">
        <v>285</v>
      </c>
      <c r="AM315" t="s">
        <v>148</v>
      </c>
      <c r="AN315" t="s">
        <v>273</v>
      </c>
      <c r="AO315">
        <v>1</v>
      </c>
    </row>
    <row r="316" spans="1:41" x14ac:dyDescent="0.25">
      <c r="A316" t="s">
        <v>37</v>
      </c>
      <c r="C316" t="s">
        <v>178</v>
      </c>
      <c r="D316" t="s">
        <v>148</v>
      </c>
      <c r="E316" t="s">
        <v>121</v>
      </c>
      <c r="F316">
        <v>31</v>
      </c>
      <c r="H316" t="s">
        <v>37</v>
      </c>
      <c r="J316" t="s">
        <v>178</v>
      </c>
      <c r="K316" t="s">
        <v>148</v>
      </c>
      <c r="L316" t="s">
        <v>69</v>
      </c>
      <c r="M316">
        <v>69</v>
      </c>
      <c r="O316" t="s">
        <v>37</v>
      </c>
      <c r="Q316" t="s">
        <v>178</v>
      </c>
      <c r="R316" t="s">
        <v>148</v>
      </c>
      <c r="S316" t="s">
        <v>69</v>
      </c>
      <c r="T316">
        <v>115</v>
      </c>
      <c r="V316" t="s">
        <v>37</v>
      </c>
      <c r="X316" t="s">
        <v>178</v>
      </c>
      <c r="Y316" t="s">
        <v>148</v>
      </c>
      <c r="Z316" t="s">
        <v>112</v>
      </c>
      <c r="AA316">
        <v>64</v>
      </c>
      <c r="AC316" t="s">
        <v>37</v>
      </c>
      <c r="AE316" t="s">
        <v>178</v>
      </c>
      <c r="AF316" t="s">
        <v>148</v>
      </c>
      <c r="AG316" t="s">
        <v>69</v>
      </c>
      <c r="AH316">
        <v>977</v>
      </c>
      <c r="AJ316" t="s">
        <v>266</v>
      </c>
      <c r="AL316" t="s">
        <v>285</v>
      </c>
      <c r="AM316" t="s">
        <v>148</v>
      </c>
      <c r="AN316" t="s">
        <v>57</v>
      </c>
      <c r="AO316">
        <v>1</v>
      </c>
    </row>
    <row r="317" spans="1:41" x14ac:dyDescent="0.25">
      <c r="A317" t="s">
        <v>37</v>
      </c>
      <c r="C317" t="s">
        <v>178</v>
      </c>
      <c r="D317" t="s">
        <v>120</v>
      </c>
      <c r="E317" t="s">
        <v>121</v>
      </c>
      <c r="F317">
        <v>31</v>
      </c>
      <c r="H317" t="s">
        <v>37</v>
      </c>
      <c r="J317" t="s">
        <v>178</v>
      </c>
      <c r="K317" t="s">
        <v>148</v>
      </c>
      <c r="L317" t="s">
        <v>87</v>
      </c>
      <c r="M317">
        <v>24</v>
      </c>
      <c r="O317" t="s">
        <v>37</v>
      </c>
      <c r="Q317" t="s">
        <v>178</v>
      </c>
      <c r="R317" t="s">
        <v>148</v>
      </c>
      <c r="S317" t="s">
        <v>87</v>
      </c>
      <c r="T317">
        <v>87</v>
      </c>
      <c r="V317" t="s">
        <v>37</v>
      </c>
      <c r="X317" t="s">
        <v>178</v>
      </c>
      <c r="Y317" t="s">
        <v>148</v>
      </c>
      <c r="Z317" t="s">
        <v>113</v>
      </c>
      <c r="AA317">
        <v>30</v>
      </c>
      <c r="AC317" t="s">
        <v>37</v>
      </c>
      <c r="AE317" t="s">
        <v>178</v>
      </c>
      <c r="AF317" t="s">
        <v>148</v>
      </c>
      <c r="AG317" t="s">
        <v>87</v>
      </c>
      <c r="AH317">
        <v>293</v>
      </c>
      <c r="AJ317" t="s">
        <v>266</v>
      </c>
      <c r="AL317" t="s">
        <v>285</v>
      </c>
      <c r="AM317" t="s">
        <v>148</v>
      </c>
      <c r="AN317" t="s">
        <v>67</v>
      </c>
      <c r="AO317">
        <v>1</v>
      </c>
    </row>
    <row r="318" spans="1:41" x14ac:dyDescent="0.25">
      <c r="A318" t="s">
        <v>37</v>
      </c>
      <c r="C318" t="s">
        <v>178</v>
      </c>
      <c r="D318" t="s">
        <v>68</v>
      </c>
      <c r="E318" t="s">
        <v>69</v>
      </c>
      <c r="F318">
        <v>53</v>
      </c>
      <c r="H318" t="s">
        <v>37</v>
      </c>
      <c r="J318" t="s">
        <v>178</v>
      </c>
      <c r="K318" t="s">
        <v>148</v>
      </c>
      <c r="L318" t="s">
        <v>81</v>
      </c>
      <c r="M318">
        <v>33</v>
      </c>
      <c r="O318" t="s">
        <v>37</v>
      </c>
      <c r="Q318" t="s">
        <v>178</v>
      </c>
      <c r="R318" t="s">
        <v>148</v>
      </c>
      <c r="S318" t="s">
        <v>81</v>
      </c>
      <c r="T318">
        <v>55</v>
      </c>
      <c r="V318" t="s">
        <v>37</v>
      </c>
      <c r="X318" t="s">
        <v>178</v>
      </c>
      <c r="Y318" t="s">
        <v>148</v>
      </c>
      <c r="Z318" t="s">
        <v>71</v>
      </c>
      <c r="AA318">
        <v>73</v>
      </c>
      <c r="AC318" t="s">
        <v>37</v>
      </c>
      <c r="AE318" t="s">
        <v>178</v>
      </c>
      <c r="AF318" t="s">
        <v>148</v>
      </c>
      <c r="AG318" t="s">
        <v>81</v>
      </c>
      <c r="AH318">
        <v>126</v>
      </c>
      <c r="AJ318" t="s">
        <v>266</v>
      </c>
      <c r="AL318" t="s">
        <v>285</v>
      </c>
      <c r="AM318" t="s">
        <v>148</v>
      </c>
      <c r="AN318" t="s">
        <v>121</v>
      </c>
      <c r="AO318">
        <v>1</v>
      </c>
    </row>
    <row r="319" spans="1:41" x14ac:dyDescent="0.25">
      <c r="A319" t="s">
        <v>37</v>
      </c>
      <c r="C319" t="s">
        <v>178</v>
      </c>
      <c r="D319" t="s">
        <v>148</v>
      </c>
      <c r="E319" t="s">
        <v>69</v>
      </c>
      <c r="F319">
        <v>53</v>
      </c>
      <c r="H319" t="s">
        <v>37</v>
      </c>
      <c r="J319" t="s">
        <v>178</v>
      </c>
      <c r="K319" t="s">
        <v>148</v>
      </c>
      <c r="L319" t="s">
        <v>112</v>
      </c>
      <c r="M319">
        <v>107</v>
      </c>
      <c r="O319" t="s">
        <v>37</v>
      </c>
      <c r="Q319" t="s">
        <v>178</v>
      </c>
      <c r="R319" t="s">
        <v>148</v>
      </c>
      <c r="S319" t="s">
        <v>112</v>
      </c>
      <c r="T319">
        <v>223</v>
      </c>
      <c r="V319" t="s">
        <v>37</v>
      </c>
      <c r="X319" t="s">
        <v>178</v>
      </c>
      <c r="Y319" t="s">
        <v>148</v>
      </c>
      <c r="Z319" t="s">
        <v>109</v>
      </c>
      <c r="AA319">
        <v>24</v>
      </c>
      <c r="AC319" t="s">
        <v>37</v>
      </c>
      <c r="AE319" t="s">
        <v>178</v>
      </c>
      <c r="AF319" t="s">
        <v>148</v>
      </c>
      <c r="AG319" t="s">
        <v>112</v>
      </c>
      <c r="AH319">
        <v>604</v>
      </c>
      <c r="AJ319" t="s">
        <v>266</v>
      </c>
      <c r="AL319" t="s">
        <v>285</v>
      </c>
      <c r="AM319" t="s">
        <v>148</v>
      </c>
      <c r="AN319" t="s">
        <v>87</v>
      </c>
      <c r="AO319">
        <v>3</v>
      </c>
    </row>
    <row r="320" spans="1:41" x14ac:dyDescent="0.25">
      <c r="A320" t="s">
        <v>37</v>
      </c>
      <c r="C320" t="s">
        <v>178</v>
      </c>
      <c r="D320" t="s">
        <v>148</v>
      </c>
      <c r="E320" t="s">
        <v>87</v>
      </c>
      <c r="F320">
        <v>22</v>
      </c>
      <c r="H320" t="s">
        <v>37</v>
      </c>
      <c r="J320" t="s">
        <v>178</v>
      </c>
      <c r="K320" t="s">
        <v>148</v>
      </c>
      <c r="L320" t="s">
        <v>113</v>
      </c>
      <c r="M320">
        <v>60</v>
      </c>
      <c r="O320" t="s">
        <v>37</v>
      </c>
      <c r="Q320" t="s">
        <v>178</v>
      </c>
      <c r="R320" t="s">
        <v>148</v>
      </c>
      <c r="S320" t="s">
        <v>113</v>
      </c>
      <c r="T320">
        <v>131</v>
      </c>
      <c r="V320" t="s">
        <v>37</v>
      </c>
      <c r="X320" t="s">
        <v>178</v>
      </c>
      <c r="Y320" t="s">
        <v>148</v>
      </c>
      <c r="Z320" t="s">
        <v>75</v>
      </c>
      <c r="AA320">
        <v>17</v>
      </c>
      <c r="AC320" t="s">
        <v>37</v>
      </c>
      <c r="AE320" t="s">
        <v>178</v>
      </c>
      <c r="AF320" t="s">
        <v>148</v>
      </c>
      <c r="AG320" t="s">
        <v>113</v>
      </c>
      <c r="AH320">
        <v>249</v>
      </c>
      <c r="AJ320" t="s">
        <v>266</v>
      </c>
      <c r="AL320" t="s">
        <v>285</v>
      </c>
      <c r="AM320" t="s">
        <v>148</v>
      </c>
      <c r="AN320" t="s">
        <v>71</v>
      </c>
      <c r="AO320">
        <v>1</v>
      </c>
    </row>
    <row r="321" spans="1:41" x14ac:dyDescent="0.25">
      <c r="A321" t="s">
        <v>37</v>
      </c>
      <c r="C321" t="s">
        <v>178</v>
      </c>
      <c r="D321" t="s">
        <v>86</v>
      </c>
      <c r="E321" t="s">
        <v>87</v>
      </c>
      <c r="F321">
        <v>22</v>
      </c>
      <c r="H321" t="s">
        <v>37</v>
      </c>
      <c r="J321" t="s">
        <v>178</v>
      </c>
      <c r="K321" t="s">
        <v>148</v>
      </c>
      <c r="L321" t="s">
        <v>71</v>
      </c>
      <c r="M321">
        <v>74</v>
      </c>
      <c r="O321" t="s">
        <v>37</v>
      </c>
      <c r="Q321" t="s">
        <v>178</v>
      </c>
      <c r="R321" t="s">
        <v>148</v>
      </c>
      <c r="S321" t="s">
        <v>71</v>
      </c>
      <c r="T321">
        <v>244</v>
      </c>
      <c r="V321" t="s">
        <v>37</v>
      </c>
      <c r="X321" t="s">
        <v>178</v>
      </c>
      <c r="Y321" t="s">
        <v>148</v>
      </c>
      <c r="Z321" t="s">
        <v>85</v>
      </c>
      <c r="AA321">
        <v>12</v>
      </c>
      <c r="AC321" t="s">
        <v>37</v>
      </c>
      <c r="AE321" t="s">
        <v>178</v>
      </c>
      <c r="AF321" t="s">
        <v>148</v>
      </c>
      <c r="AG321" t="s">
        <v>71</v>
      </c>
      <c r="AH321">
        <v>1850</v>
      </c>
      <c r="AJ321" t="s">
        <v>266</v>
      </c>
      <c r="AL321" t="s">
        <v>285</v>
      </c>
      <c r="AM321" t="s">
        <v>148</v>
      </c>
      <c r="AN321" t="s">
        <v>129</v>
      </c>
      <c r="AO321">
        <v>1</v>
      </c>
    </row>
    <row r="322" spans="1:41" x14ac:dyDescent="0.25">
      <c r="A322" t="s">
        <v>37</v>
      </c>
      <c r="C322" t="s">
        <v>178</v>
      </c>
      <c r="D322" t="s">
        <v>80</v>
      </c>
      <c r="E322" t="s">
        <v>81</v>
      </c>
      <c r="F322">
        <v>17</v>
      </c>
      <c r="H322" t="s">
        <v>37</v>
      </c>
      <c r="J322" t="s">
        <v>178</v>
      </c>
      <c r="K322" t="s">
        <v>148</v>
      </c>
      <c r="L322" t="s">
        <v>109</v>
      </c>
      <c r="M322">
        <v>20</v>
      </c>
      <c r="O322" t="s">
        <v>37</v>
      </c>
      <c r="Q322" t="s">
        <v>178</v>
      </c>
      <c r="R322" t="s">
        <v>148</v>
      </c>
      <c r="S322" t="s">
        <v>109</v>
      </c>
      <c r="T322">
        <v>32</v>
      </c>
      <c r="V322" t="s">
        <v>37</v>
      </c>
      <c r="X322" t="s">
        <v>178</v>
      </c>
      <c r="Y322" t="s">
        <v>148</v>
      </c>
      <c r="Z322" t="s">
        <v>59</v>
      </c>
      <c r="AA322">
        <v>4</v>
      </c>
      <c r="AC322" t="s">
        <v>37</v>
      </c>
      <c r="AE322" t="s">
        <v>178</v>
      </c>
      <c r="AF322" t="s">
        <v>148</v>
      </c>
      <c r="AG322" t="s">
        <v>109</v>
      </c>
      <c r="AH322">
        <v>201</v>
      </c>
      <c r="AJ322" t="s">
        <v>266</v>
      </c>
      <c r="AL322" t="s">
        <v>285</v>
      </c>
      <c r="AM322" t="s">
        <v>86</v>
      </c>
      <c r="AN322" t="s">
        <v>87</v>
      </c>
      <c r="AO322">
        <v>3</v>
      </c>
    </row>
    <row r="323" spans="1:41" x14ac:dyDescent="0.25">
      <c r="A323" t="s">
        <v>37</v>
      </c>
      <c r="C323" t="s">
        <v>178</v>
      </c>
      <c r="D323" t="s">
        <v>148</v>
      </c>
      <c r="E323" t="s">
        <v>81</v>
      </c>
      <c r="F323">
        <v>17</v>
      </c>
      <c r="H323" t="s">
        <v>37</v>
      </c>
      <c r="J323" t="s">
        <v>178</v>
      </c>
      <c r="K323" t="s">
        <v>148</v>
      </c>
      <c r="L323" t="s">
        <v>75</v>
      </c>
      <c r="M323">
        <v>22</v>
      </c>
      <c r="O323" t="s">
        <v>37</v>
      </c>
      <c r="Q323" t="s">
        <v>178</v>
      </c>
      <c r="R323" t="s">
        <v>148</v>
      </c>
      <c r="S323" t="s">
        <v>75</v>
      </c>
      <c r="T323">
        <v>30</v>
      </c>
      <c r="V323" t="s">
        <v>37</v>
      </c>
      <c r="X323" t="s">
        <v>178</v>
      </c>
      <c r="Y323" t="s">
        <v>148</v>
      </c>
      <c r="Z323" t="s">
        <v>89</v>
      </c>
      <c r="AA323">
        <v>27</v>
      </c>
      <c r="AC323" t="s">
        <v>37</v>
      </c>
      <c r="AE323" t="s">
        <v>178</v>
      </c>
      <c r="AF323" t="s">
        <v>148</v>
      </c>
      <c r="AG323" t="s">
        <v>75</v>
      </c>
      <c r="AH323">
        <v>148</v>
      </c>
      <c r="AJ323" t="s">
        <v>266</v>
      </c>
      <c r="AL323" t="s">
        <v>285</v>
      </c>
      <c r="AM323" t="s">
        <v>114</v>
      </c>
      <c r="AN323" t="s">
        <v>115</v>
      </c>
      <c r="AO323">
        <v>4</v>
      </c>
    </row>
    <row r="324" spans="1:41" x14ac:dyDescent="0.25">
      <c r="A324" t="s">
        <v>37</v>
      </c>
      <c r="C324" t="s">
        <v>178</v>
      </c>
      <c r="D324" t="s">
        <v>148</v>
      </c>
      <c r="E324" t="s">
        <v>112</v>
      </c>
      <c r="F324">
        <v>121</v>
      </c>
      <c r="H324" t="s">
        <v>37</v>
      </c>
      <c r="J324" t="s">
        <v>178</v>
      </c>
      <c r="K324" t="s">
        <v>148</v>
      </c>
      <c r="L324" t="s">
        <v>85</v>
      </c>
      <c r="M324">
        <v>20</v>
      </c>
      <c r="O324" t="s">
        <v>37</v>
      </c>
      <c r="Q324" t="s">
        <v>178</v>
      </c>
      <c r="R324" t="s">
        <v>148</v>
      </c>
      <c r="S324" t="s">
        <v>85</v>
      </c>
      <c r="T324">
        <v>80</v>
      </c>
      <c r="V324" t="s">
        <v>37</v>
      </c>
      <c r="X324" t="s">
        <v>178</v>
      </c>
      <c r="Y324" t="s">
        <v>148</v>
      </c>
      <c r="Z324" t="s">
        <v>129</v>
      </c>
      <c r="AA324">
        <v>7</v>
      </c>
      <c r="AC324" t="s">
        <v>37</v>
      </c>
      <c r="AE324" t="s">
        <v>178</v>
      </c>
      <c r="AF324" t="s">
        <v>148</v>
      </c>
      <c r="AG324" t="s">
        <v>85</v>
      </c>
      <c r="AH324">
        <v>214</v>
      </c>
      <c r="AJ324" t="s">
        <v>266</v>
      </c>
      <c r="AL324" t="s">
        <v>285</v>
      </c>
      <c r="AM324" t="s">
        <v>120</v>
      </c>
      <c r="AN324" t="s">
        <v>121</v>
      </c>
      <c r="AO324">
        <v>1</v>
      </c>
    </row>
    <row r="325" spans="1:41" x14ac:dyDescent="0.25">
      <c r="A325" t="s">
        <v>37</v>
      </c>
      <c r="C325" t="s">
        <v>178</v>
      </c>
      <c r="D325" t="s">
        <v>150</v>
      </c>
      <c r="E325" t="s">
        <v>112</v>
      </c>
      <c r="F325">
        <v>121</v>
      </c>
      <c r="H325" t="s">
        <v>37</v>
      </c>
      <c r="J325" t="s">
        <v>178</v>
      </c>
      <c r="K325" t="s">
        <v>148</v>
      </c>
      <c r="L325" t="s">
        <v>59</v>
      </c>
      <c r="M325">
        <v>7</v>
      </c>
      <c r="O325" t="s">
        <v>37</v>
      </c>
      <c r="Q325" t="s">
        <v>178</v>
      </c>
      <c r="R325" t="s">
        <v>148</v>
      </c>
      <c r="S325" t="s">
        <v>59</v>
      </c>
      <c r="T325">
        <v>13</v>
      </c>
      <c r="V325" t="s">
        <v>37</v>
      </c>
      <c r="X325" t="s">
        <v>178</v>
      </c>
      <c r="Y325" t="s">
        <v>148</v>
      </c>
      <c r="Z325" t="s">
        <v>131</v>
      </c>
      <c r="AA325">
        <v>3</v>
      </c>
      <c r="AC325" t="s">
        <v>37</v>
      </c>
      <c r="AE325" t="s">
        <v>178</v>
      </c>
      <c r="AF325" t="s">
        <v>148</v>
      </c>
      <c r="AG325" t="s">
        <v>59</v>
      </c>
      <c r="AH325">
        <v>139</v>
      </c>
      <c r="AJ325" t="s">
        <v>266</v>
      </c>
      <c r="AL325" t="s">
        <v>285</v>
      </c>
      <c r="AM325" t="s">
        <v>128</v>
      </c>
      <c r="AN325" t="s">
        <v>129</v>
      </c>
      <c r="AO325">
        <v>1</v>
      </c>
    </row>
    <row r="326" spans="1:41" x14ac:dyDescent="0.25">
      <c r="A326" t="s">
        <v>37</v>
      </c>
      <c r="C326" t="s">
        <v>178</v>
      </c>
      <c r="D326" t="s">
        <v>148</v>
      </c>
      <c r="E326" t="s">
        <v>113</v>
      </c>
      <c r="F326">
        <v>75</v>
      </c>
      <c r="H326" t="s">
        <v>37</v>
      </c>
      <c r="J326" t="s">
        <v>178</v>
      </c>
      <c r="K326" t="s">
        <v>148</v>
      </c>
      <c r="L326" t="s">
        <v>89</v>
      </c>
      <c r="M326">
        <v>47</v>
      </c>
      <c r="O326" t="s">
        <v>37</v>
      </c>
      <c r="Q326" t="s">
        <v>178</v>
      </c>
      <c r="R326" t="s">
        <v>148</v>
      </c>
      <c r="S326" t="s">
        <v>89</v>
      </c>
      <c r="T326">
        <v>140</v>
      </c>
      <c r="V326" t="s">
        <v>37</v>
      </c>
      <c r="X326" t="s">
        <v>178</v>
      </c>
      <c r="Y326" t="s">
        <v>148</v>
      </c>
      <c r="Z326" t="s">
        <v>93</v>
      </c>
      <c r="AA326">
        <v>9</v>
      </c>
      <c r="AC326" t="s">
        <v>37</v>
      </c>
      <c r="AE326" t="s">
        <v>178</v>
      </c>
      <c r="AF326" t="s">
        <v>148</v>
      </c>
      <c r="AG326" t="s">
        <v>89</v>
      </c>
      <c r="AH326">
        <v>540</v>
      </c>
      <c r="AJ326" t="s">
        <v>266</v>
      </c>
      <c r="AL326" t="s">
        <v>285</v>
      </c>
      <c r="AM326" t="s">
        <v>208</v>
      </c>
      <c r="AN326" t="s">
        <v>273</v>
      </c>
      <c r="AO326">
        <v>1</v>
      </c>
    </row>
    <row r="327" spans="1:41" x14ac:dyDescent="0.25">
      <c r="A327" t="s">
        <v>37</v>
      </c>
      <c r="C327" t="s">
        <v>178</v>
      </c>
      <c r="D327" t="s">
        <v>150</v>
      </c>
      <c r="E327" t="s">
        <v>113</v>
      </c>
      <c r="F327">
        <v>75</v>
      </c>
      <c r="H327" t="s">
        <v>37</v>
      </c>
      <c r="J327" t="s">
        <v>178</v>
      </c>
      <c r="K327" t="s">
        <v>148</v>
      </c>
      <c r="L327" t="s">
        <v>129</v>
      </c>
      <c r="M327">
        <v>16</v>
      </c>
      <c r="O327" t="s">
        <v>37</v>
      </c>
      <c r="Q327" t="s">
        <v>178</v>
      </c>
      <c r="R327" t="s">
        <v>148</v>
      </c>
      <c r="S327" t="s">
        <v>129</v>
      </c>
      <c r="T327">
        <v>42</v>
      </c>
      <c r="V327" t="s">
        <v>37</v>
      </c>
      <c r="X327" t="s">
        <v>178</v>
      </c>
      <c r="Y327" t="s">
        <v>148</v>
      </c>
      <c r="Z327" t="s">
        <v>77</v>
      </c>
      <c r="AA327">
        <v>35</v>
      </c>
      <c r="AC327" t="s">
        <v>37</v>
      </c>
      <c r="AE327" t="s">
        <v>178</v>
      </c>
      <c r="AF327" t="s">
        <v>148</v>
      </c>
      <c r="AG327" t="s">
        <v>129</v>
      </c>
      <c r="AH327">
        <v>71</v>
      </c>
      <c r="AJ327" t="s">
        <v>266</v>
      </c>
      <c r="AL327" t="s">
        <v>285</v>
      </c>
      <c r="AM327" t="s">
        <v>141</v>
      </c>
      <c r="AN327" t="s">
        <v>142</v>
      </c>
      <c r="AO327">
        <v>1</v>
      </c>
    </row>
    <row r="328" spans="1:41" x14ac:dyDescent="0.25">
      <c r="A328" t="s">
        <v>37</v>
      </c>
      <c r="C328" t="s">
        <v>178</v>
      </c>
      <c r="D328" t="s">
        <v>70</v>
      </c>
      <c r="E328" t="s">
        <v>71</v>
      </c>
      <c r="F328">
        <v>92</v>
      </c>
      <c r="H328" t="s">
        <v>37</v>
      </c>
      <c r="J328" t="s">
        <v>178</v>
      </c>
      <c r="K328" t="s">
        <v>148</v>
      </c>
      <c r="L328" t="s">
        <v>131</v>
      </c>
      <c r="M328">
        <v>14</v>
      </c>
      <c r="O328" t="s">
        <v>37</v>
      </c>
      <c r="Q328" t="s">
        <v>178</v>
      </c>
      <c r="R328" t="s">
        <v>148</v>
      </c>
      <c r="S328" t="s">
        <v>131</v>
      </c>
      <c r="T328">
        <v>98</v>
      </c>
      <c r="V328" t="s">
        <v>37</v>
      </c>
      <c r="X328" t="s">
        <v>178</v>
      </c>
      <c r="Y328" t="s">
        <v>148</v>
      </c>
      <c r="Z328" t="s">
        <v>99</v>
      </c>
      <c r="AA328">
        <v>22</v>
      </c>
      <c r="AC328" t="s">
        <v>37</v>
      </c>
      <c r="AE328" t="s">
        <v>178</v>
      </c>
      <c r="AF328" t="s">
        <v>148</v>
      </c>
      <c r="AG328" t="s">
        <v>131</v>
      </c>
      <c r="AH328">
        <v>127</v>
      </c>
      <c r="AJ328" t="s">
        <v>266</v>
      </c>
      <c r="AL328" t="s">
        <v>265</v>
      </c>
      <c r="AM328" t="s">
        <v>62</v>
      </c>
      <c r="AN328" t="s">
        <v>63</v>
      </c>
      <c r="AO328">
        <v>1</v>
      </c>
    </row>
    <row r="329" spans="1:41" x14ac:dyDescent="0.25">
      <c r="A329" t="s">
        <v>37</v>
      </c>
      <c r="C329" t="s">
        <v>178</v>
      </c>
      <c r="D329" t="s">
        <v>148</v>
      </c>
      <c r="E329" t="s">
        <v>71</v>
      </c>
      <c r="F329">
        <v>92</v>
      </c>
      <c r="H329" t="s">
        <v>37</v>
      </c>
      <c r="J329" t="s">
        <v>178</v>
      </c>
      <c r="K329" t="s">
        <v>148</v>
      </c>
      <c r="L329" t="s">
        <v>93</v>
      </c>
      <c r="M329">
        <v>12</v>
      </c>
      <c r="O329" t="s">
        <v>37</v>
      </c>
      <c r="Q329" t="s">
        <v>178</v>
      </c>
      <c r="R329" t="s">
        <v>148</v>
      </c>
      <c r="S329" t="s">
        <v>93</v>
      </c>
      <c r="T329">
        <v>33</v>
      </c>
      <c r="V329" t="s">
        <v>37</v>
      </c>
      <c r="X329" t="s">
        <v>178</v>
      </c>
      <c r="Y329" t="s">
        <v>148</v>
      </c>
      <c r="Z329" t="s">
        <v>111</v>
      </c>
      <c r="AA329">
        <v>15</v>
      </c>
      <c r="AC329" t="s">
        <v>37</v>
      </c>
      <c r="AE329" t="s">
        <v>178</v>
      </c>
      <c r="AF329" t="s">
        <v>148</v>
      </c>
      <c r="AG329" t="s">
        <v>93</v>
      </c>
      <c r="AH329">
        <v>193</v>
      </c>
      <c r="AJ329" t="s">
        <v>266</v>
      </c>
      <c r="AL329" t="s">
        <v>265</v>
      </c>
      <c r="AM329" t="s">
        <v>76</v>
      </c>
      <c r="AN329" t="s">
        <v>77</v>
      </c>
      <c r="AO329">
        <v>1</v>
      </c>
    </row>
    <row r="330" spans="1:41" x14ac:dyDescent="0.25">
      <c r="A330" t="s">
        <v>37</v>
      </c>
      <c r="C330" t="s">
        <v>178</v>
      </c>
      <c r="D330" t="s">
        <v>148</v>
      </c>
      <c r="E330" t="s">
        <v>109</v>
      </c>
      <c r="F330">
        <v>12</v>
      </c>
      <c r="H330" t="s">
        <v>37</v>
      </c>
      <c r="J330" t="s">
        <v>178</v>
      </c>
      <c r="K330" t="s">
        <v>148</v>
      </c>
      <c r="L330" t="s">
        <v>77</v>
      </c>
      <c r="M330">
        <v>55</v>
      </c>
      <c r="O330" t="s">
        <v>37</v>
      </c>
      <c r="Q330" t="s">
        <v>178</v>
      </c>
      <c r="R330" t="s">
        <v>148</v>
      </c>
      <c r="S330" t="s">
        <v>77</v>
      </c>
      <c r="T330">
        <v>216</v>
      </c>
      <c r="V330" t="s">
        <v>37</v>
      </c>
      <c r="X330" t="s">
        <v>178</v>
      </c>
      <c r="Y330" t="s">
        <v>148</v>
      </c>
      <c r="Z330" t="s">
        <v>123</v>
      </c>
      <c r="AA330">
        <v>17</v>
      </c>
      <c r="AC330" t="s">
        <v>37</v>
      </c>
      <c r="AE330" t="s">
        <v>178</v>
      </c>
      <c r="AF330" t="s">
        <v>148</v>
      </c>
      <c r="AG330" t="s">
        <v>77</v>
      </c>
      <c r="AH330">
        <v>938</v>
      </c>
      <c r="AJ330" t="s">
        <v>266</v>
      </c>
      <c r="AL330" t="s">
        <v>265</v>
      </c>
      <c r="AM330" t="s">
        <v>148</v>
      </c>
      <c r="AN330" t="s">
        <v>63</v>
      </c>
      <c r="AO330">
        <v>1</v>
      </c>
    </row>
    <row r="331" spans="1:41" x14ac:dyDescent="0.25">
      <c r="A331" t="s">
        <v>37</v>
      </c>
      <c r="C331" t="s">
        <v>178</v>
      </c>
      <c r="D331" t="s">
        <v>108</v>
      </c>
      <c r="E331" t="s">
        <v>109</v>
      </c>
      <c r="F331">
        <v>12</v>
      </c>
      <c r="H331" t="s">
        <v>37</v>
      </c>
      <c r="J331" t="s">
        <v>178</v>
      </c>
      <c r="K331" t="s">
        <v>148</v>
      </c>
      <c r="L331" t="s">
        <v>99</v>
      </c>
      <c r="M331">
        <v>45</v>
      </c>
      <c r="O331" t="s">
        <v>37</v>
      </c>
      <c r="Q331" t="s">
        <v>178</v>
      </c>
      <c r="R331" t="s">
        <v>148</v>
      </c>
      <c r="S331" t="s">
        <v>99</v>
      </c>
      <c r="T331">
        <v>97</v>
      </c>
      <c r="V331" t="s">
        <v>37</v>
      </c>
      <c r="X331" t="s">
        <v>178</v>
      </c>
      <c r="Y331" t="s">
        <v>148</v>
      </c>
      <c r="Z331" t="s">
        <v>61</v>
      </c>
      <c r="AA331">
        <v>31</v>
      </c>
      <c r="AC331" t="s">
        <v>37</v>
      </c>
      <c r="AE331" t="s">
        <v>178</v>
      </c>
      <c r="AF331" t="s">
        <v>148</v>
      </c>
      <c r="AG331" t="s">
        <v>99</v>
      </c>
      <c r="AH331">
        <v>533</v>
      </c>
      <c r="AJ331" t="s">
        <v>266</v>
      </c>
      <c r="AL331" t="s">
        <v>265</v>
      </c>
      <c r="AM331" t="s">
        <v>148</v>
      </c>
      <c r="AN331" t="s">
        <v>89</v>
      </c>
      <c r="AO331">
        <v>1</v>
      </c>
    </row>
    <row r="332" spans="1:41" x14ac:dyDescent="0.25">
      <c r="A332" t="s">
        <v>37</v>
      </c>
      <c r="C332" t="s">
        <v>178</v>
      </c>
      <c r="D332" t="s">
        <v>74</v>
      </c>
      <c r="E332" t="s">
        <v>75</v>
      </c>
      <c r="F332">
        <v>12</v>
      </c>
      <c r="H332" t="s">
        <v>37</v>
      </c>
      <c r="J332" t="s">
        <v>178</v>
      </c>
      <c r="K332" t="s">
        <v>148</v>
      </c>
      <c r="L332" t="s">
        <v>111</v>
      </c>
      <c r="M332">
        <v>19</v>
      </c>
      <c r="O332" t="s">
        <v>37</v>
      </c>
      <c r="Q332" t="s">
        <v>178</v>
      </c>
      <c r="R332" t="s">
        <v>148</v>
      </c>
      <c r="S332" t="s">
        <v>111</v>
      </c>
      <c r="T332">
        <v>59</v>
      </c>
      <c r="V332" t="s">
        <v>37</v>
      </c>
      <c r="X332" t="s">
        <v>178</v>
      </c>
      <c r="Y332" t="s">
        <v>148</v>
      </c>
      <c r="Z332" t="s">
        <v>97</v>
      </c>
      <c r="AA332">
        <v>26</v>
      </c>
      <c r="AC332" t="s">
        <v>37</v>
      </c>
      <c r="AE332" t="s">
        <v>178</v>
      </c>
      <c r="AF332" t="s">
        <v>148</v>
      </c>
      <c r="AG332" t="s">
        <v>111</v>
      </c>
      <c r="AH332">
        <v>106</v>
      </c>
      <c r="AJ332" t="s">
        <v>266</v>
      </c>
      <c r="AL332" t="s">
        <v>265</v>
      </c>
      <c r="AM332" t="s">
        <v>148</v>
      </c>
      <c r="AN332" t="s">
        <v>129</v>
      </c>
      <c r="AO332">
        <v>1</v>
      </c>
    </row>
    <row r="333" spans="1:41" x14ac:dyDescent="0.25">
      <c r="A333" t="s">
        <v>37</v>
      </c>
      <c r="C333" t="s">
        <v>178</v>
      </c>
      <c r="D333" t="s">
        <v>148</v>
      </c>
      <c r="E333" t="s">
        <v>75</v>
      </c>
      <c r="F333">
        <v>12</v>
      </c>
      <c r="H333" t="s">
        <v>37</v>
      </c>
      <c r="J333" t="s">
        <v>178</v>
      </c>
      <c r="K333" t="s">
        <v>148</v>
      </c>
      <c r="L333" t="s">
        <v>123</v>
      </c>
      <c r="M333">
        <v>21</v>
      </c>
      <c r="O333" t="s">
        <v>37</v>
      </c>
      <c r="Q333" t="s">
        <v>178</v>
      </c>
      <c r="R333" t="s">
        <v>148</v>
      </c>
      <c r="S333" t="s">
        <v>123</v>
      </c>
      <c r="T333">
        <v>66</v>
      </c>
      <c r="V333" t="s">
        <v>37</v>
      </c>
      <c r="X333" t="s">
        <v>178</v>
      </c>
      <c r="Y333" t="s">
        <v>148</v>
      </c>
      <c r="Z333" t="s">
        <v>95</v>
      </c>
      <c r="AA333">
        <v>58</v>
      </c>
      <c r="AC333" t="s">
        <v>37</v>
      </c>
      <c r="AE333" t="s">
        <v>178</v>
      </c>
      <c r="AF333" t="s">
        <v>148</v>
      </c>
      <c r="AG333" t="s">
        <v>123</v>
      </c>
      <c r="AH333">
        <v>123</v>
      </c>
      <c r="AJ333" t="s">
        <v>266</v>
      </c>
      <c r="AL333" t="s">
        <v>265</v>
      </c>
      <c r="AM333" t="s">
        <v>148</v>
      </c>
      <c r="AN333" t="s">
        <v>77</v>
      </c>
      <c r="AO333">
        <v>1</v>
      </c>
    </row>
    <row r="334" spans="1:41" x14ac:dyDescent="0.25">
      <c r="A334" t="s">
        <v>37</v>
      </c>
      <c r="C334" t="s">
        <v>178</v>
      </c>
      <c r="D334" t="s">
        <v>84</v>
      </c>
      <c r="E334" t="s">
        <v>85</v>
      </c>
      <c r="F334">
        <v>23</v>
      </c>
      <c r="H334" t="s">
        <v>37</v>
      </c>
      <c r="J334" t="s">
        <v>178</v>
      </c>
      <c r="K334" t="s">
        <v>148</v>
      </c>
      <c r="L334" t="s">
        <v>61</v>
      </c>
      <c r="M334">
        <v>56</v>
      </c>
      <c r="O334" t="s">
        <v>37</v>
      </c>
      <c r="Q334" t="s">
        <v>178</v>
      </c>
      <c r="R334" t="s">
        <v>148</v>
      </c>
      <c r="S334" t="s">
        <v>61</v>
      </c>
      <c r="T334">
        <v>155</v>
      </c>
      <c r="V334" t="s">
        <v>37</v>
      </c>
      <c r="X334" t="s">
        <v>178</v>
      </c>
      <c r="Y334" t="s">
        <v>148</v>
      </c>
      <c r="Z334" t="s">
        <v>127</v>
      </c>
      <c r="AA334">
        <v>8</v>
      </c>
      <c r="AC334" t="s">
        <v>37</v>
      </c>
      <c r="AE334" t="s">
        <v>178</v>
      </c>
      <c r="AF334" t="s">
        <v>148</v>
      </c>
      <c r="AG334" t="s">
        <v>61</v>
      </c>
      <c r="AH334">
        <v>1440</v>
      </c>
      <c r="AJ334" t="s">
        <v>266</v>
      </c>
      <c r="AL334" t="s">
        <v>265</v>
      </c>
      <c r="AM334" t="s">
        <v>88</v>
      </c>
      <c r="AN334" t="s">
        <v>89</v>
      </c>
      <c r="AO334">
        <v>1</v>
      </c>
    </row>
    <row r="335" spans="1:41" x14ac:dyDescent="0.25">
      <c r="A335" t="s">
        <v>37</v>
      </c>
      <c r="C335" t="s">
        <v>178</v>
      </c>
      <c r="D335" t="s">
        <v>148</v>
      </c>
      <c r="E335" t="s">
        <v>85</v>
      </c>
      <c r="F335">
        <v>23</v>
      </c>
      <c r="H335" t="s">
        <v>37</v>
      </c>
      <c r="J335" t="s">
        <v>178</v>
      </c>
      <c r="K335" t="s">
        <v>148</v>
      </c>
      <c r="L335" t="s">
        <v>97</v>
      </c>
      <c r="M335">
        <v>12</v>
      </c>
      <c r="O335" t="s">
        <v>37</v>
      </c>
      <c r="Q335" t="s">
        <v>178</v>
      </c>
      <c r="R335" t="s">
        <v>148</v>
      </c>
      <c r="S335" t="s">
        <v>97</v>
      </c>
      <c r="T335">
        <v>42</v>
      </c>
      <c r="V335" t="s">
        <v>37</v>
      </c>
      <c r="X335" t="s">
        <v>178</v>
      </c>
      <c r="Y335" t="s">
        <v>148</v>
      </c>
      <c r="Z335" t="s">
        <v>79</v>
      </c>
      <c r="AA335">
        <v>39</v>
      </c>
      <c r="AC335" t="s">
        <v>37</v>
      </c>
      <c r="AE335" t="s">
        <v>178</v>
      </c>
      <c r="AF335" t="s">
        <v>148</v>
      </c>
      <c r="AG335" t="s">
        <v>97</v>
      </c>
      <c r="AH335">
        <v>200</v>
      </c>
      <c r="AJ335" t="s">
        <v>266</v>
      </c>
      <c r="AL335" t="s">
        <v>265</v>
      </c>
      <c r="AM335" t="s">
        <v>128</v>
      </c>
      <c r="AN335" t="s">
        <v>129</v>
      </c>
      <c r="AO335">
        <v>1</v>
      </c>
    </row>
    <row r="336" spans="1:41" x14ac:dyDescent="0.25">
      <c r="A336" t="s">
        <v>37</v>
      </c>
      <c r="C336" t="s">
        <v>178</v>
      </c>
      <c r="D336" t="s">
        <v>58</v>
      </c>
      <c r="E336" t="s">
        <v>59</v>
      </c>
      <c r="F336">
        <v>2</v>
      </c>
      <c r="H336" t="s">
        <v>37</v>
      </c>
      <c r="J336" t="s">
        <v>178</v>
      </c>
      <c r="K336" t="s">
        <v>148</v>
      </c>
      <c r="L336" t="s">
        <v>95</v>
      </c>
      <c r="M336">
        <v>116</v>
      </c>
      <c r="O336" t="s">
        <v>37</v>
      </c>
      <c r="Q336" t="s">
        <v>178</v>
      </c>
      <c r="R336" t="s">
        <v>148</v>
      </c>
      <c r="S336" t="s">
        <v>95</v>
      </c>
      <c r="T336">
        <v>237</v>
      </c>
      <c r="V336" t="s">
        <v>37</v>
      </c>
      <c r="X336" t="s">
        <v>178</v>
      </c>
      <c r="Y336" t="s">
        <v>148</v>
      </c>
      <c r="Z336" t="s">
        <v>144</v>
      </c>
      <c r="AA336">
        <v>12</v>
      </c>
      <c r="AC336" t="s">
        <v>37</v>
      </c>
      <c r="AE336" t="s">
        <v>178</v>
      </c>
      <c r="AF336" t="s">
        <v>148</v>
      </c>
      <c r="AG336" t="s">
        <v>95</v>
      </c>
      <c r="AH336">
        <v>1644</v>
      </c>
      <c r="AJ336" t="s">
        <v>266</v>
      </c>
      <c r="AL336" t="s">
        <v>274</v>
      </c>
      <c r="AM336" t="s">
        <v>66</v>
      </c>
      <c r="AN336" t="s">
        <v>67</v>
      </c>
      <c r="AO336">
        <v>1</v>
      </c>
    </row>
    <row r="337" spans="1:41" x14ac:dyDescent="0.25">
      <c r="A337" t="s">
        <v>37</v>
      </c>
      <c r="C337" t="s">
        <v>178</v>
      </c>
      <c r="D337" t="s">
        <v>148</v>
      </c>
      <c r="E337" t="s">
        <v>59</v>
      </c>
      <c r="F337">
        <v>2</v>
      </c>
      <c r="H337" t="s">
        <v>37</v>
      </c>
      <c r="J337" t="s">
        <v>178</v>
      </c>
      <c r="K337" t="s">
        <v>148</v>
      </c>
      <c r="L337" t="s">
        <v>127</v>
      </c>
      <c r="M337">
        <v>30</v>
      </c>
      <c r="O337" t="s">
        <v>37</v>
      </c>
      <c r="Q337" t="s">
        <v>178</v>
      </c>
      <c r="R337" t="s">
        <v>148</v>
      </c>
      <c r="S337" t="s">
        <v>127</v>
      </c>
      <c r="T337">
        <v>44</v>
      </c>
      <c r="V337" t="s">
        <v>37</v>
      </c>
      <c r="X337" t="s">
        <v>178</v>
      </c>
      <c r="Y337" t="s">
        <v>86</v>
      </c>
      <c r="Z337" t="s">
        <v>87</v>
      </c>
      <c r="AA337">
        <v>14</v>
      </c>
      <c r="AC337" t="s">
        <v>37</v>
      </c>
      <c r="AE337" t="s">
        <v>178</v>
      </c>
      <c r="AF337" t="s">
        <v>148</v>
      </c>
      <c r="AG337" t="s">
        <v>127</v>
      </c>
      <c r="AH337">
        <v>129</v>
      </c>
      <c r="AJ337" t="s">
        <v>266</v>
      </c>
      <c r="AL337" t="s">
        <v>274</v>
      </c>
      <c r="AM337" t="s">
        <v>148</v>
      </c>
      <c r="AN337" t="s">
        <v>103</v>
      </c>
      <c r="AO337">
        <v>1</v>
      </c>
    </row>
    <row r="338" spans="1:41" x14ac:dyDescent="0.25">
      <c r="A338" t="s">
        <v>37</v>
      </c>
      <c r="C338" t="s">
        <v>178</v>
      </c>
      <c r="D338" t="s">
        <v>148</v>
      </c>
      <c r="E338" t="s">
        <v>89</v>
      </c>
      <c r="F338">
        <v>46</v>
      </c>
      <c r="H338" t="s">
        <v>37</v>
      </c>
      <c r="J338" t="s">
        <v>178</v>
      </c>
      <c r="K338" t="s">
        <v>148</v>
      </c>
      <c r="L338" t="s">
        <v>79</v>
      </c>
      <c r="M338">
        <v>96</v>
      </c>
      <c r="O338" t="s">
        <v>37</v>
      </c>
      <c r="Q338" t="s">
        <v>178</v>
      </c>
      <c r="R338" t="s">
        <v>148</v>
      </c>
      <c r="S338" t="s">
        <v>79</v>
      </c>
      <c r="T338">
        <v>338</v>
      </c>
      <c r="V338" t="s">
        <v>37</v>
      </c>
      <c r="X338" t="s">
        <v>178</v>
      </c>
      <c r="Y338" t="s">
        <v>88</v>
      </c>
      <c r="Z338" t="s">
        <v>89</v>
      </c>
      <c r="AA338">
        <v>27</v>
      </c>
      <c r="AC338" t="s">
        <v>37</v>
      </c>
      <c r="AE338" t="s">
        <v>178</v>
      </c>
      <c r="AF338" t="s">
        <v>148</v>
      </c>
      <c r="AG338" t="s">
        <v>79</v>
      </c>
      <c r="AH338">
        <v>2094</v>
      </c>
      <c r="AJ338" t="s">
        <v>266</v>
      </c>
      <c r="AL338" t="s">
        <v>274</v>
      </c>
      <c r="AM338" t="s">
        <v>148</v>
      </c>
      <c r="AN338" t="s">
        <v>135</v>
      </c>
      <c r="AO338">
        <v>1</v>
      </c>
    </row>
    <row r="339" spans="1:41" x14ac:dyDescent="0.25">
      <c r="A339" t="s">
        <v>37</v>
      </c>
      <c r="C339" t="s">
        <v>178</v>
      </c>
      <c r="D339" t="s">
        <v>88</v>
      </c>
      <c r="E339" t="s">
        <v>89</v>
      </c>
      <c r="F339">
        <v>46</v>
      </c>
      <c r="H339" t="s">
        <v>37</v>
      </c>
      <c r="J339" t="s">
        <v>178</v>
      </c>
      <c r="K339" t="s">
        <v>148</v>
      </c>
      <c r="L339" t="s">
        <v>144</v>
      </c>
      <c r="M339">
        <v>24</v>
      </c>
      <c r="O339" t="s">
        <v>37</v>
      </c>
      <c r="Q339" t="s">
        <v>178</v>
      </c>
      <c r="R339" t="s">
        <v>148</v>
      </c>
      <c r="S339" t="s">
        <v>144</v>
      </c>
      <c r="T339">
        <v>31</v>
      </c>
      <c r="V339" t="s">
        <v>37</v>
      </c>
      <c r="X339" t="s">
        <v>178</v>
      </c>
      <c r="Y339" t="s">
        <v>90</v>
      </c>
      <c r="Z339" t="s">
        <v>91</v>
      </c>
      <c r="AA339">
        <v>9</v>
      </c>
      <c r="AC339" t="s">
        <v>37</v>
      </c>
      <c r="AE339" t="s">
        <v>178</v>
      </c>
      <c r="AF339" t="s">
        <v>148</v>
      </c>
      <c r="AG339" t="s">
        <v>144</v>
      </c>
      <c r="AH339">
        <v>81</v>
      </c>
      <c r="AJ339" t="s">
        <v>266</v>
      </c>
      <c r="AL339" t="s">
        <v>274</v>
      </c>
      <c r="AM339" t="s">
        <v>148</v>
      </c>
      <c r="AN339" t="s">
        <v>67</v>
      </c>
      <c r="AO339">
        <v>1</v>
      </c>
    </row>
    <row r="340" spans="1:41" x14ac:dyDescent="0.25">
      <c r="A340" t="s">
        <v>37</v>
      </c>
      <c r="C340" t="s">
        <v>178</v>
      </c>
      <c r="D340" t="s">
        <v>148</v>
      </c>
      <c r="E340" t="s">
        <v>129</v>
      </c>
      <c r="F340">
        <v>4</v>
      </c>
      <c r="H340" t="s">
        <v>37</v>
      </c>
      <c r="J340" t="s">
        <v>178</v>
      </c>
      <c r="K340" t="s">
        <v>86</v>
      </c>
      <c r="L340" t="s">
        <v>87</v>
      </c>
      <c r="M340">
        <v>24</v>
      </c>
      <c r="O340" t="s">
        <v>37</v>
      </c>
      <c r="Q340" t="s">
        <v>178</v>
      </c>
      <c r="R340" t="s">
        <v>86</v>
      </c>
      <c r="S340" t="s">
        <v>87</v>
      </c>
      <c r="T340">
        <v>87</v>
      </c>
      <c r="V340" t="s">
        <v>37</v>
      </c>
      <c r="X340" t="s">
        <v>178</v>
      </c>
      <c r="Y340" t="s">
        <v>92</v>
      </c>
      <c r="Z340" t="s">
        <v>93</v>
      </c>
      <c r="AA340">
        <v>9</v>
      </c>
      <c r="AC340" t="s">
        <v>37</v>
      </c>
      <c r="AE340" t="s">
        <v>178</v>
      </c>
      <c r="AF340" t="s">
        <v>86</v>
      </c>
      <c r="AG340" t="s">
        <v>87</v>
      </c>
      <c r="AH340">
        <v>293</v>
      </c>
      <c r="AJ340" t="s">
        <v>266</v>
      </c>
      <c r="AL340" t="s">
        <v>274</v>
      </c>
      <c r="AM340" t="s">
        <v>102</v>
      </c>
      <c r="AN340" t="s">
        <v>103</v>
      </c>
      <c r="AO340">
        <v>1</v>
      </c>
    </row>
    <row r="341" spans="1:41" x14ac:dyDescent="0.25">
      <c r="A341" t="s">
        <v>37</v>
      </c>
      <c r="C341" t="s">
        <v>178</v>
      </c>
      <c r="D341" t="s">
        <v>128</v>
      </c>
      <c r="E341" t="s">
        <v>129</v>
      </c>
      <c r="F341">
        <v>4</v>
      </c>
      <c r="H341" t="s">
        <v>37</v>
      </c>
      <c r="J341" t="s">
        <v>178</v>
      </c>
      <c r="K341" t="s">
        <v>88</v>
      </c>
      <c r="L341" t="s">
        <v>89</v>
      </c>
      <c r="M341">
        <v>47</v>
      </c>
      <c r="O341" t="s">
        <v>37</v>
      </c>
      <c r="Q341" t="s">
        <v>178</v>
      </c>
      <c r="R341" t="s">
        <v>88</v>
      </c>
      <c r="S341" t="s">
        <v>89</v>
      </c>
      <c r="T341">
        <v>140</v>
      </c>
      <c r="V341" t="s">
        <v>37</v>
      </c>
      <c r="X341" t="s">
        <v>178</v>
      </c>
      <c r="Y341" t="s">
        <v>94</v>
      </c>
      <c r="Z341" t="s">
        <v>95</v>
      </c>
      <c r="AA341">
        <v>58</v>
      </c>
      <c r="AC341" t="s">
        <v>37</v>
      </c>
      <c r="AE341" t="s">
        <v>178</v>
      </c>
      <c r="AF341" t="s">
        <v>88</v>
      </c>
      <c r="AG341" t="s">
        <v>89</v>
      </c>
      <c r="AH341">
        <v>540</v>
      </c>
      <c r="AJ341" t="s">
        <v>266</v>
      </c>
      <c r="AL341" t="s">
        <v>274</v>
      </c>
      <c r="AM341" t="s">
        <v>134</v>
      </c>
      <c r="AN341" t="s">
        <v>135</v>
      </c>
      <c r="AO341">
        <v>1</v>
      </c>
    </row>
    <row r="342" spans="1:41" x14ac:dyDescent="0.25">
      <c r="A342" t="s">
        <v>37</v>
      </c>
      <c r="C342" t="s">
        <v>178</v>
      </c>
      <c r="D342" t="s">
        <v>148</v>
      </c>
      <c r="E342" t="s">
        <v>131</v>
      </c>
      <c r="F342">
        <v>10</v>
      </c>
      <c r="H342" t="s">
        <v>37</v>
      </c>
      <c r="J342" t="s">
        <v>178</v>
      </c>
      <c r="K342" t="s">
        <v>90</v>
      </c>
      <c r="L342" t="s">
        <v>91</v>
      </c>
      <c r="M342">
        <v>14</v>
      </c>
      <c r="O342" t="s">
        <v>37</v>
      </c>
      <c r="Q342" t="s">
        <v>178</v>
      </c>
      <c r="R342" t="s">
        <v>90</v>
      </c>
      <c r="S342" t="s">
        <v>91</v>
      </c>
      <c r="T342">
        <v>30</v>
      </c>
      <c r="V342" t="s">
        <v>37</v>
      </c>
      <c r="X342" t="s">
        <v>178</v>
      </c>
      <c r="Y342" t="s">
        <v>96</v>
      </c>
      <c r="Z342" t="s">
        <v>97</v>
      </c>
      <c r="AA342">
        <v>26</v>
      </c>
      <c r="AC342" t="s">
        <v>37</v>
      </c>
      <c r="AE342" t="s">
        <v>178</v>
      </c>
      <c r="AF342" t="s">
        <v>90</v>
      </c>
      <c r="AG342" t="s">
        <v>91</v>
      </c>
      <c r="AH342">
        <v>108</v>
      </c>
      <c r="AJ342" t="s">
        <v>266</v>
      </c>
      <c r="AL342" t="s">
        <v>282</v>
      </c>
      <c r="AM342" t="s">
        <v>56</v>
      </c>
      <c r="AN342" t="s">
        <v>57</v>
      </c>
      <c r="AO342">
        <v>2</v>
      </c>
    </row>
    <row r="343" spans="1:41" x14ac:dyDescent="0.25">
      <c r="A343" t="s">
        <v>37</v>
      </c>
      <c r="C343" t="s">
        <v>178</v>
      </c>
      <c r="D343" t="s">
        <v>130</v>
      </c>
      <c r="E343" t="s">
        <v>131</v>
      </c>
      <c r="F343">
        <v>10</v>
      </c>
      <c r="H343" t="s">
        <v>37</v>
      </c>
      <c r="J343" t="s">
        <v>178</v>
      </c>
      <c r="K343" t="s">
        <v>92</v>
      </c>
      <c r="L343" t="s">
        <v>93</v>
      </c>
      <c r="M343">
        <v>12</v>
      </c>
      <c r="O343" t="s">
        <v>37</v>
      </c>
      <c r="Q343" t="s">
        <v>178</v>
      </c>
      <c r="R343" t="s">
        <v>92</v>
      </c>
      <c r="S343" t="s">
        <v>93</v>
      </c>
      <c r="T343">
        <v>33</v>
      </c>
      <c r="V343" t="s">
        <v>37</v>
      </c>
      <c r="X343" t="s">
        <v>178</v>
      </c>
      <c r="Y343" t="s">
        <v>98</v>
      </c>
      <c r="Z343" t="s">
        <v>99</v>
      </c>
      <c r="AA343">
        <v>22</v>
      </c>
      <c r="AC343" t="s">
        <v>37</v>
      </c>
      <c r="AE343" t="s">
        <v>178</v>
      </c>
      <c r="AF343" t="s">
        <v>92</v>
      </c>
      <c r="AG343" t="s">
        <v>93</v>
      </c>
      <c r="AH343">
        <v>193</v>
      </c>
      <c r="AJ343" t="s">
        <v>266</v>
      </c>
      <c r="AL343" t="s">
        <v>282</v>
      </c>
      <c r="AM343" t="s">
        <v>148</v>
      </c>
      <c r="AN343" t="s">
        <v>135</v>
      </c>
      <c r="AO343">
        <v>1</v>
      </c>
    </row>
    <row r="344" spans="1:41" x14ac:dyDescent="0.25">
      <c r="A344" t="s">
        <v>37</v>
      </c>
      <c r="C344" t="s">
        <v>178</v>
      </c>
      <c r="D344" t="s">
        <v>148</v>
      </c>
      <c r="E344" t="s">
        <v>93</v>
      </c>
      <c r="F344">
        <v>11</v>
      </c>
      <c r="H344" t="s">
        <v>37</v>
      </c>
      <c r="J344" t="s">
        <v>178</v>
      </c>
      <c r="K344" t="s">
        <v>94</v>
      </c>
      <c r="L344" t="s">
        <v>95</v>
      </c>
      <c r="M344">
        <v>116</v>
      </c>
      <c r="O344" t="s">
        <v>37</v>
      </c>
      <c r="Q344" t="s">
        <v>178</v>
      </c>
      <c r="R344" t="s">
        <v>94</v>
      </c>
      <c r="S344" t="s">
        <v>95</v>
      </c>
      <c r="T344">
        <v>237</v>
      </c>
      <c r="V344" t="s">
        <v>37</v>
      </c>
      <c r="X344" t="s">
        <v>178</v>
      </c>
      <c r="Y344" t="s">
        <v>100</v>
      </c>
      <c r="Z344" t="s">
        <v>101</v>
      </c>
      <c r="AA344">
        <v>22</v>
      </c>
      <c r="AC344" t="s">
        <v>37</v>
      </c>
      <c r="AE344" t="s">
        <v>178</v>
      </c>
      <c r="AF344" t="s">
        <v>94</v>
      </c>
      <c r="AG344" t="s">
        <v>95</v>
      </c>
      <c r="AH344">
        <v>1644</v>
      </c>
      <c r="AJ344" t="s">
        <v>266</v>
      </c>
      <c r="AL344" t="s">
        <v>282</v>
      </c>
      <c r="AM344" t="s">
        <v>148</v>
      </c>
      <c r="AN344" t="s">
        <v>142</v>
      </c>
      <c r="AO344">
        <v>1</v>
      </c>
    </row>
    <row r="345" spans="1:41" x14ac:dyDescent="0.25">
      <c r="A345" t="s">
        <v>37</v>
      </c>
      <c r="C345" t="s">
        <v>178</v>
      </c>
      <c r="D345" t="s">
        <v>92</v>
      </c>
      <c r="E345" t="s">
        <v>93</v>
      </c>
      <c r="F345">
        <v>11</v>
      </c>
      <c r="H345" t="s">
        <v>37</v>
      </c>
      <c r="J345" t="s">
        <v>178</v>
      </c>
      <c r="K345" t="s">
        <v>96</v>
      </c>
      <c r="L345" t="s">
        <v>97</v>
      </c>
      <c r="M345">
        <v>12</v>
      </c>
      <c r="O345" t="s">
        <v>37</v>
      </c>
      <c r="Q345" t="s">
        <v>178</v>
      </c>
      <c r="R345" t="s">
        <v>96</v>
      </c>
      <c r="S345" t="s">
        <v>97</v>
      </c>
      <c r="T345">
        <v>42</v>
      </c>
      <c r="V345" t="s">
        <v>37</v>
      </c>
      <c r="X345" t="s">
        <v>178</v>
      </c>
      <c r="Y345" t="s">
        <v>102</v>
      </c>
      <c r="Z345" t="s">
        <v>103</v>
      </c>
      <c r="AA345">
        <v>12</v>
      </c>
      <c r="AC345" t="s">
        <v>37</v>
      </c>
      <c r="AE345" t="s">
        <v>178</v>
      </c>
      <c r="AF345" t="s">
        <v>96</v>
      </c>
      <c r="AG345" t="s">
        <v>97</v>
      </c>
      <c r="AH345">
        <v>200</v>
      </c>
      <c r="AJ345" t="s">
        <v>266</v>
      </c>
      <c r="AL345" t="s">
        <v>282</v>
      </c>
      <c r="AM345" t="s">
        <v>148</v>
      </c>
      <c r="AN345" t="s">
        <v>273</v>
      </c>
      <c r="AO345">
        <v>1</v>
      </c>
    </row>
    <row r="346" spans="1:41" x14ac:dyDescent="0.25">
      <c r="A346" t="s">
        <v>37</v>
      </c>
      <c r="C346" t="s">
        <v>178</v>
      </c>
      <c r="D346" t="s">
        <v>76</v>
      </c>
      <c r="E346" t="s">
        <v>77</v>
      </c>
      <c r="F346">
        <v>39</v>
      </c>
      <c r="H346" t="s">
        <v>37</v>
      </c>
      <c r="J346" t="s">
        <v>178</v>
      </c>
      <c r="K346" t="s">
        <v>98</v>
      </c>
      <c r="L346" t="s">
        <v>99</v>
      </c>
      <c r="M346">
        <v>45</v>
      </c>
      <c r="O346" t="s">
        <v>37</v>
      </c>
      <c r="Q346" t="s">
        <v>178</v>
      </c>
      <c r="R346" t="s">
        <v>98</v>
      </c>
      <c r="S346" t="s">
        <v>99</v>
      </c>
      <c r="T346">
        <v>97</v>
      </c>
      <c r="V346" t="s">
        <v>37</v>
      </c>
      <c r="X346" t="s">
        <v>178</v>
      </c>
      <c r="Y346" t="s">
        <v>104</v>
      </c>
      <c r="Z346" t="s">
        <v>105</v>
      </c>
      <c r="AA346">
        <v>34</v>
      </c>
      <c r="AC346" t="s">
        <v>37</v>
      </c>
      <c r="AE346" t="s">
        <v>178</v>
      </c>
      <c r="AF346" t="s">
        <v>98</v>
      </c>
      <c r="AG346" t="s">
        <v>99</v>
      </c>
      <c r="AH346">
        <v>533</v>
      </c>
      <c r="AJ346" t="s">
        <v>266</v>
      </c>
      <c r="AL346" t="s">
        <v>282</v>
      </c>
      <c r="AM346" t="s">
        <v>148</v>
      </c>
      <c r="AN346" t="s">
        <v>57</v>
      </c>
      <c r="AO346">
        <v>2</v>
      </c>
    </row>
    <row r="347" spans="1:41" x14ac:dyDescent="0.25">
      <c r="A347" t="s">
        <v>37</v>
      </c>
      <c r="C347" t="s">
        <v>178</v>
      </c>
      <c r="D347" t="s">
        <v>148</v>
      </c>
      <c r="E347" t="s">
        <v>77</v>
      </c>
      <c r="F347">
        <v>39</v>
      </c>
      <c r="H347" t="s">
        <v>37</v>
      </c>
      <c r="J347" t="s">
        <v>178</v>
      </c>
      <c r="K347" t="s">
        <v>100</v>
      </c>
      <c r="L347" t="s">
        <v>101</v>
      </c>
      <c r="M347">
        <v>18</v>
      </c>
      <c r="O347" t="s">
        <v>37</v>
      </c>
      <c r="Q347" t="s">
        <v>178</v>
      </c>
      <c r="R347" t="s">
        <v>100</v>
      </c>
      <c r="S347" t="s">
        <v>101</v>
      </c>
      <c r="T347">
        <v>57</v>
      </c>
      <c r="V347" t="s">
        <v>37</v>
      </c>
      <c r="X347" t="s">
        <v>178</v>
      </c>
      <c r="Y347" t="s">
        <v>106</v>
      </c>
      <c r="Z347" t="s">
        <v>107</v>
      </c>
      <c r="AA347">
        <v>43</v>
      </c>
      <c r="AC347" t="s">
        <v>37</v>
      </c>
      <c r="AE347" t="s">
        <v>178</v>
      </c>
      <c r="AF347" t="s">
        <v>100</v>
      </c>
      <c r="AG347" t="s">
        <v>101</v>
      </c>
      <c r="AH347">
        <v>190</v>
      </c>
      <c r="AJ347" t="s">
        <v>266</v>
      </c>
      <c r="AL347" t="s">
        <v>282</v>
      </c>
      <c r="AM347" t="s">
        <v>148</v>
      </c>
      <c r="AN347" t="s">
        <v>119</v>
      </c>
      <c r="AO347">
        <v>1</v>
      </c>
    </row>
    <row r="348" spans="1:41" x14ac:dyDescent="0.25">
      <c r="A348" t="s">
        <v>37</v>
      </c>
      <c r="C348" t="s">
        <v>178</v>
      </c>
      <c r="D348" t="s">
        <v>148</v>
      </c>
      <c r="E348" t="s">
        <v>99</v>
      </c>
      <c r="F348">
        <v>16</v>
      </c>
      <c r="H348" t="s">
        <v>37</v>
      </c>
      <c r="J348" t="s">
        <v>178</v>
      </c>
      <c r="K348" t="s">
        <v>102</v>
      </c>
      <c r="L348" t="s">
        <v>103</v>
      </c>
      <c r="M348">
        <v>26</v>
      </c>
      <c r="O348" t="s">
        <v>37</v>
      </c>
      <c r="Q348" t="s">
        <v>178</v>
      </c>
      <c r="R348" t="s">
        <v>102</v>
      </c>
      <c r="S348" t="s">
        <v>103</v>
      </c>
      <c r="T348">
        <v>75</v>
      </c>
      <c r="V348" t="s">
        <v>37</v>
      </c>
      <c r="X348" t="s">
        <v>178</v>
      </c>
      <c r="Y348" t="s">
        <v>108</v>
      </c>
      <c r="Z348" t="s">
        <v>109</v>
      </c>
      <c r="AA348">
        <v>24</v>
      </c>
      <c r="AC348" t="s">
        <v>37</v>
      </c>
      <c r="AE348" t="s">
        <v>178</v>
      </c>
      <c r="AF348" t="s">
        <v>102</v>
      </c>
      <c r="AG348" t="s">
        <v>103</v>
      </c>
      <c r="AH348">
        <v>154</v>
      </c>
      <c r="AJ348" t="s">
        <v>266</v>
      </c>
      <c r="AL348" t="s">
        <v>282</v>
      </c>
      <c r="AM348" t="s">
        <v>148</v>
      </c>
      <c r="AN348" t="s">
        <v>129</v>
      </c>
      <c r="AO348">
        <v>2</v>
      </c>
    </row>
    <row r="349" spans="1:41" x14ac:dyDescent="0.25">
      <c r="A349" t="s">
        <v>37</v>
      </c>
      <c r="C349" t="s">
        <v>178</v>
      </c>
      <c r="D349" t="s">
        <v>98</v>
      </c>
      <c r="E349" t="s">
        <v>99</v>
      </c>
      <c r="F349">
        <v>16</v>
      </c>
      <c r="H349" t="s">
        <v>37</v>
      </c>
      <c r="J349" t="s">
        <v>178</v>
      </c>
      <c r="K349" t="s">
        <v>104</v>
      </c>
      <c r="L349" t="s">
        <v>105</v>
      </c>
      <c r="M349">
        <v>28</v>
      </c>
      <c r="O349" t="s">
        <v>37</v>
      </c>
      <c r="Q349" t="s">
        <v>178</v>
      </c>
      <c r="R349" t="s">
        <v>104</v>
      </c>
      <c r="S349" t="s">
        <v>105</v>
      </c>
      <c r="T349">
        <v>92</v>
      </c>
      <c r="V349" t="s">
        <v>37</v>
      </c>
      <c r="X349" t="s">
        <v>178</v>
      </c>
      <c r="Y349" t="s">
        <v>110</v>
      </c>
      <c r="Z349" t="s">
        <v>111</v>
      </c>
      <c r="AA349">
        <v>15</v>
      </c>
      <c r="AC349" t="s">
        <v>37</v>
      </c>
      <c r="AE349" t="s">
        <v>178</v>
      </c>
      <c r="AF349" t="s">
        <v>104</v>
      </c>
      <c r="AG349" t="s">
        <v>105</v>
      </c>
      <c r="AH349">
        <v>300</v>
      </c>
      <c r="AJ349" t="s">
        <v>266</v>
      </c>
      <c r="AL349" t="s">
        <v>282</v>
      </c>
      <c r="AM349" t="s">
        <v>148</v>
      </c>
      <c r="AN349" t="s">
        <v>111</v>
      </c>
      <c r="AO349">
        <v>1</v>
      </c>
    </row>
    <row r="350" spans="1:41" x14ac:dyDescent="0.25">
      <c r="A350" t="s">
        <v>37</v>
      </c>
      <c r="C350" t="s">
        <v>178</v>
      </c>
      <c r="D350" t="s">
        <v>148</v>
      </c>
      <c r="E350" t="s">
        <v>111</v>
      </c>
      <c r="F350">
        <v>10</v>
      </c>
      <c r="H350" t="s">
        <v>37</v>
      </c>
      <c r="J350" t="s">
        <v>178</v>
      </c>
      <c r="K350" t="s">
        <v>106</v>
      </c>
      <c r="L350" t="s">
        <v>107</v>
      </c>
      <c r="M350">
        <v>35</v>
      </c>
      <c r="O350" t="s">
        <v>37</v>
      </c>
      <c r="Q350" t="s">
        <v>178</v>
      </c>
      <c r="R350" t="s">
        <v>106</v>
      </c>
      <c r="S350" t="s">
        <v>107</v>
      </c>
      <c r="T350">
        <v>65</v>
      </c>
      <c r="V350" t="s">
        <v>37</v>
      </c>
      <c r="X350" t="s">
        <v>178</v>
      </c>
      <c r="Y350" t="s">
        <v>150</v>
      </c>
      <c r="Z350" t="s">
        <v>112</v>
      </c>
      <c r="AA350">
        <v>64</v>
      </c>
      <c r="AC350" t="s">
        <v>37</v>
      </c>
      <c r="AE350" t="s">
        <v>178</v>
      </c>
      <c r="AF350" t="s">
        <v>106</v>
      </c>
      <c r="AG350" t="s">
        <v>107</v>
      </c>
      <c r="AH350">
        <v>175</v>
      </c>
      <c r="AJ350" t="s">
        <v>266</v>
      </c>
      <c r="AL350" t="s">
        <v>282</v>
      </c>
      <c r="AM350" t="s">
        <v>148</v>
      </c>
      <c r="AN350" t="s">
        <v>144</v>
      </c>
      <c r="AO350">
        <v>1</v>
      </c>
    </row>
    <row r="351" spans="1:41" x14ac:dyDescent="0.25">
      <c r="A351" t="s">
        <v>37</v>
      </c>
      <c r="C351" t="s">
        <v>178</v>
      </c>
      <c r="D351" t="s">
        <v>110</v>
      </c>
      <c r="E351" t="s">
        <v>111</v>
      </c>
      <c r="F351">
        <v>10</v>
      </c>
      <c r="H351" t="s">
        <v>37</v>
      </c>
      <c r="J351" t="s">
        <v>178</v>
      </c>
      <c r="K351" t="s">
        <v>108</v>
      </c>
      <c r="L351" t="s">
        <v>109</v>
      </c>
      <c r="M351">
        <v>20</v>
      </c>
      <c r="O351" t="s">
        <v>37</v>
      </c>
      <c r="Q351" t="s">
        <v>178</v>
      </c>
      <c r="R351" t="s">
        <v>108</v>
      </c>
      <c r="S351" t="s">
        <v>109</v>
      </c>
      <c r="T351">
        <v>32</v>
      </c>
      <c r="V351" t="s">
        <v>37</v>
      </c>
      <c r="X351" t="s">
        <v>178</v>
      </c>
      <c r="Y351" t="s">
        <v>150</v>
      </c>
      <c r="Z351" t="s">
        <v>113</v>
      </c>
      <c r="AA351">
        <v>30</v>
      </c>
      <c r="AC351" t="s">
        <v>37</v>
      </c>
      <c r="AE351" t="s">
        <v>178</v>
      </c>
      <c r="AF351" t="s">
        <v>108</v>
      </c>
      <c r="AG351" t="s">
        <v>109</v>
      </c>
      <c r="AH351">
        <v>201</v>
      </c>
      <c r="AJ351" t="s">
        <v>266</v>
      </c>
      <c r="AL351" t="s">
        <v>282</v>
      </c>
      <c r="AM351" t="s">
        <v>110</v>
      </c>
      <c r="AN351" t="s">
        <v>111</v>
      </c>
      <c r="AO351">
        <v>1</v>
      </c>
    </row>
    <row r="352" spans="1:41" x14ac:dyDescent="0.25">
      <c r="A352" t="s">
        <v>37</v>
      </c>
      <c r="C352" t="s">
        <v>178</v>
      </c>
      <c r="D352" t="s">
        <v>148</v>
      </c>
      <c r="E352" t="s">
        <v>123</v>
      </c>
      <c r="F352">
        <v>7</v>
      </c>
      <c r="H352" t="s">
        <v>37</v>
      </c>
      <c r="J352" t="s">
        <v>178</v>
      </c>
      <c r="K352" t="s">
        <v>110</v>
      </c>
      <c r="L352" t="s">
        <v>111</v>
      </c>
      <c r="M352">
        <v>19</v>
      </c>
      <c r="O352" t="s">
        <v>37</v>
      </c>
      <c r="Q352" t="s">
        <v>178</v>
      </c>
      <c r="R352" t="s">
        <v>110</v>
      </c>
      <c r="S352" t="s">
        <v>111</v>
      </c>
      <c r="T352">
        <v>59</v>
      </c>
      <c r="V352" t="s">
        <v>37</v>
      </c>
      <c r="X352" t="s">
        <v>178</v>
      </c>
      <c r="Y352" t="s">
        <v>114</v>
      </c>
      <c r="Z352" t="s">
        <v>115</v>
      </c>
      <c r="AA352">
        <v>22</v>
      </c>
      <c r="AC352" t="s">
        <v>37</v>
      </c>
      <c r="AE352" t="s">
        <v>178</v>
      </c>
      <c r="AF352" t="s">
        <v>110</v>
      </c>
      <c r="AG352" t="s">
        <v>111</v>
      </c>
      <c r="AH352">
        <v>106</v>
      </c>
      <c r="AJ352" t="s">
        <v>266</v>
      </c>
      <c r="AL352" t="s">
        <v>282</v>
      </c>
      <c r="AM352" t="s">
        <v>118</v>
      </c>
      <c r="AN352" t="s">
        <v>119</v>
      </c>
      <c r="AO352">
        <v>1</v>
      </c>
    </row>
    <row r="353" spans="1:41" x14ac:dyDescent="0.25">
      <c r="A353" t="s">
        <v>37</v>
      </c>
      <c r="C353" t="s">
        <v>178</v>
      </c>
      <c r="D353" t="s">
        <v>122</v>
      </c>
      <c r="E353" t="s">
        <v>123</v>
      </c>
      <c r="F353">
        <v>7</v>
      </c>
      <c r="H353" t="s">
        <v>37</v>
      </c>
      <c r="J353" t="s">
        <v>178</v>
      </c>
      <c r="K353" t="s">
        <v>150</v>
      </c>
      <c r="L353" t="s">
        <v>112</v>
      </c>
      <c r="M353">
        <v>107</v>
      </c>
      <c r="O353" t="s">
        <v>37</v>
      </c>
      <c r="Q353" t="s">
        <v>178</v>
      </c>
      <c r="R353" t="s">
        <v>150</v>
      </c>
      <c r="S353" t="s">
        <v>112</v>
      </c>
      <c r="T353">
        <v>223</v>
      </c>
      <c r="V353" t="s">
        <v>37</v>
      </c>
      <c r="X353" t="s">
        <v>178</v>
      </c>
      <c r="Y353" t="s">
        <v>116</v>
      </c>
      <c r="Z353" t="s">
        <v>117</v>
      </c>
      <c r="AA353">
        <v>17</v>
      </c>
      <c r="AC353" t="s">
        <v>37</v>
      </c>
      <c r="AE353" t="s">
        <v>178</v>
      </c>
      <c r="AF353" t="s">
        <v>150</v>
      </c>
      <c r="AG353" t="s">
        <v>112</v>
      </c>
      <c r="AH353">
        <v>604</v>
      </c>
      <c r="AJ353" t="s">
        <v>266</v>
      </c>
      <c r="AL353" t="s">
        <v>282</v>
      </c>
      <c r="AM353" t="s">
        <v>128</v>
      </c>
      <c r="AN353" t="s">
        <v>129</v>
      </c>
      <c r="AO353">
        <v>2</v>
      </c>
    </row>
    <row r="354" spans="1:41" x14ac:dyDescent="0.25">
      <c r="A354" t="s">
        <v>37</v>
      </c>
      <c r="C354" t="s">
        <v>178</v>
      </c>
      <c r="D354" t="s">
        <v>60</v>
      </c>
      <c r="E354" t="s">
        <v>61</v>
      </c>
      <c r="F354">
        <v>48</v>
      </c>
      <c r="H354" t="s">
        <v>37</v>
      </c>
      <c r="J354" t="s">
        <v>178</v>
      </c>
      <c r="K354" t="s">
        <v>150</v>
      </c>
      <c r="L354" t="s">
        <v>113</v>
      </c>
      <c r="M354">
        <v>60</v>
      </c>
      <c r="O354" t="s">
        <v>37</v>
      </c>
      <c r="Q354" t="s">
        <v>178</v>
      </c>
      <c r="R354" t="s">
        <v>150</v>
      </c>
      <c r="S354" t="s">
        <v>113</v>
      </c>
      <c r="T354">
        <v>131</v>
      </c>
      <c r="V354" t="s">
        <v>37</v>
      </c>
      <c r="X354" t="s">
        <v>178</v>
      </c>
      <c r="Y354" t="s">
        <v>118</v>
      </c>
      <c r="Z354" t="s">
        <v>119</v>
      </c>
      <c r="AA354">
        <v>12</v>
      </c>
      <c r="AC354" t="s">
        <v>37</v>
      </c>
      <c r="AE354" t="s">
        <v>178</v>
      </c>
      <c r="AF354" t="s">
        <v>150</v>
      </c>
      <c r="AG354" t="s">
        <v>113</v>
      </c>
      <c r="AH354">
        <v>249</v>
      </c>
      <c r="AJ354" t="s">
        <v>266</v>
      </c>
      <c r="AL354" t="s">
        <v>282</v>
      </c>
      <c r="AM354" t="s">
        <v>134</v>
      </c>
      <c r="AN354" t="s">
        <v>135</v>
      </c>
      <c r="AO354">
        <v>1</v>
      </c>
    </row>
    <row r="355" spans="1:41" x14ac:dyDescent="0.25">
      <c r="A355" t="s">
        <v>37</v>
      </c>
      <c r="C355" t="s">
        <v>178</v>
      </c>
      <c r="D355" t="s">
        <v>148</v>
      </c>
      <c r="E355" t="s">
        <v>61</v>
      </c>
      <c r="F355">
        <v>48</v>
      </c>
      <c r="H355" t="s">
        <v>37</v>
      </c>
      <c r="J355" t="s">
        <v>178</v>
      </c>
      <c r="K355" t="s">
        <v>114</v>
      </c>
      <c r="L355" t="s">
        <v>115</v>
      </c>
      <c r="M355">
        <v>24</v>
      </c>
      <c r="O355" t="s">
        <v>37</v>
      </c>
      <c r="Q355" t="s">
        <v>178</v>
      </c>
      <c r="R355" t="s">
        <v>114</v>
      </c>
      <c r="S355" t="s">
        <v>115</v>
      </c>
      <c r="T355">
        <v>62</v>
      </c>
      <c r="V355" t="s">
        <v>37</v>
      </c>
      <c r="X355" t="s">
        <v>178</v>
      </c>
      <c r="Y355" t="s">
        <v>120</v>
      </c>
      <c r="Z355" t="s">
        <v>121</v>
      </c>
      <c r="AA355">
        <v>25</v>
      </c>
      <c r="AC355" t="s">
        <v>37</v>
      </c>
      <c r="AE355" t="s">
        <v>178</v>
      </c>
      <c r="AF355" t="s">
        <v>114</v>
      </c>
      <c r="AG355" t="s">
        <v>115</v>
      </c>
      <c r="AH355">
        <v>141</v>
      </c>
      <c r="AJ355" t="s">
        <v>266</v>
      </c>
      <c r="AL355" t="s">
        <v>282</v>
      </c>
      <c r="AM355" t="s">
        <v>208</v>
      </c>
      <c r="AN355" t="s">
        <v>273</v>
      </c>
      <c r="AO355">
        <v>1</v>
      </c>
    </row>
    <row r="356" spans="1:41" x14ac:dyDescent="0.25">
      <c r="A356" t="s">
        <v>37</v>
      </c>
      <c r="C356" t="s">
        <v>178</v>
      </c>
      <c r="D356" t="s">
        <v>148</v>
      </c>
      <c r="E356" t="s">
        <v>97</v>
      </c>
      <c r="F356">
        <v>7</v>
      </c>
      <c r="H356" t="s">
        <v>37</v>
      </c>
      <c r="J356" t="s">
        <v>178</v>
      </c>
      <c r="K356" t="s">
        <v>116</v>
      </c>
      <c r="L356" t="s">
        <v>117</v>
      </c>
      <c r="M356">
        <v>28</v>
      </c>
      <c r="O356" t="s">
        <v>37</v>
      </c>
      <c r="Q356" t="s">
        <v>178</v>
      </c>
      <c r="R356" t="s">
        <v>116</v>
      </c>
      <c r="S356" t="s">
        <v>117</v>
      </c>
      <c r="T356">
        <v>50</v>
      </c>
      <c r="V356" t="s">
        <v>37</v>
      </c>
      <c r="X356" t="s">
        <v>178</v>
      </c>
      <c r="Y356" t="s">
        <v>122</v>
      </c>
      <c r="Z356" t="s">
        <v>123</v>
      </c>
      <c r="AA356">
        <v>17</v>
      </c>
      <c r="AC356" t="s">
        <v>37</v>
      </c>
      <c r="AE356" t="s">
        <v>178</v>
      </c>
      <c r="AF356" t="s">
        <v>116</v>
      </c>
      <c r="AG356" t="s">
        <v>117</v>
      </c>
      <c r="AH356">
        <v>138</v>
      </c>
      <c r="AJ356" t="s">
        <v>266</v>
      </c>
      <c r="AL356" t="s">
        <v>282</v>
      </c>
      <c r="AM356" t="s">
        <v>208</v>
      </c>
      <c r="AN356" t="s">
        <v>144</v>
      </c>
      <c r="AO356">
        <v>1</v>
      </c>
    </row>
    <row r="357" spans="1:41" x14ac:dyDescent="0.25">
      <c r="A357" t="s">
        <v>37</v>
      </c>
      <c r="C357" t="s">
        <v>178</v>
      </c>
      <c r="D357" t="s">
        <v>96</v>
      </c>
      <c r="E357" t="s">
        <v>97</v>
      </c>
      <c r="F357">
        <v>7</v>
      </c>
      <c r="H357" t="s">
        <v>37</v>
      </c>
      <c r="J357" t="s">
        <v>178</v>
      </c>
      <c r="K357" t="s">
        <v>118</v>
      </c>
      <c r="L357" t="s">
        <v>119</v>
      </c>
      <c r="M357">
        <v>19</v>
      </c>
      <c r="O357" t="s">
        <v>37</v>
      </c>
      <c r="Q357" t="s">
        <v>178</v>
      </c>
      <c r="R357" t="s">
        <v>118</v>
      </c>
      <c r="S357" t="s">
        <v>119</v>
      </c>
      <c r="T357">
        <v>93</v>
      </c>
      <c r="V357" t="s">
        <v>37</v>
      </c>
      <c r="X357" t="s">
        <v>178</v>
      </c>
      <c r="Y357" t="s">
        <v>126</v>
      </c>
      <c r="Z357" t="s">
        <v>127</v>
      </c>
      <c r="AA357">
        <v>8</v>
      </c>
      <c r="AC357" t="s">
        <v>37</v>
      </c>
      <c r="AE357" t="s">
        <v>178</v>
      </c>
      <c r="AF357" t="s">
        <v>118</v>
      </c>
      <c r="AG357" t="s">
        <v>119</v>
      </c>
      <c r="AH357">
        <v>326</v>
      </c>
      <c r="AJ357" t="s">
        <v>266</v>
      </c>
      <c r="AL357" t="s">
        <v>282</v>
      </c>
      <c r="AM357" t="s">
        <v>141</v>
      </c>
      <c r="AN357" t="s">
        <v>142</v>
      </c>
      <c r="AO357">
        <v>1</v>
      </c>
    </row>
    <row r="358" spans="1:41" x14ac:dyDescent="0.25">
      <c r="A358" t="s">
        <v>37</v>
      </c>
      <c r="C358" t="s">
        <v>178</v>
      </c>
      <c r="D358" t="s">
        <v>148</v>
      </c>
      <c r="E358" t="s">
        <v>95</v>
      </c>
      <c r="F358">
        <v>111</v>
      </c>
      <c r="H358" t="s">
        <v>37</v>
      </c>
      <c r="J358" t="s">
        <v>178</v>
      </c>
      <c r="K358" t="s">
        <v>120</v>
      </c>
      <c r="L358" t="s">
        <v>121</v>
      </c>
      <c r="M358">
        <v>38</v>
      </c>
      <c r="O358" t="s">
        <v>37</v>
      </c>
      <c r="Q358" t="s">
        <v>178</v>
      </c>
      <c r="R358" t="s">
        <v>120</v>
      </c>
      <c r="S358" t="s">
        <v>121</v>
      </c>
      <c r="T358">
        <v>140</v>
      </c>
      <c r="V358" t="s">
        <v>37</v>
      </c>
      <c r="X358" t="s">
        <v>178</v>
      </c>
      <c r="Y358" t="s">
        <v>128</v>
      </c>
      <c r="Z358" t="s">
        <v>129</v>
      </c>
      <c r="AA358">
        <v>7</v>
      </c>
      <c r="AC358" t="s">
        <v>37</v>
      </c>
      <c r="AE358" t="s">
        <v>178</v>
      </c>
      <c r="AF358" t="s">
        <v>120</v>
      </c>
      <c r="AG358" t="s">
        <v>121</v>
      </c>
      <c r="AH358">
        <v>319</v>
      </c>
    </row>
    <row r="359" spans="1:41" x14ac:dyDescent="0.25">
      <c r="A359" t="s">
        <v>37</v>
      </c>
      <c r="C359" t="s">
        <v>178</v>
      </c>
      <c r="D359" t="s">
        <v>94</v>
      </c>
      <c r="E359" t="s">
        <v>95</v>
      </c>
      <c r="F359">
        <v>111</v>
      </c>
      <c r="H359" t="s">
        <v>37</v>
      </c>
      <c r="J359" t="s">
        <v>178</v>
      </c>
      <c r="K359" t="s">
        <v>122</v>
      </c>
      <c r="L359" t="s">
        <v>123</v>
      </c>
      <c r="M359">
        <v>21</v>
      </c>
      <c r="O359" t="s">
        <v>37</v>
      </c>
      <c r="Q359" t="s">
        <v>178</v>
      </c>
      <c r="R359" t="s">
        <v>122</v>
      </c>
      <c r="S359" t="s">
        <v>123</v>
      </c>
      <c r="T359">
        <v>66</v>
      </c>
      <c r="V359" t="s">
        <v>37</v>
      </c>
      <c r="X359" t="s">
        <v>178</v>
      </c>
      <c r="Y359" t="s">
        <v>130</v>
      </c>
      <c r="Z359" t="s">
        <v>131</v>
      </c>
      <c r="AA359">
        <v>3</v>
      </c>
      <c r="AC359" t="s">
        <v>37</v>
      </c>
      <c r="AE359" t="s">
        <v>178</v>
      </c>
      <c r="AF359" t="s">
        <v>122</v>
      </c>
      <c r="AG359" t="s">
        <v>123</v>
      </c>
      <c r="AH359">
        <v>123</v>
      </c>
    </row>
    <row r="360" spans="1:41" x14ac:dyDescent="0.25">
      <c r="A360" t="s">
        <v>37</v>
      </c>
      <c r="C360" t="s">
        <v>178</v>
      </c>
      <c r="D360" t="s">
        <v>148</v>
      </c>
      <c r="E360" t="s">
        <v>127</v>
      </c>
      <c r="F360">
        <v>27</v>
      </c>
      <c r="H360" t="s">
        <v>37</v>
      </c>
      <c r="J360" t="s">
        <v>178</v>
      </c>
      <c r="K360" t="s">
        <v>124</v>
      </c>
      <c r="L360" t="s">
        <v>125</v>
      </c>
      <c r="M360">
        <v>10</v>
      </c>
      <c r="O360" t="s">
        <v>37</v>
      </c>
      <c r="Q360" t="s">
        <v>178</v>
      </c>
      <c r="R360" t="s">
        <v>124</v>
      </c>
      <c r="S360" t="s">
        <v>125</v>
      </c>
      <c r="T360">
        <v>3</v>
      </c>
      <c r="V360" t="s">
        <v>37</v>
      </c>
      <c r="X360" t="s">
        <v>178</v>
      </c>
      <c r="Y360" t="s">
        <v>132</v>
      </c>
      <c r="Z360" t="s">
        <v>133</v>
      </c>
      <c r="AA360">
        <v>25</v>
      </c>
      <c r="AC360" t="s">
        <v>37</v>
      </c>
      <c r="AE360" t="s">
        <v>178</v>
      </c>
      <c r="AF360" t="s">
        <v>124</v>
      </c>
      <c r="AG360" t="s">
        <v>125</v>
      </c>
      <c r="AH360">
        <v>14</v>
      </c>
    </row>
    <row r="361" spans="1:41" x14ac:dyDescent="0.25">
      <c r="A361" t="s">
        <v>37</v>
      </c>
      <c r="C361" t="s">
        <v>178</v>
      </c>
      <c r="D361" t="s">
        <v>126</v>
      </c>
      <c r="E361" t="s">
        <v>127</v>
      </c>
      <c r="F361">
        <v>27</v>
      </c>
      <c r="H361" t="s">
        <v>37</v>
      </c>
      <c r="J361" t="s">
        <v>178</v>
      </c>
      <c r="K361" t="s">
        <v>126</v>
      </c>
      <c r="L361" t="s">
        <v>127</v>
      </c>
      <c r="M361">
        <v>30</v>
      </c>
      <c r="O361" t="s">
        <v>37</v>
      </c>
      <c r="Q361" t="s">
        <v>178</v>
      </c>
      <c r="R361" t="s">
        <v>126</v>
      </c>
      <c r="S361" t="s">
        <v>127</v>
      </c>
      <c r="T361">
        <v>44</v>
      </c>
      <c r="V361" t="s">
        <v>37</v>
      </c>
      <c r="X361" t="s">
        <v>178</v>
      </c>
      <c r="Y361" t="s">
        <v>134</v>
      </c>
      <c r="Z361" t="s">
        <v>135</v>
      </c>
      <c r="AA361">
        <v>15</v>
      </c>
      <c r="AC361" t="s">
        <v>37</v>
      </c>
      <c r="AE361" t="s">
        <v>178</v>
      </c>
      <c r="AF361" t="s">
        <v>126</v>
      </c>
      <c r="AG361" t="s">
        <v>127</v>
      </c>
      <c r="AH361">
        <v>129</v>
      </c>
    </row>
    <row r="362" spans="1:41" x14ac:dyDescent="0.25">
      <c r="A362" t="s">
        <v>37</v>
      </c>
      <c r="C362" t="s">
        <v>178</v>
      </c>
      <c r="D362" t="s">
        <v>78</v>
      </c>
      <c r="E362" t="s">
        <v>79</v>
      </c>
      <c r="F362">
        <v>75</v>
      </c>
      <c r="H362" t="s">
        <v>37</v>
      </c>
      <c r="J362" t="s">
        <v>178</v>
      </c>
      <c r="K362" t="s">
        <v>128</v>
      </c>
      <c r="L362" t="s">
        <v>129</v>
      </c>
      <c r="M362">
        <v>16</v>
      </c>
      <c r="O362" t="s">
        <v>37</v>
      </c>
      <c r="Q362" t="s">
        <v>178</v>
      </c>
      <c r="R362" t="s">
        <v>128</v>
      </c>
      <c r="S362" t="s">
        <v>129</v>
      </c>
      <c r="T362">
        <v>42</v>
      </c>
      <c r="V362" t="s">
        <v>37</v>
      </c>
      <c r="X362" t="s">
        <v>178</v>
      </c>
      <c r="Y362" t="s">
        <v>136</v>
      </c>
      <c r="Z362" t="s">
        <v>137</v>
      </c>
      <c r="AA362">
        <v>4</v>
      </c>
      <c r="AC362" t="s">
        <v>37</v>
      </c>
      <c r="AE362" t="s">
        <v>178</v>
      </c>
      <c r="AF362" t="s">
        <v>128</v>
      </c>
      <c r="AG362" t="s">
        <v>129</v>
      </c>
      <c r="AH362">
        <v>71</v>
      </c>
    </row>
    <row r="363" spans="1:41" x14ac:dyDescent="0.25">
      <c r="A363" t="s">
        <v>37</v>
      </c>
      <c r="C363" t="s">
        <v>178</v>
      </c>
      <c r="D363" t="s">
        <v>148</v>
      </c>
      <c r="E363" t="s">
        <v>79</v>
      </c>
      <c r="F363">
        <v>75</v>
      </c>
      <c r="H363" t="s">
        <v>37</v>
      </c>
      <c r="J363" t="s">
        <v>178</v>
      </c>
      <c r="K363" t="s">
        <v>130</v>
      </c>
      <c r="L363" t="s">
        <v>131</v>
      </c>
      <c r="M363">
        <v>14</v>
      </c>
      <c r="O363" t="s">
        <v>37</v>
      </c>
      <c r="Q363" t="s">
        <v>178</v>
      </c>
      <c r="R363" t="s">
        <v>130</v>
      </c>
      <c r="S363" t="s">
        <v>131</v>
      </c>
      <c r="T363">
        <v>98</v>
      </c>
      <c r="V363" t="s">
        <v>37</v>
      </c>
      <c r="X363" t="s">
        <v>178</v>
      </c>
      <c r="Y363" t="s">
        <v>208</v>
      </c>
      <c r="Z363" t="s">
        <v>140</v>
      </c>
      <c r="AA363">
        <v>11</v>
      </c>
      <c r="AC363" t="s">
        <v>37</v>
      </c>
      <c r="AE363" t="s">
        <v>178</v>
      </c>
      <c r="AF363" t="s">
        <v>130</v>
      </c>
      <c r="AG363" t="s">
        <v>131</v>
      </c>
      <c r="AH363">
        <v>127</v>
      </c>
    </row>
    <row r="364" spans="1:41" x14ac:dyDescent="0.25">
      <c r="A364" t="s">
        <v>37</v>
      </c>
      <c r="C364" t="s">
        <v>178</v>
      </c>
      <c r="D364" t="s">
        <v>148</v>
      </c>
      <c r="E364" t="s">
        <v>144</v>
      </c>
      <c r="F364">
        <v>12</v>
      </c>
      <c r="H364" t="s">
        <v>37</v>
      </c>
      <c r="J364" t="s">
        <v>178</v>
      </c>
      <c r="K364" t="s">
        <v>132</v>
      </c>
      <c r="L364" t="s">
        <v>133</v>
      </c>
      <c r="M364">
        <v>41</v>
      </c>
      <c r="O364" t="s">
        <v>37</v>
      </c>
      <c r="Q364" t="s">
        <v>178</v>
      </c>
      <c r="R364" t="s">
        <v>132</v>
      </c>
      <c r="S364" t="s">
        <v>133</v>
      </c>
      <c r="T364">
        <v>141</v>
      </c>
      <c r="V364" t="s">
        <v>37</v>
      </c>
      <c r="X364" t="s">
        <v>178</v>
      </c>
      <c r="Y364" t="s">
        <v>141</v>
      </c>
      <c r="Z364" t="s">
        <v>142</v>
      </c>
      <c r="AA364">
        <v>26</v>
      </c>
      <c r="AC364" t="s">
        <v>37</v>
      </c>
      <c r="AE364" t="s">
        <v>178</v>
      </c>
      <c r="AF364" t="s">
        <v>132</v>
      </c>
      <c r="AG364" t="s">
        <v>133</v>
      </c>
      <c r="AH364">
        <v>307</v>
      </c>
    </row>
    <row r="365" spans="1:41" x14ac:dyDescent="0.25">
      <c r="A365" t="s">
        <v>37</v>
      </c>
      <c r="C365" t="s">
        <v>178</v>
      </c>
      <c r="D365" t="s">
        <v>208</v>
      </c>
      <c r="E365" t="s">
        <v>144</v>
      </c>
      <c r="F365">
        <v>12</v>
      </c>
      <c r="H365" t="s">
        <v>37</v>
      </c>
      <c r="J365" t="s">
        <v>178</v>
      </c>
      <c r="K365" t="s">
        <v>134</v>
      </c>
      <c r="L365" t="s">
        <v>135</v>
      </c>
      <c r="M365">
        <v>15</v>
      </c>
      <c r="O365" t="s">
        <v>37</v>
      </c>
      <c r="Q365" t="s">
        <v>178</v>
      </c>
      <c r="R365" t="s">
        <v>134</v>
      </c>
      <c r="S365" t="s">
        <v>135</v>
      </c>
      <c r="T365">
        <v>26</v>
      </c>
      <c r="V365" t="s">
        <v>37</v>
      </c>
      <c r="X365" t="s">
        <v>178</v>
      </c>
      <c r="Y365" t="s">
        <v>208</v>
      </c>
      <c r="Z365" t="s">
        <v>144</v>
      </c>
      <c r="AA365">
        <v>12</v>
      </c>
      <c r="AC365" t="s">
        <v>37</v>
      </c>
      <c r="AE365" t="s">
        <v>178</v>
      </c>
      <c r="AF365" t="s">
        <v>134</v>
      </c>
      <c r="AG365" t="s">
        <v>135</v>
      </c>
      <c r="AH365">
        <v>40</v>
      </c>
    </row>
    <row r="366" spans="1:41" x14ac:dyDescent="0.25">
      <c r="A366" t="s">
        <v>38</v>
      </c>
      <c r="C366" t="s">
        <v>206</v>
      </c>
      <c r="D366" t="s">
        <v>54</v>
      </c>
      <c r="E366" t="s">
        <v>55</v>
      </c>
      <c r="F366">
        <v>15</v>
      </c>
      <c r="H366" t="s">
        <v>37</v>
      </c>
      <c r="J366" t="s">
        <v>178</v>
      </c>
      <c r="K366" t="s">
        <v>136</v>
      </c>
      <c r="L366" t="s">
        <v>137</v>
      </c>
      <c r="M366">
        <v>10</v>
      </c>
      <c r="O366" t="s">
        <v>37</v>
      </c>
      <c r="Q366" t="s">
        <v>178</v>
      </c>
      <c r="R366" t="s">
        <v>136</v>
      </c>
      <c r="S366" t="s">
        <v>137</v>
      </c>
      <c r="T366">
        <v>35</v>
      </c>
      <c r="V366" t="s">
        <v>38</v>
      </c>
      <c r="X366" t="s">
        <v>206</v>
      </c>
      <c r="Y366" t="s">
        <v>54</v>
      </c>
      <c r="Z366" t="s">
        <v>55</v>
      </c>
      <c r="AA366">
        <v>3</v>
      </c>
      <c r="AC366" t="s">
        <v>37</v>
      </c>
      <c r="AE366" t="s">
        <v>178</v>
      </c>
      <c r="AF366" t="s">
        <v>136</v>
      </c>
      <c r="AG366" t="s">
        <v>137</v>
      </c>
      <c r="AH366">
        <v>53</v>
      </c>
    </row>
    <row r="367" spans="1:41" x14ac:dyDescent="0.25">
      <c r="A367" t="s">
        <v>38</v>
      </c>
      <c r="C367" t="s">
        <v>206</v>
      </c>
      <c r="D367" t="s">
        <v>56</v>
      </c>
      <c r="E367" t="s">
        <v>57</v>
      </c>
      <c r="F367">
        <v>11</v>
      </c>
      <c r="H367" t="s">
        <v>37</v>
      </c>
      <c r="J367" t="s">
        <v>178</v>
      </c>
      <c r="K367" t="s">
        <v>208</v>
      </c>
      <c r="L367" t="s">
        <v>140</v>
      </c>
      <c r="M367">
        <v>15</v>
      </c>
      <c r="O367" t="s">
        <v>37</v>
      </c>
      <c r="Q367" t="s">
        <v>178</v>
      </c>
      <c r="R367" t="s">
        <v>208</v>
      </c>
      <c r="S367" t="s">
        <v>140</v>
      </c>
      <c r="T367">
        <v>45</v>
      </c>
      <c r="V367" t="s">
        <v>38</v>
      </c>
      <c r="X367" t="s">
        <v>206</v>
      </c>
      <c r="Y367" t="s">
        <v>56</v>
      </c>
      <c r="Z367" t="s">
        <v>57</v>
      </c>
      <c r="AA367">
        <v>4</v>
      </c>
      <c r="AC367" t="s">
        <v>37</v>
      </c>
      <c r="AE367" t="s">
        <v>178</v>
      </c>
      <c r="AF367" t="s">
        <v>208</v>
      </c>
      <c r="AG367" t="s">
        <v>140</v>
      </c>
      <c r="AH367">
        <v>62</v>
      </c>
    </row>
    <row r="368" spans="1:41" x14ac:dyDescent="0.25">
      <c r="A368" t="s">
        <v>38</v>
      </c>
      <c r="C368" t="s">
        <v>206</v>
      </c>
      <c r="D368" t="s">
        <v>58</v>
      </c>
      <c r="E368" t="s">
        <v>59</v>
      </c>
      <c r="F368">
        <v>5</v>
      </c>
      <c r="H368" t="s">
        <v>37</v>
      </c>
      <c r="J368" t="s">
        <v>178</v>
      </c>
      <c r="K368" t="s">
        <v>141</v>
      </c>
      <c r="L368" t="s">
        <v>142</v>
      </c>
      <c r="M368">
        <v>46</v>
      </c>
      <c r="O368" t="s">
        <v>37</v>
      </c>
      <c r="Q368" t="s">
        <v>178</v>
      </c>
      <c r="R368" t="s">
        <v>141</v>
      </c>
      <c r="S368" t="s">
        <v>142</v>
      </c>
      <c r="T368">
        <v>71</v>
      </c>
      <c r="V368" t="s">
        <v>38</v>
      </c>
      <c r="X368" t="s">
        <v>206</v>
      </c>
      <c r="Y368" t="s">
        <v>58</v>
      </c>
      <c r="Z368" t="s">
        <v>59</v>
      </c>
      <c r="AA368">
        <v>1</v>
      </c>
      <c r="AC368" t="s">
        <v>37</v>
      </c>
      <c r="AE368" t="s">
        <v>178</v>
      </c>
      <c r="AF368" t="s">
        <v>141</v>
      </c>
      <c r="AG368" t="s">
        <v>142</v>
      </c>
      <c r="AH368">
        <v>292</v>
      </c>
    </row>
    <row r="369" spans="1:34" x14ac:dyDescent="0.25">
      <c r="A369" t="s">
        <v>38</v>
      </c>
      <c r="C369" t="s">
        <v>206</v>
      </c>
      <c r="D369" t="s">
        <v>60</v>
      </c>
      <c r="E369" t="s">
        <v>61</v>
      </c>
      <c r="F369">
        <v>29</v>
      </c>
      <c r="H369" t="s">
        <v>37</v>
      </c>
      <c r="J369" t="s">
        <v>178</v>
      </c>
      <c r="K369" t="s">
        <v>208</v>
      </c>
      <c r="L369" t="s">
        <v>144</v>
      </c>
      <c r="M369">
        <v>24</v>
      </c>
      <c r="O369" t="s">
        <v>37</v>
      </c>
      <c r="Q369" t="s">
        <v>178</v>
      </c>
      <c r="R369" t="s">
        <v>208</v>
      </c>
      <c r="S369" t="s">
        <v>144</v>
      </c>
      <c r="T369">
        <v>31</v>
      </c>
      <c r="V369" t="s">
        <v>38</v>
      </c>
      <c r="X369" t="s">
        <v>206</v>
      </c>
      <c r="Y369" t="s">
        <v>60</v>
      </c>
      <c r="Z369" t="s">
        <v>61</v>
      </c>
      <c r="AA369">
        <v>9</v>
      </c>
      <c r="AC369" t="s">
        <v>37</v>
      </c>
      <c r="AE369" t="s">
        <v>178</v>
      </c>
      <c r="AF369" t="s">
        <v>208</v>
      </c>
      <c r="AG369" t="s">
        <v>144</v>
      </c>
      <c r="AH369">
        <v>81</v>
      </c>
    </row>
    <row r="370" spans="1:34" x14ac:dyDescent="0.25">
      <c r="A370" t="s">
        <v>38</v>
      </c>
      <c r="C370" t="s">
        <v>206</v>
      </c>
      <c r="D370" t="s">
        <v>62</v>
      </c>
      <c r="E370" t="s">
        <v>63</v>
      </c>
      <c r="F370">
        <v>8</v>
      </c>
      <c r="H370" t="s">
        <v>38</v>
      </c>
      <c r="J370" t="s">
        <v>206</v>
      </c>
      <c r="K370" t="s">
        <v>54</v>
      </c>
      <c r="L370" t="s">
        <v>55</v>
      </c>
      <c r="M370">
        <v>16</v>
      </c>
      <c r="O370" t="s">
        <v>38</v>
      </c>
      <c r="Q370" t="s">
        <v>206</v>
      </c>
      <c r="R370" t="s">
        <v>54</v>
      </c>
      <c r="S370" t="s">
        <v>55</v>
      </c>
      <c r="T370">
        <v>59</v>
      </c>
      <c r="V370" t="s">
        <v>38</v>
      </c>
      <c r="X370" t="s">
        <v>206</v>
      </c>
      <c r="Y370" t="s">
        <v>62</v>
      </c>
      <c r="Z370" t="s">
        <v>63</v>
      </c>
      <c r="AA370">
        <v>7</v>
      </c>
      <c r="AC370" t="s">
        <v>38</v>
      </c>
      <c r="AE370" t="s">
        <v>206</v>
      </c>
      <c r="AF370" t="s">
        <v>54</v>
      </c>
      <c r="AG370" t="s">
        <v>55</v>
      </c>
      <c r="AH370">
        <v>487</v>
      </c>
    </row>
    <row r="371" spans="1:34" x14ac:dyDescent="0.25">
      <c r="A371" t="s">
        <v>38</v>
      </c>
      <c r="C371" t="s">
        <v>206</v>
      </c>
      <c r="D371" t="s">
        <v>64</v>
      </c>
      <c r="E371" t="s">
        <v>65</v>
      </c>
      <c r="F371">
        <v>20</v>
      </c>
      <c r="H371" t="s">
        <v>38</v>
      </c>
      <c r="J371" t="s">
        <v>206</v>
      </c>
      <c r="K371" t="s">
        <v>56</v>
      </c>
      <c r="L371" t="s">
        <v>57</v>
      </c>
      <c r="M371">
        <v>22</v>
      </c>
      <c r="O371" t="s">
        <v>38</v>
      </c>
      <c r="Q371" t="s">
        <v>206</v>
      </c>
      <c r="R371" t="s">
        <v>56</v>
      </c>
      <c r="S371" t="s">
        <v>57</v>
      </c>
      <c r="T371">
        <v>29</v>
      </c>
      <c r="V371" t="s">
        <v>38</v>
      </c>
      <c r="X371" t="s">
        <v>206</v>
      </c>
      <c r="Y371" t="s">
        <v>64</v>
      </c>
      <c r="Z371" t="s">
        <v>65</v>
      </c>
      <c r="AA371">
        <v>7</v>
      </c>
      <c r="AC371" t="s">
        <v>38</v>
      </c>
      <c r="AE371" t="s">
        <v>206</v>
      </c>
      <c r="AF371" t="s">
        <v>56</v>
      </c>
      <c r="AG371" t="s">
        <v>57</v>
      </c>
      <c r="AH371">
        <v>171</v>
      </c>
    </row>
    <row r="372" spans="1:34" x14ac:dyDescent="0.25">
      <c r="A372" t="s">
        <v>38</v>
      </c>
      <c r="C372" t="s">
        <v>206</v>
      </c>
      <c r="D372" t="s">
        <v>66</v>
      </c>
      <c r="E372" t="s">
        <v>67</v>
      </c>
      <c r="F372">
        <v>89</v>
      </c>
      <c r="H372" t="s">
        <v>38</v>
      </c>
      <c r="J372" t="s">
        <v>206</v>
      </c>
      <c r="K372" t="s">
        <v>58</v>
      </c>
      <c r="L372" t="s">
        <v>59</v>
      </c>
      <c r="M372">
        <v>12</v>
      </c>
      <c r="O372" t="s">
        <v>38</v>
      </c>
      <c r="Q372" t="s">
        <v>206</v>
      </c>
      <c r="R372" t="s">
        <v>58</v>
      </c>
      <c r="S372" t="s">
        <v>59</v>
      </c>
      <c r="T372">
        <v>22</v>
      </c>
      <c r="V372" t="s">
        <v>38</v>
      </c>
      <c r="X372" t="s">
        <v>206</v>
      </c>
      <c r="Y372" t="s">
        <v>66</v>
      </c>
      <c r="Z372" t="s">
        <v>67</v>
      </c>
      <c r="AA372">
        <v>60</v>
      </c>
      <c r="AC372" t="s">
        <v>38</v>
      </c>
      <c r="AE372" t="s">
        <v>206</v>
      </c>
      <c r="AF372" t="s">
        <v>58</v>
      </c>
      <c r="AG372" t="s">
        <v>59</v>
      </c>
      <c r="AH372">
        <v>100</v>
      </c>
    </row>
    <row r="373" spans="1:34" x14ac:dyDescent="0.25">
      <c r="A373" t="s">
        <v>38</v>
      </c>
      <c r="C373" t="s">
        <v>206</v>
      </c>
      <c r="D373" t="s">
        <v>68</v>
      </c>
      <c r="E373" t="s">
        <v>69</v>
      </c>
      <c r="F373">
        <v>42</v>
      </c>
      <c r="H373" t="s">
        <v>38</v>
      </c>
      <c r="J373" t="s">
        <v>206</v>
      </c>
      <c r="K373" t="s">
        <v>60</v>
      </c>
      <c r="L373" t="s">
        <v>61</v>
      </c>
      <c r="M373">
        <v>37</v>
      </c>
      <c r="O373" t="s">
        <v>38</v>
      </c>
      <c r="Q373" t="s">
        <v>206</v>
      </c>
      <c r="R373" t="s">
        <v>60</v>
      </c>
      <c r="S373" t="s">
        <v>61</v>
      </c>
      <c r="T373">
        <v>108</v>
      </c>
      <c r="V373" t="s">
        <v>38</v>
      </c>
      <c r="X373" t="s">
        <v>206</v>
      </c>
      <c r="Y373" t="s">
        <v>68</v>
      </c>
      <c r="Z373" t="s">
        <v>69</v>
      </c>
      <c r="AA373">
        <v>8</v>
      </c>
      <c r="AC373" t="s">
        <v>38</v>
      </c>
      <c r="AE373" t="s">
        <v>206</v>
      </c>
      <c r="AF373" t="s">
        <v>60</v>
      </c>
      <c r="AG373" t="s">
        <v>61</v>
      </c>
      <c r="AH373">
        <v>891</v>
      </c>
    </row>
    <row r="374" spans="1:34" x14ac:dyDescent="0.25">
      <c r="A374" t="s">
        <v>38</v>
      </c>
      <c r="C374" t="s">
        <v>206</v>
      </c>
      <c r="D374" t="s">
        <v>70</v>
      </c>
      <c r="E374" t="s">
        <v>71</v>
      </c>
      <c r="F374">
        <v>64</v>
      </c>
      <c r="H374" t="s">
        <v>38</v>
      </c>
      <c r="J374" t="s">
        <v>206</v>
      </c>
      <c r="K374" t="s">
        <v>62</v>
      </c>
      <c r="L374" t="s">
        <v>63</v>
      </c>
      <c r="M374">
        <v>6</v>
      </c>
      <c r="O374" t="s">
        <v>38</v>
      </c>
      <c r="Q374" t="s">
        <v>206</v>
      </c>
      <c r="R374" t="s">
        <v>62</v>
      </c>
      <c r="S374" t="s">
        <v>63</v>
      </c>
      <c r="T374">
        <v>27</v>
      </c>
      <c r="V374" t="s">
        <v>38</v>
      </c>
      <c r="X374" t="s">
        <v>206</v>
      </c>
      <c r="Y374" t="s">
        <v>70</v>
      </c>
      <c r="Z374" t="s">
        <v>71</v>
      </c>
      <c r="AA374">
        <v>27</v>
      </c>
      <c r="AC374" t="s">
        <v>38</v>
      </c>
      <c r="AE374" t="s">
        <v>206</v>
      </c>
      <c r="AF374" t="s">
        <v>62</v>
      </c>
      <c r="AG374" t="s">
        <v>63</v>
      </c>
      <c r="AH374">
        <v>129</v>
      </c>
    </row>
    <row r="375" spans="1:34" x14ac:dyDescent="0.25">
      <c r="A375" t="s">
        <v>38</v>
      </c>
      <c r="C375" t="s">
        <v>206</v>
      </c>
      <c r="D375" t="s">
        <v>72</v>
      </c>
      <c r="E375" t="s">
        <v>73</v>
      </c>
      <c r="F375">
        <v>26</v>
      </c>
      <c r="H375" t="s">
        <v>38</v>
      </c>
      <c r="J375" t="s">
        <v>206</v>
      </c>
      <c r="K375" t="s">
        <v>64</v>
      </c>
      <c r="L375" t="s">
        <v>65</v>
      </c>
      <c r="M375">
        <v>19</v>
      </c>
      <c r="O375" t="s">
        <v>38</v>
      </c>
      <c r="Q375" t="s">
        <v>206</v>
      </c>
      <c r="R375" t="s">
        <v>64</v>
      </c>
      <c r="S375" t="s">
        <v>65</v>
      </c>
      <c r="T375">
        <v>57</v>
      </c>
      <c r="V375" t="s">
        <v>38</v>
      </c>
      <c r="X375" t="s">
        <v>206</v>
      </c>
      <c r="Y375" t="s">
        <v>72</v>
      </c>
      <c r="Z375" t="s">
        <v>73</v>
      </c>
      <c r="AA375">
        <v>22</v>
      </c>
      <c r="AC375" t="s">
        <v>38</v>
      </c>
      <c r="AE375" t="s">
        <v>206</v>
      </c>
      <c r="AF375" t="s">
        <v>64</v>
      </c>
      <c r="AG375" t="s">
        <v>65</v>
      </c>
      <c r="AH375">
        <v>314</v>
      </c>
    </row>
    <row r="376" spans="1:34" x14ac:dyDescent="0.25">
      <c r="A376" t="s">
        <v>38</v>
      </c>
      <c r="C376" t="s">
        <v>206</v>
      </c>
      <c r="D376" t="s">
        <v>74</v>
      </c>
      <c r="E376" t="s">
        <v>75</v>
      </c>
      <c r="F376">
        <v>14</v>
      </c>
      <c r="H376" t="s">
        <v>38</v>
      </c>
      <c r="J376" t="s">
        <v>206</v>
      </c>
      <c r="K376" t="s">
        <v>66</v>
      </c>
      <c r="L376" t="s">
        <v>67</v>
      </c>
      <c r="M376">
        <v>123</v>
      </c>
      <c r="O376" t="s">
        <v>38</v>
      </c>
      <c r="Q376" t="s">
        <v>206</v>
      </c>
      <c r="R376" t="s">
        <v>66</v>
      </c>
      <c r="S376" t="s">
        <v>67</v>
      </c>
      <c r="T376">
        <v>247</v>
      </c>
      <c r="V376" t="s">
        <v>38</v>
      </c>
      <c r="X376" t="s">
        <v>206</v>
      </c>
      <c r="Y376" t="s">
        <v>74</v>
      </c>
      <c r="Z376" t="s">
        <v>75</v>
      </c>
      <c r="AA376">
        <v>13</v>
      </c>
      <c r="AC376" t="s">
        <v>38</v>
      </c>
      <c r="AE376" t="s">
        <v>206</v>
      </c>
      <c r="AF376" t="s">
        <v>66</v>
      </c>
      <c r="AG376" t="s">
        <v>67</v>
      </c>
      <c r="AH376">
        <v>1697</v>
      </c>
    </row>
    <row r="377" spans="1:34" x14ac:dyDescent="0.25">
      <c r="A377" t="s">
        <v>38</v>
      </c>
      <c r="C377" t="s">
        <v>206</v>
      </c>
      <c r="D377" t="s">
        <v>76</v>
      </c>
      <c r="E377" t="s">
        <v>77</v>
      </c>
      <c r="F377">
        <v>43</v>
      </c>
      <c r="H377" t="s">
        <v>38</v>
      </c>
      <c r="J377" t="s">
        <v>206</v>
      </c>
      <c r="K377" t="s">
        <v>68</v>
      </c>
      <c r="L377" t="s">
        <v>69</v>
      </c>
      <c r="M377">
        <v>37</v>
      </c>
      <c r="O377" t="s">
        <v>38</v>
      </c>
      <c r="Q377" t="s">
        <v>206</v>
      </c>
      <c r="R377" t="s">
        <v>68</v>
      </c>
      <c r="S377" t="s">
        <v>69</v>
      </c>
      <c r="T377">
        <v>76</v>
      </c>
      <c r="V377" t="s">
        <v>38</v>
      </c>
      <c r="X377" t="s">
        <v>206</v>
      </c>
      <c r="Y377" t="s">
        <v>76</v>
      </c>
      <c r="Z377" t="s">
        <v>77</v>
      </c>
      <c r="AA377">
        <v>22</v>
      </c>
      <c r="AC377" t="s">
        <v>38</v>
      </c>
      <c r="AE377" t="s">
        <v>206</v>
      </c>
      <c r="AF377" t="s">
        <v>68</v>
      </c>
      <c r="AG377" t="s">
        <v>69</v>
      </c>
      <c r="AH377">
        <v>673</v>
      </c>
    </row>
    <row r="378" spans="1:34" x14ac:dyDescent="0.25">
      <c r="A378" t="s">
        <v>38</v>
      </c>
      <c r="C378" t="s">
        <v>206</v>
      </c>
      <c r="D378" t="s">
        <v>78</v>
      </c>
      <c r="E378" t="s">
        <v>79</v>
      </c>
      <c r="F378">
        <v>48</v>
      </c>
      <c r="H378" t="s">
        <v>38</v>
      </c>
      <c r="J378" t="s">
        <v>206</v>
      </c>
      <c r="K378" t="s">
        <v>70</v>
      </c>
      <c r="L378" t="s">
        <v>71</v>
      </c>
      <c r="M378">
        <v>46</v>
      </c>
      <c r="O378" t="s">
        <v>38</v>
      </c>
      <c r="Q378" t="s">
        <v>206</v>
      </c>
      <c r="R378" t="s">
        <v>70</v>
      </c>
      <c r="S378" t="s">
        <v>71</v>
      </c>
      <c r="T378">
        <v>154</v>
      </c>
      <c r="V378" t="s">
        <v>38</v>
      </c>
      <c r="X378" t="s">
        <v>206</v>
      </c>
      <c r="Y378" t="s">
        <v>78</v>
      </c>
      <c r="Z378" t="s">
        <v>79</v>
      </c>
      <c r="AA378">
        <v>25</v>
      </c>
      <c r="AC378" t="s">
        <v>38</v>
      </c>
      <c r="AE378" t="s">
        <v>206</v>
      </c>
      <c r="AF378" t="s">
        <v>70</v>
      </c>
      <c r="AG378" t="s">
        <v>71</v>
      </c>
      <c r="AH378">
        <v>1155</v>
      </c>
    </row>
    <row r="379" spans="1:34" x14ac:dyDescent="0.25">
      <c r="A379" t="s">
        <v>38</v>
      </c>
      <c r="C379" t="s">
        <v>206</v>
      </c>
      <c r="D379" t="s">
        <v>80</v>
      </c>
      <c r="E379" t="s">
        <v>81</v>
      </c>
      <c r="F379">
        <v>12</v>
      </c>
      <c r="H379" t="s">
        <v>38</v>
      </c>
      <c r="J379" t="s">
        <v>206</v>
      </c>
      <c r="K379" t="s">
        <v>72</v>
      </c>
      <c r="L379" t="s">
        <v>73</v>
      </c>
      <c r="M379">
        <v>23</v>
      </c>
      <c r="O379" t="s">
        <v>38</v>
      </c>
      <c r="Q379" t="s">
        <v>206</v>
      </c>
      <c r="R379" t="s">
        <v>72</v>
      </c>
      <c r="S379" t="s">
        <v>73</v>
      </c>
      <c r="T379">
        <v>76</v>
      </c>
      <c r="V379" t="s">
        <v>38</v>
      </c>
      <c r="X379" t="s">
        <v>206</v>
      </c>
      <c r="Y379" t="s">
        <v>80</v>
      </c>
      <c r="Z379" t="s">
        <v>81</v>
      </c>
      <c r="AA379">
        <v>12</v>
      </c>
      <c r="AC379" t="s">
        <v>38</v>
      </c>
      <c r="AE379" t="s">
        <v>206</v>
      </c>
      <c r="AF379" t="s">
        <v>72</v>
      </c>
      <c r="AG379" t="s">
        <v>73</v>
      </c>
      <c r="AH379">
        <v>386</v>
      </c>
    </row>
    <row r="380" spans="1:34" x14ac:dyDescent="0.25">
      <c r="A380" t="s">
        <v>38</v>
      </c>
      <c r="C380" t="s">
        <v>206</v>
      </c>
      <c r="D380" t="s">
        <v>82</v>
      </c>
      <c r="E380" t="s">
        <v>83</v>
      </c>
      <c r="F380">
        <v>19</v>
      </c>
      <c r="H380" t="s">
        <v>38</v>
      </c>
      <c r="J380" t="s">
        <v>206</v>
      </c>
      <c r="K380" t="s">
        <v>74</v>
      </c>
      <c r="L380" t="s">
        <v>75</v>
      </c>
      <c r="M380">
        <v>17</v>
      </c>
      <c r="O380" t="s">
        <v>38</v>
      </c>
      <c r="Q380" t="s">
        <v>206</v>
      </c>
      <c r="R380" t="s">
        <v>74</v>
      </c>
      <c r="S380" t="s">
        <v>75</v>
      </c>
      <c r="T380">
        <v>20</v>
      </c>
      <c r="V380" t="s">
        <v>38</v>
      </c>
      <c r="X380" t="s">
        <v>206</v>
      </c>
      <c r="Y380" t="s">
        <v>82</v>
      </c>
      <c r="Z380" t="s">
        <v>83</v>
      </c>
      <c r="AA380">
        <v>9</v>
      </c>
      <c r="AC380" t="s">
        <v>38</v>
      </c>
      <c r="AE380" t="s">
        <v>206</v>
      </c>
      <c r="AF380" t="s">
        <v>74</v>
      </c>
      <c r="AG380" t="s">
        <v>75</v>
      </c>
      <c r="AH380">
        <v>94</v>
      </c>
    </row>
    <row r="381" spans="1:34" x14ac:dyDescent="0.25">
      <c r="A381" t="s">
        <v>38</v>
      </c>
      <c r="C381" t="s">
        <v>206</v>
      </c>
      <c r="D381" t="s">
        <v>84</v>
      </c>
      <c r="E381" t="s">
        <v>85</v>
      </c>
      <c r="F381">
        <v>10</v>
      </c>
      <c r="H381" t="s">
        <v>38</v>
      </c>
      <c r="J381" t="s">
        <v>206</v>
      </c>
      <c r="K381" t="s">
        <v>76</v>
      </c>
      <c r="L381" t="s">
        <v>77</v>
      </c>
      <c r="M381">
        <v>35</v>
      </c>
      <c r="O381" t="s">
        <v>38</v>
      </c>
      <c r="Q381" t="s">
        <v>206</v>
      </c>
      <c r="R381" t="s">
        <v>76</v>
      </c>
      <c r="S381" t="s">
        <v>77</v>
      </c>
      <c r="T381">
        <v>175</v>
      </c>
      <c r="V381" t="s">
        <v>38</v>
      </c>
      <c r="X381" t="s">
        <v>206</v>
      </c>
      <c r="Y381" t="s">
        <v>84</v>
      </c>
      <c r="Z381" t="s">
        <v>85</v>
      </c>
      <c r="AA381">
        <v>3</v>
      </c>
      <c r="AC381" t="s">
        <v>38</v>
      </c>
      <c r="AE381" t="s">
        <v>206</v>
      </c>
      <c r="AF381" t="s">
        <v>76</v>
      </c>
      <c r="AG381" t="s">
        <v>77</v>
      </c>
      <c r="AH381">
        <v>805</v>
      </c>
    </row>
    <row r="382" spans="1:34" x14ac:dyDescent="0.25">
      <c r="A382" t="s">
        <v>38</v>
      </c>
      <c r="C382" t="s">
        <v>206</v>
      </c>
      <c r="D382" t="s">
        <v>148</v>
      </c>
      <c r="E382" t="s">
        <v>133</v>
      </c>
      <c r="F382">
        <v>16</v>
      </c>
      <c r="H382" t="s">
        <v>38</v>
      </c>
      <c r="J382" t="s">
        <v>206</v>
      </c>
      <c r="K382" t="s">
        <v>78</v>
      </c>
      <c r="L382" t="s">
        <v>79</v>
      </c>
      <c r="M382">
        <v>85</v>
      </c>
      <c r="O382" t="s">
        <v>38</v>
      </c>
      <c r="Q382" t="s">
        <v>206</v>
      </c>
      <c r="R382" t="s">
        <v>78</v>
      </c>
      <c r="S382" t="s">
        <v>79</v>
      </c>
      <c r="T382">
        <v>238</v>
      </c>
      <c r="V382" t="s">
        <v>38</v>
      </c>
      <c r="X382" t="s">
        <v>206</v>
      </c>
      <c r="Y382" t="s">
        <v>148</v>
      </c>
      <c r="Z382" t="s">
        <v>133</v>
      </c>
      <c r="AA382">
        <v>19</v>
      </c>
      <c r="AC382" t="s">
        <v>38</v>
      </c>
      <c r="AE382" t="s">
        <v>206</v>
      </c>
      <c r="AF382" t="s">
        <v>78</v>
      </c>
      <c r="AG382" t="s">
        <v>79</v>
      </c>
      <c r="AH382">
        <v>1222</v>
      </c>
    </row>
    <row r="383" spans="1:34" x14ac:dyDescent="0.25">
      <c r="A383" t="s">
        <v>38</v>
      </c>
      <c r="C383" t="s">
        <v>206</v>
      </c>
      <c r="D383" t="s">
        <v>148</v>
      </c>
      <c r="E383" t="s">
        <v>101</v>
      </c>
      <c r="F383">
        <v>12</v>
      </c>
      <c r="H383" t="s">
        <v>38</v>
      </c>
      <c r="J383" t="s">
        <v>206</v>
      </c>
      <c r="K383" t="s">
        <v>80</v>
      </c>
      <c r="L383" t="s">
        <v>81</v>
      </c>
      <c r="M383">
        <v>25</v>
      </c>
      <c r="O383" t="s">
        <v>38</v>
      </c>
      <c r="Q383" t="s">
        <v>206</v>
      </c>
      <c r="R383" t="s">
        <v>80</v>
      </c>
      <c r="S383" t="s">
        <v>81</v>
      </c>
      <c r="T383">
        <v>48</v>
      </c>
      <c r="V383" t="s">
        <v>38</v>
      </c>
      <c r="X383" t="s">
        <v>206</v>
      </c>
      <c r="Y383" t="s">
        <v>148</v>
      </c>
      <c r="Z383" t="s">
        <v>101</v>
      </c>
      <c r="AA383">
        <v>19</v>
      </c>
      <c r="AC383" t="s">
        <v>38</v>
      </c>
      <c r="AE383" t="s">
        <v>206</v>
      </c>
      <c r="AF383" t="s">
        <v>80</v>
      </c>
      <c r="AG383" t="s">
        <v>81</v>
      </c>
      <c r="AH383">
        <v>117</v>
      </c>
    </row>
    <row r="384" spans="1:34" x14ac:dyDescent="0.25">
      <c r="A384" t="s">
        <v>38</v>
      </c>
      <c r="C384" t="s">
        <v>206</v>
      </c>
      <c r="D384" t="s">
        <v>148</v>
      </c>
      <c r="E384" t="s">
        <v>115</v>
      </c>
      <c r="F384">
        <v>10</v>
      </c>
      <c r="H384" t="s">
        <v>38</v>
      </c>
      <c r="J384" t="s">
        <v>206</v>
      </c>
      <c r="K384" t="s">
        <v>82</v>
      </c>
      <c r="L384" t="s">
        <v>83</v>
      </c>
      <c r="M384">
        <v>30</v>
      </c>
      <c r="O384" t="s">
        <v>38</v>
      </c>
      <c r="Q384" t="s">
        <v>206</v>
      </c>
      <c r="R384" t="s">
        <v>82</v>
      </c>
      <c r="S384" t="s">
        <v>83</v>
      </c>
      <c r="T384">
        <v>52</v>
      </c>
      <c r="V384" t="s">
        <v>38</v>
      </c>
      <c r="X384" t="s">
        <v>206</v>
      </c>
      <c r="Y384" t="s">
        <v>148</v>
      </c>
      <c r="Z384" t="s">
        <v>115</v>
      </c>
      <c r="AA384">
        <v>9</v>
      </c>
      <c r="AC384" t="s">
        <v>38</v>
      </c>
      <c r="AE384" t="s">
        <v>206</v>
      </c>
      <c r="AF384" t="s">
        <v>82</v>
      </c>
      <c r="AG384" t="s">
        <v>83</v>
      </c>
      <c r="AH384">
        <v>187</v>
      </c>
    </row>
    <row r="385" spans="1:34" x14ac:dyDescent="0.25">
      <c r="A385" t="s">
        <v>38</v>
      </c>
      <c r="C385" t="s">
        <v>206</v>
      </c>
      <c r="D385" t="s">
        <v>148</v>
      </c>
      <c r="E385" t="s">
        <v>103</v>
      </c>
      <c r="F385">
        <v>14</v>
      </c>
      <c r="H385" t="s">
        <v>38</v>
      </c>
      <c r="J385" t="s">
        <v>206</v>
      </c>
      <c r="K385" t="s">
        <v>84</v>
      </c>
      <c r="L385" t="s">
        <v>85</v>
      </c>
      <c r="M385">
        <v>3</v>
      </c>
      <c r="O385" t="s">
        <v>38</v>
      </c>
      <c r="Q385" t="s">
        <v>206</v>
      </c>
      <c r="R385" t="s">
        <v>84</v>
      </c>
      <c r="S385" t="s">
        <v>85</v>
      </c>
      <c r="T385">
        <v>22</v>
      </c>
      <c r="V385" t="s">
        <v>38</v>
      </c>
      <c r="X385" t="s">
        <v>206</v>
      </c>
      <c r="Y385" t="s">
        <v>148</v>
      </c>
      <c r="Z385" t="s">
        <v>103</v>
      </c>
      <c r="AA385">
        <v>6</v>
      </c>
      <c r="AC385" t="s">
        <v>38</v>
      </c>
      <c r="AE385" t="s">
        <v>206</v>
      </c>
      <c r="AF385" t="s">
        <v>84</v>
      </c>
      <c r="AG385" t="s">
        <v>85</v>
      </c>
      <c r="AH385">
        <v>7</v>
      </c>
    </row>
    <row r="386" spans="1:34" x14ac:dyDescent="0.25">
      <c r="A386" t="s">
        <v>38</v>
      </c>
      <c r="C386" t="s">
        <v>206</v>
      </c>
      <c r="D386" t="s">
        <v>148</v>
      </c>
      <c r="E386" t="s">
        <v>65</v>
      </c>
      <c r="F386">
        <v>20</v>
      </c>
      <c r="H386" t="s">
        <v>38</v>
      </c>
      <c r="J386" t="s">
        <v>206</v>
      </c>
      <c r="K386" t="s">
        <v>148</v>
      </c>
      <c r="L386" t="s">
        <v>133</v>
      </c>
      <c r="M386">
        <v>25</v>
      </c>
      <c r="O386" t="s">
        <v>38</v>
      </c>
      <c r="Q386" t="s">
        <v>206</v>
      </c>
      <c r="R386" t="s">
        <v>148</v>
      </c>
      <c r="S386" t="s">
        <v>133</v>
      </c>
      <c r="T386">
        <v>113</v>
      </c>
      <c r="V386" t="s">
        <v>38</v>
      </c>
      <c r="X386" t="s">
        <v>206</v>
      </c>
      <c r="Y386" t="s">
        <v>148</v>
      </c>
      <c r="Z386" t="s">
        <v>65</v>
      </c>
      <c r="AA386">
        <v>7</v>
      </c>
      <c r="AC386" t="s">
        <v>38</v>
      </c>
      <c r="AE386" t="s">
        <v>206</v>
      </c>
      <c r="AF386" t="s">
        <v>148</v>
      </c>
      <c r="AG386" t="s">
        <v>133</v>
      </c>
      <c r="AH386">
        <v>243</v>
      </c>
    </row>
    <row r="387" spans="1:34" x14ac:dyDescent="0.25">
      <c r="A387" t="s">
        <v>38</v>
      </c>
      <c r="C387" t="s">
        <v>206</v>
      </c>
      <c r="D387" t="s">
        <v>148</v>
      </c>
      <c r="E387" t="s">
        <v>55</v>
      </c>
      <c r="F387">
        <v>15</v>
      </c>
      <c r="H387" t="s">
        <v>38</v>
      </c>
      <c r="J387" t="s">
        <v>206</v>
      </c>
      <c r="K387" t="s">
        <v>148</v>
      </c>
      <c r="L387" t="s">
        <v>101</v>
      </c>
      <c r="M387">
        <v>11</v>
      </c>
      <c r="O387" t="s">
        <v>38</v>
      </c>
      <c r="Q387" t="s">
        <v>206</v>
      </c>
      <c r="R387" t="s">
        <v>148</v>
      </c>
      <c r="S387" t="s">
        <v>101</v>
      </c>
      <c r="T387">
        <v>37</v>
      </c>
      <c r="V387" t="s">
        <v>38</v>
      </c>
      <c r="X387" t="s">
        <v>206</v>
      </c>
      <c r="Y387" t="s">
        <v>148</v>
      </c>
      <c r="Z387" t="s">
        <v>55</v>
      </c>
      <c r="AA387">
        <v>3</v>
      </c>
      <c r="AC387" t="s">
        <v>38</v>
      </c>
      <c r="AE387" t="s">
        <v>206</v>
      </c>
      <c r="AF387" t="s">
        <v>148</v>
      </c>
      <c r="AG387" t="s">
        <v>101</v>
      </c>
      <c r="AH387">
        <v>113</v>
      </c>
    </row>
    <row r="388" spans="1:34" x14ac:dyDescent="0.25">
      <c r="A388" t="s">
        <v>38</v>
      </c>
      <c r="C388" t="s">
        <v>206</v>
      </c>
      <c r="D388" t="s">
        <v>148</v>
      </c>
      <c r="E388" t="s">
        <v>135</v>
      </c>
      <c r="F388">
        <v>9</v>
      </c>
      <c r="H388" t="s">
        <v>38</v>
      </c>
      <c r="J388" t="s">
        <v>206</v>
      </c>
      <c r="K388" t="s">
        <v>148</v>
      </c>
      <c r="L388" t="s">
        <v>115</v>
      </c>
      <c r="M388">
        <v>19</v>
      </c>
      <c r="O388" t="s">
        <v>38</v>
      </c>
      <c r="Q388" t="s">
        <v>206</v>
      </c>
      <c r="R388" t="s">
        <v>148</v>
      </c>
      <c r="S388" t="s">
        <v>115</v>
      </c>
      <c r="T388">
        <v>58</v>
      </c>
      <c r="V388" t="s">
        <v>38</v>
      </c>
      <c r="X388" t="s">
        <v>206</v>
      </c>
      <c r="Y388" t="s">
        <v>148</v>
      </c>
      <c r="Z388" t="s">
        <v>135</v>
      </c>
      <c r="AA388">
        <v>6</v>
      </c>
      <c r="AC388" t="s">
        <v>38</v>
      </c>
      <c r="AE388" t="s">
        <v>206</v>
      </c>
      <c r="AF388" t="s">
        <v>148</v>
      </c>
      <c r="AG388" t="s">
        <v>115</v>
      </c>
      <c r="AH388">
        <v>119</v>
      </c>
    </row>
    <row r="389" spans="1:34" x14ac:dyDescent="0.25">
      <c r="A389" t="s">
        <v>38</v>
      </c>
      <c r="C389" t="s">
        <v>206</v>
      </c>
      <c r="D389" t="s">
        <v>148</v>
      </c>
      <c r="E389" t="s">
        <v>63</v>
      </c>
      <c r="F389">
        <v>8</v>
      </c>
      <c r="H389" t="s">
        <v>38</v>
      </c>
      <c r="J389" t="s">
        <v>206</v>
      </c>
      <c r="K389" t="s">
        <v>148</v>
      </c>
      <c r="L389" t="s">
        <v>103</v>
      </c>
      <c r="M389">
        <v>29</v>
      </c>
      <c r="O389" t="s">
        <v>38</v>
      </c>
      <c r="Q389" t="s">
        <v>206</v>
      </c>
      <c r="R389" t="s">
        <v>148</v>
      </c>
      <c r="S389" t="s">
        <v>103</v>
      </c>
      <c r="T389">
        <v>57</v>
      </c>
      <c r="V389" t="s">
        <v>38</v>
      </c>
      <c r="X389" t="s">
        <v>206</v>
      </c>
      <c r="Y389" t="s">
        <v>148</v>
      </c>
      <c r="Z389" t="s">
        <v>63</v>
      </c>
      <c r="AA389">
        <v>7</v>
      </c>
      <c r="AC389" t="s">
        <v>38</v>
      </c>
      <c r="AE389" t="s">
        <v>206</v>
      </c>
      <c r="AF389" t="s">
        <v>148</v>
      </c>
      <c r="AG389" t="s">
        <v>103</v>
      </c>
      <c r="AH389">
        <v>93</v>
      </c>
    </row>
    <row r="390" spans="1:34" x14ac:dyDescent="0.25">
      <c r="A390" t="s">
        <v>38</v>
      </c>
      <c r="C390" t="s">
        <v>206</v>
      </c>
      <c r="D390" t="s">
        <v>148</v>
      </c>
      <c r="E390" t="s">
        <v>83</v>
      </c>
      <c r="F390">
        <v>19</v>
      </c>
      <c r="H390" t="s">
        <v>38</v>
      </c>
      <c r="J390" t="s">
        <v>206</v>
      </c>
      <c r="K390" t="s">
        <v>148</v>
      </c>
      <c r="L390" t="s">
        <v>65</v>
      </c>
      <c r="M390">
        <v>19</v>
      </c>
      <c r="O390" t="s">
        <v>38</v>
      </c>
      <c r="Q390" t="s">
        <v>206</v>
      </c>
      <c r="R390" t="s">
        <v>148</v>
      </c>
      <c r="S390" t="s">
        <v>65</v>
      </c>
      <c r="T390">
        <v>57</v>
      </c>
      <c r="V390" t="s">
        <v>38</v>
      </c>
      <c r="X390" t="s">
        <v>206</v>
      </c>
      <c r="Y390" t="s">
        <v>148</v>
      </c>
      <c r="Z390" t="s">
        <v>83</v>
      </c>
      <c r="AA390">
        <v>9</v>
      </c>
      <c r="AC390" t="s">
        <v>38</v>
      </c>
      <c r="AE390" t="s">
        <v>206</v>
      </c>
      <c r="AF390" t="s">
        <v>148</v>
      </c>
      <c r="AG390" t="s">
        <v>65</v>
      </c>
      <c r="AH390">
        <v>314</v>
      </c>
    </row>
    <row r="391" spans="1:34" x14ac:dyDescent="0.25">
      <c r="A391" t="s">
        <v>38</v>
      </c>
      <c r="C391" t="s">
        <v>206</v>
      </c>
      <c r="D391" t="s">
        <v>148</v>
      </c>
      <c r="E391" t="s">
        <v>142</v>
      </c>
      <c r="F391">
        <v>21</v>
      </c>
      <c r="H391" t="s">
        <v>38</v>
      </c>
      <c r="J391" t="s">
        <v>206</v>
      </c>
      <c r="K391" t="s">
        <v>148</v>
      </c>
      <c r="L391" t="s">
        <v>55</v>
      </c>
      <c r="M391">
        <v>16</v>
      </c>
      <c r="O391" t="s">
        <v>38</v>
      </c>
      <c r="Q391" t="s">
        <v>206</v>
      </c>
      <c r="R391" t="s">
        <v>148</v>
      </c>
      <c r="S391" t="s">
        <v>55</v>
      </c>
      <c r="T391">
        <v>59</v>
      </c>
      <c r="V391" t="s">
        <v>38</v>
      </c>
      <c r="X391" t="s">
        <v>206</v>
      </c>
      <c r="Y391" t="s">
        <v>148</v>
      </c>
      <c r="Z391" t="s">
        <v>142</v>
      </c>
      <c r="AA391">
        <v>18</v>
      </c>
      <c r="AC391" t="s">
        <v>38</v>
      </c>
      <c r="AE391" t="s">
        <v>206</v>
      </c>
      <c r="AF391" t="s">
        <v>148</v>
      </c>
      <c r="AG391" t="s">
        <v>55</v>
      </c>
      <c r="AH391">
        <v>487</v>
      </c>
    </row>
    <row r="392" spans="1:34" x14ac:dyDescent="0.25">
      <c r="A392" t="s">
        <v>38</v>
      </c>
      <c r="C392" t="s">
        <v>206</v>
      </c>
      <c r="D392" t="s">
        <v>148</v>
      </c>
      <c r="E392" t="s">
        <v>273</v>
      </c>
      <c r="F392">
        <v>8</v>
      </c>
      <c r="H392" t="s">
        <v>38</v>
      </c>
      <c r="J392" t="s">
        <v>206</v>
      </c>
      <c r="K392" t="s">
        <v>148</v>
      </c>
      <c r="L392" t="s">
        <v>135</v>
      </c>
      <c r="M392">
        <v>9</v>
      </c>
      <c r="O392" t="s">
        <v>38</v>
      </c>
      <c r="Q392" t="s">
        <v>206</v>
      </c>
      <c r="R392" t="s">
        <v>148</v>
      </c>
      <c r="S392" t="s">
        <v>135</v>
      </c>
      <c r="T392">
        <v>17</v>
      </c>
      <c r="V392" t="s">
        <v>38</v>
      </c>
      <c r="X392" t="s">
        <v>206</v>
      </c>
      <c r="Y392" t="s">
        <v>148</v>
      </c>
      <c r="Z392" t="s">
        <v>273</v>
      </c>
      <c r="AA392">
        <v>8</v>
      </c>
      <c r="AC392" t="s">
        <v>38</v>
      </c>
      <c r="AE392" t="s">
        <v>206</v>
      </c>
      <c r="AF392" t="s">
        <v>148</v>
      </c>
      <c r="AG392" t="s">
        <v>135</v>
      </c>
      <c r="AH392">
        <v>105</v>
      </c>
    </row>
    <row r="393" spans="1:34" x14ac:dyDescent="0.25">
      <c r="A393" t="s">
        <v>38</v>
      </c>
      <c r="C393" t="s">
        <v>206</v>
      </c>
      <c r="D393" t="s">
        <v>148</v>
      </c>
      <c r="E393" t="s">
        <v>57</v>
      </c>
      <c r="F393">
        <v>11</v>
      </c>
      <c r="H393" t="s">
        <v>38</v>
      </c>
      <c r="J393" t="s">
        <v>206</v>
      </c>
      <c r="K393" t="s">
        <v>148</v>
      </c>
      <c r="L393" t="s">
        <v>63</v>
      </c>
      <c r="M393">
        <v>6</v>
      </c>
      <c r="O393" t="s">
        <v>38</v>
      </c>
      <c r="Q393" t="s">
        <v>206</v>
      </c>
      <c r="R393" t="s">
        <v>148</v>
      </c>
      <c r="S393" t="s">
        <v>63</v>
      </c>
      <c r="T393">
        <v>27</v>
      </c>
      <c r="V393" t="s">
        <v>38</v>
      </c>
      <c r="X393" t="s">
        <v>206</v>
      </c>
      <c r="Y393" t="s">
        <v>148</v>
      </c>
      <c r="Z393" t="s">
        <v>57</v>
      </c>
      <c r="AA393">
        <v>4</v>
      </c>
      <c r="AC393" t="s">
        <v>38</v>
      </c>
      <c r="AE393" t="s">
        <v>206</v>
      </c>
      <c r="AF393" t="s">
        <v>148</v>
      </c>
      <c r="AG393" t="s">
        <v>63</v>
      </c>
      <c r="AH393">
        <v>129</v>
      </c>
    </row>
    <row r="394" spans="1:34" x14ac:dyDescent="0.25">
      <c r="A394" t="s">
        <v>38</v>
      </c>
      <c r="C394" t="s">
        <v>206</v>
      </c>
      <c r="D394" t="s">
        <v>148</v>
      </c>
      <c r="E394" t="s">
        <v>117</v>
      </c>
      <c r="F394">
        <v>10</v>
      </c>
      <c r="H394" t="s">
        <v>38</v>
      </c>
      <c r="J394" t="s">
        <v>206</v>
      </c>
      <c r="K394" t="s">
        <v>148</v>
      </c>
      <c r="L394" t="s">
        <v>83</v>
      </c>
      <c r="M394">
        <v>30</v>
      </c>
      <c r="O394" t="s">
        <v>38</v>
      </c>
      <c r="Q394" t="s">
        <v>206</v>
      </c>
      <c r="R394" t="s">
        <v>148</v>
      </c>
      <c r="S394" t="s">
        <v>83</v>
      </c>
      <c r="T394">
        <v>52</v>
      </c>
      <c r="V394" t="s">
        <v>38</v>
      </c>
      <c r="X394" t="s">
        <v>206</v>
      </c>
      <c r="Y394" t="s">
        <v>148</v>
      </c>
      <c r="Z394" t="s">
        <v>117</v>
      </c>
      <c r="AA394">
        <v>6</v>
      </c>
      <c r="AC394" t="s">
        <v>38</v>
      </c>
      <c r="AE394" t="s">
        <v>206</v>
      </c>
      <c r="AF394" t="s">
        <v>148</v>
      </c>
      <c r="AG394" t="s">
        <v>83</v>
      </c>
      <c r="AH394">
        <v>187</v>
      </c>
    </row>
    <row r="395" spans="1:34" x14ac:dyDescent="0.25">
      <c r="A395" t="s">
        <v>38</v>
      </c>
      <c r="C395" t="s">
        <v>206</v>
      </c>
      <c r="D395" t="s">
        <v>148</v>
      </c>
      <c r="E395" t="s">
        <v>105</v>
      </c>
      <c r="F395">
        <v>23</v>
      </c>
      <c r="H395" t="s">
        <v>38</v>
      </c>
      <c r="J395" t="s">
        <v>206</v>
      </c>
      <c r="K395" t="s">
        <v>148</v>
      </c>
      <c r="L395" t="s">
        <v>142</v>
      </c>
      <c r="M395">
        <v>31</v>
      </c>
      <c r="O395" t="s">
        <v>38</v>
      </c>
      <c r="Q395" t="s">
        <v>206</v>
      </c>
      <c r="R395" t="s">
        <v>148</v>
      </c>
      <c r="S395" t="s">
        <v>142</v>
      </c>
      <c r="T395">
        <v>80</v>
      </c>
      <c r="V395" t="s">
        <v>38</v>
      </c>
      <c r="X395" t="s">
        <v>206</v>
      </c>
      <c r="Y395" t="s">
        <v>148</v>
      </c>
      <c r="Z395" t="s">
        <v>105</v>
      </c>
      <c r="AA395">
        <v>22</v>
      </c>
      <c r="AC395" t="s">
        <v>38</v>
      </c>
      <c r="AE395" t="s">
        <v>206</v>
      </c>
      <c r="AF395" t="s">
        <v>148</v>
      </c>
      <c r="AG395" t="s">
        <v>142</v>
      </c>
      <c r="AH395">
        <v>305</v>
      </c>
    </row>
    <row r="396" spans="1:34" x14ac:dyDescent="0.25">
      <c r="A396" t="s">
        <v>38</v>
      </c>
      <c r="C396" t="s">
        <v>206</v>
      </c>
      <c r="D396" t="s">
        <v>148</v>
      </c>
      <c r="E396" t="s">
        <v>137</v>
      </c>
      <c r="F396">
        <v>9</v>
      </c>
      <c r="H396" t="s">
        <v>38</v>
      </c>
      <c r="J396" t="s">
        <v>206</v>
      </c>
      <c r="K396" t="s">
        <v>148</v>
      </c>
      <c r="L396" t="s">
        <v>273</v>
      </c>
      <c r="M396">
        <v>13</v>
      </c>
      <c r="O396" t="s">
        <v>38</v>
      </c>
      <c r="Q396" t="s">
        <v>206</v>
      </c>
      <c r="R396" t="s">
        <v>148</v>
      </c>
      <c r="S396" t="s">
        <v>273</v>
      </c>
      <c r="T396">
        <v>33</v>
      </c>
      <c r="V396" t="s">
        <v>38</v>
      </c>
      <c r="X396" t="s">
        <v>206</v>
      </c>
      <c r="Y396" t="s">
        <v>148</v>
      </c>
      <c r="Z396" t="s">
        <v>137</v>
      </c>
      <c r="AA396">
        <v>10</v>
      </c>
      <c r="AC396" t="s">
        <v>38</v>
      </c>
      <c r="AE396" t="s">
        <v>206</v>
      </c>
      <c r="AF396" t="s">
        <v>148</v>
      </c>
      <c r="AG396" t="s">
        <v>273</v>
      </c>
      <c r="AH396">
        <v>79</v>
      </c>
    </row>
    <row r="397" spans="1:34" x14ac:dyDescent="0.25">
      <c r="A397" t="s">
        <v>38</v>
      </c>
      <c r="C397" t="s">
        <v>206</v>
      </c>
      <c r="D397" t="s">
        <v>148</v>
      </c>
      <c r="E397" t="s">
        <v>67</v>
      </c>
      <c r="F397">
        <v>89</v>
      </c>
      <c r="H397" t="s">
        <v>38</v>
      </c>
      <c r="J397" t="s">
        <v>206</v>
      </c>
      <c r="K397" t="s">
        <v>148</v>
      </c>
      <c r="L397" t="s">
        <v>57</v>
      </c>
      <c r="M397">
        <v>22</v>
      </c>
      <c r="O397" t="s">
        <v>38</v>
      </c>
      <c r="Q397" t="s">
        <v>206</v>
      </c>
      <c r="R397" t="s">
        <v>148</v>
      </c>
      <c r="S397" t="s">
        <v>57</v>
      </c>
      <c r="T397">
        <v>29</v>
      </c>
      <c r="V397" t="s">
        <v>38</v>
      </c>
      <c r="X397" t="s">
        <v>206</v>
      </c>
      <c r="Y397" t="s">
        <v>148</v>
      </c>
      <c r="Z397" t="s">
        <v>67</v>
      </c>
      <c r="AA397">
        <v>60</v>
      </c>
      <c r="AC397" t="s">
        <v>38</v>
      </c>
      <c r="AE397" t="s">
        <v>206</v>
      </c>
      <c r="AF397" t="s">
        <v>148</v>
      </c>
      <c r="AG397" t="s">
        <v>57</v>
      </c>
      <c r="AH397">
        <v>171</v>
      </c>
    </row>
    <row r="398" spans="1:34" x14ac:dyDescent="0.25">
      <c r="A398" t="s">
        <v>38</v>
      </c>
      <c r="C398" t="s">
        <v>206</v>
      </c>
      <c r="D398" t="s">
        <v>148</v>
      </c>
      <c r="E398" t="s">
        <v>119</v>
      </c>
      <c r="F398">
        <v>25</v>
      </c>
      <c r="H398" t="s">
        <v>38</v>
      </c>
      <c r="J398" t="s">
        <v>206</v>
      </c>
      <c r="K398" t="s">
        <v>148</v>
      </c>
      <c r="L398" t="s">
        <v>117</v>
      </c>
      <c r="M398">
        <v>22</v>
      </c>
      <c r="O398" t="s">
        <v>38</v>
      </c>
      <c r="Q398" t="s">
        <v>206</v>
      </c>
      <c r="R398" t="s">
        <v>148</v>
      </c>
      <c r="S398" t="s">
        <v>117</v>
      </c>
      <c r="T398">
        <v>37</v>
      </c>
      <c r="V398" t="s">
        <v>38</v>
      </c>
      <c r="X398" t="s">
        <v>206</v>
      </c>
      <c r="Y398" t="s">
        <v>148</v>
      </c>
      <c r="Z398" t="s">
        <v>119</v>
      </c>
      <c r="AA398">
        <v>22</v>
      </c>
      <c r="AC398" t="s">
        <v>38</v>
      </c>
      <c r="AE398" t="s">
        <v>206</v>
      </c>
      <c r="AF398" t="s">
        <v>148</v>
      </c>
      <c r="AG398" t="s">
        <v>117</v>
      </c>
      <c r="AH398">
        <v>78</v>
      </c>
    </row>
    <row r="399" spans="1:34" x14ac:dyDescent="0.25">
      <c r="A399" t="s">
        <v>38</v>
      </c>
      <c r="C399" t="s">
        <v>206</v>
      </c>
      <c r="D399" t="s">
        <v>148</v>
      </c>
      <c r="E399" t="s">
        <v>91</v>
      </c>
      <c r="F399">
        <v>11</v>
      </c>
      <c r="H399" t="s">
        <v>38</v>
      </c>
      <c r="J399" t="s">
        <v>206</v>
      </c>
      <c r="K399" t="s">
        <v>148</v>
      </c>
      <c r="L399" t="s">
        <v>105</v>
      </c>
      <c r="M399">
        <v>30</v>
      </c>
      <c r="O399" t="s">
        <v>38</v>
      </c>
      <c r="Q399" t="s">
        <v>206</v>
      </c>
      <c r="R399" t="s">
        <v>148</v>
      </c>
      <c r="S399" t="s">
        <v>105</v>
      </c>
      <c r="T399">
        <v>86</v>
      </c>
      <c r="V399" t="s">
        <v>38</v>
      </c>
      <c r="X399" t="s">
        <v>206</v>
      </c>
      <c r="Y399" t="s">
        <v>148</v>
      </c>
      <c r="Z399" t="s">
        <v>91</v>
      </c>
      <c r="AA399">
        <v>3</v>
      </c>
      <c r="AC399" t="s">
        <v>38</v>
      </c>
      <c r="AE399" t="s">
        <v>206</v>
      </c>
      <c r="AF399" t="s">
        <v>148</v>
      </c>
      <c r="AG399" t="s">
        <v>105</v>
      </c>
      <c r="AH399">
        <v>164</v>
      </c>
    </row>
    <row r="400" spans="1:34" x14ac:dyDescent="0.25">
      <c r="A400" t="s">
        <v>38</v>
      </c>
      <c r="C400" t="s">
        <v>206</v>
      </c>
      <c r="D400" t="s">
        <v>148</v>
      </c>
      <c r="E400" t="s">
        <v>107</v>
      </c>
      <c r="F400">
        <v>11</v>
      </c>
      <c r="H400" t="s">
        <v>38</v>
      </c>
      <c r="J400" t="s">
        <v>206</v>
      </c>
      <c r="K400" t="s">
        <v>148</v>
      </c>
      <c r="L400" t="s">
        <v>137</v>
      </c>
      <c r="M400">
        <v>4</v>
      </c>
      <c r="O400" t="s">
        <v>38</v>
      </c>
      <c r="Q400" t="s">
        <v>206</v>
      </c>
      <c r="R400" t="s">
        <v>148</v>
      </c>
      <c r="S400" t="s">
        <v>137</v>
      </c>
      <c r="T400">
        <v>31</v>
      </c>
      <c r="V400" t="s">
        <v>38</v>
      </c>
      <c r="X400" t="s">
        <v>206</v>
      </c>
      <c r="Y400" t="s">
        <v>148</v>
      </c>
      <c r="Z400" t="s">
        <v>107</v>
      </c>
      <c r="AA400">
        <v>18</v>
      </c>
      <c r="AC400" t="s">
        <v>38</v>
      </c>
      <c r="AE400" t="s">
        <v>206</v>
      </c>
      <c r="AF400" t="s">
        <v>148</v>
      </c>
      <c r="AG400" t="s">
        <v>137</v>
      </c>
      <c r="AH400">
        <v>56</v>
      </c>
    </row>
    <row r="401" spans="1:34" x14ac:dyDescent="0.25">
      <c r="A401" t="s">
        <v>38</v>
      </c>
      <c r="C401" t="s">
        <v>206</v>
      </c>
      <c r="D401" t="s">
        <v>148</v>
      </c>
      <c r="E401" t="s">
        <v>73</v>
      </c>
      <c r="F401">
        <v>26</v>
      </c>
      <c r="H401" t="s">
        <v>38</v>
      </c>
      <c r="J401" t="s">
        <v>206</v>
      </c>
      <c r="K401" t="s">
        <v>148</v>
      </c>
      <c r="L401" t="s">
        <v>67</v>
      </c>
      <c r="M401">
        <v>123</v>
      </c>
      <c r="O401" t="s">
        <v>38</v>
      </c>
      <c r="Q401" t="s">
        <v>206</v>
      </c>
      <c r="R401" t="s">
        <v>148</v>
      </c>
      <c r="S401" t="s">
        <v>67</v>
      </c>
      <c r="T401">
        <v>247</v>
      </c>
      <c r="V401" t="s">
        <v>38</v>
      </c>
      <c r="X401" t="s">
        <v>206</v>
      </c>
      <c r="Y401" t="s">
        <v>148</v>
      </c>
      <c r="Z401" t="s">
        <v>73</v>
      </c>
      <c r="AA401">
        <v>22</v>
      </c>
      <c r="AC401" t="s">
        <v>38</v>
      </c>
      <c r="AE401" t="s">
        <v>206</v>
      </c>
      <c r="AF401" t="s">
        <v>148</v>
      </c>
      <c r="AG401" t="s">
        <v>67</v>
      </c>
      <c r="AH401">
        <v>1697</v>
      </c>
    </row>
    <row r="402" spans="1:34" x14ac:dyDescent="0.25">
      <c r="A402" t="s">
        <v>38</v>
      </c>
      <c r="C402" t="s">
        <v>206</v>
      </c>
      <c r="D402" t="s">
        <v>148</v>
      </c>
      <c r="E402" t="s">
        <v>125</v>
      </c>
      <c r="F402">
        <v>1</v>
      </c>
      <c r="H402" t="s">
        <v>38</v>
      </c>
      <c r="J402" t="s">
        <v>206</v>
      </c>
      <c r="K402" t="s">
        <v>148</v>
      </c>
      <c r="L402" t="s">
        <v>119</v>
      </c>
      <c r="M402">
        <v>22</v>
      </c>
      <c r="O402" t="s">
        <v>38</v>
      </c>
      <c r="Q402" t="s">
        <v>206</v>
      </c>
      <c r="R402" t="s">
        <v>148</v>
      </c>
      <c r="S402" t="s">
        <v>119</v>
      </c>
      <c r="T402">
        <v>72</v>
      </c>
      <c r="V402" t="s">
        <v>38</v>
      </c>
      <c r="X402" t="s">
        <v>206</v>
      </c>
      <c r="Y402" t="s">
        <v>148</v>
      </c>
      <c r="Z402" t="s">
        <v>121</v>
      </c>
      <c r="AA402">
        <v>21</v>
      </c>
      <c r="AC402" t="s">
        <v>38</v>
      </c>
      <c r="AE402" t="s">
        <v>206</v>
      </c>
      <c r="AF402" t="s">
        <v>148</v>
      </c>
      <c r="AG402" t="s">
        <v>119</v>
      </c>
      <c r="AH402">
        <v>271</v>
      </c>
    </row>
    <row r="403" spans="1:34" x14ac:dyDescent="0.25">
      <c r="A403" t="s">
        <v>38</v>
      </c>
      <c r="C403" t="s">
        <v>206</v>
      </c>
      <c r="D403" t="s">
        <v>148</v>
      </c>
      <c r="E403" t="s">
        <v>121</v>
      </c>
      <c r="F403">
        <v>29</v>
      </c>
      <c r="H403" t="s">
        <v>38</v>
      </c>
      <c r="J403" t="s">
        <v>206</v>
      </c>
      <c r="K403" t="s">
        <v>148</v>
      </c>
      <c r="L403" t="s">
        <v>91</v>
      </c>
      <c r="M403">
        <v>12</v>
      </c>
      <c r="O403" t="s">
        <v>38</v>
      </c>
      <c r="Q403" t="s">
        <v>206</v>
      </c>
      <c r="R403" t="s">
        <v>148</v>
      </c>
      <c r="S403" t="s">
        <v>91</v>
      </c>
      <c r="T403">
        <v>40</v>
      </c>
      <c r="V403" t="s">
        <v>38</v>
      </c>
      <c r="X403" t="s">
        <v>206</v>
      </c>
      <c r="Y403" t="s">
        <v>148</v>
      </c>
      <c r="Z403" t="s">
        <v>69</v>
      </c>
      <c r="AA403">
        <v>8</v>
      </c>
      <c r="AC403" t="s">
        <v>38</v>
      </c>
      <c r="AE403" t="s">
        <v>206</v>
      </c>
      <c r="AF403" t="s">
        <v>148</v>
      </c>
      <c r="AG403" t="s">
        <v>91</v>
      </c>
      <c r="AH403">
        <v>108</v>
      </c>
    </row>
    <row r="404" spans="1:34" x14ac:dyDescent="0.25">
      <c r="A404" t="s">
        <v>38</v>
      </c>
      <c r="C404" t="s">
        <v>206</v>
      </c>
      <c r="D404" t="s">
        <v>148</v>
      </c>
      <c r="E404" t="s">
        <v>69</v>
      </c>
      <c r="F404">
        <v>42</v>
      </c>
      <c r="H404" t="s">
        <v>38</v>
      </c>
      <c r="J404" t="s">
        <v>206</v>
      </c>
      <c r="K404" t="s">
        <v>148</v>
      </c>
      <c r="L404" t="s">
        <v>107</v>
      </c>
      <c r="M404">
        <v>12</v>
      </c>
      <c r="O404" t="s">
        <v>38</v>
      </c>
      <c r="Q404" t="s">
        <v>206</v>
      </c>
      <c r="R404" t="s">
        <v>148</v>
      </c>
      <c r="S404" t="s">
        <v>107</v>
      </c>
      <c r="T404">
        <v>42</v>
      </c>
      <c r="V404" t="s">
        <v>38</v>
      </c>
      <c r="X404" t="s">
        <v>206</v>
      </c>
      <c r="Y404" t="s">
        <v>148</v>
      </c>
      <c r="Z404" t="s">
        <v>87</v>
      </c>
      <c r="AA404">
        <v>11</v>
      </c>
      <c r="AC404" t="s">
        <v>38</v>
      </c>
      <c r="AE404" t="s">
        <v>206</v>
      </c>
      <c r="AF404" t="s">
        <v>148</v>
      </c>
      <c r="AG404" t="s">
        <v>107</v>
      </c>
      <c r="AH404">
        <v>157</v>
      </c>
    </row>
    <row r="405" spans="1:34" x14ac:dyDescent="0.25">
      <c r="A405" t="s">
        <v>38</v>
      </c>
      <c r="C405" t="s">
        <v>206</v>
      </c>
      <c r="D405" t="s">
        <v>148</v>
      </c>
      <c r="E405" t="s">
        <v>87</v>
      </c>
      <c r="F405">
        <v>15</v>
      </c>
      <c r="H405" t="s">
        <v>38</v>
      </c>
      <c r="J405" t="s">
        <v>206</v>
      </c>
      <c r="K405" t="s">
        <v>148</v>
      </c>
      <c r="L405" t="s">
        <v>73</v>
      </c>
      <c r="M405">
        <v>23</v>
      </c>
      <c r="O405" t="s">
        <v>38</v>
      </c>
      <c r="Q405" t="s">
        <v>206</v>
      </c>
      <c r="R405" t="s">
        <v>148</v>
      </c>
      <c r="S405" t="s">
        <v>73</v>
      </c>
      <c r="T405">
        <v>76</v>
      </c>
      <c r="V405" t="s">
        <v>38</v>
      </c>
      <c r="X405" t="s">
        <v>206</v>
      </c>
      <c r="Y405" t="s">
        <v>148</v>
      </c>
      <c r="Z405" t="s">
        <v>81</v>
      </c>
      <c r="AA405">
        <v>12</v>
      </c>
      <c r="AC405" t="s">
        <v>38</v>
      </c>
      <c r="AE405" t="s">
        <v>206</v>
      </c>
      <c r="AF405" t="s">
        <v>148</v>
      </c>
      <c r="AG405" t="s">
        <v>73</v>
      </c>
      <c r="AH405">
        <v>386</v>
      </c>
    </row>
    <row r="406" spans="1:34" x14ac:dyDescent="0.25">
      <c r="A406" t="s">
        <v>38</v>
      </c>
      <c r="C406" t="s">
        <v>206</v>
      </c>
      <c r="D406" t="s">
        <v>148</v>
      </c>
      <c r="E406" t="s">
        <v>81</v>
      </c>
      <c r="F406">
        <v>12</v>
      </c>
      <c r="H406" t="s">
        <v>38</v>
      </c>
      <c r="J406" t="s">
        <v>206</v>
      </c>
      <c r="K406" t="s">
        <v>148</v>
      </c>
      <c r="L406" t="s">
        <v>125</v>
      </c>
      <c r="M406">
        <v>5</v>
      </c>
      <c r="O406" t="s">
        <v>38</v>
      </c>
      <c r="Q406" t="s">
        <v>206</v>
      </c>
      <c r="R406" t="s">
        <v>148</v>
      </c>
      <c r="S406" t="s">
        <v>125</v>
      </c>
      <c r="T406">
        <v>2</v>
      </c>
      <c r="V406" t="s">
        <v>38</v>
      </c>
      <c r="X406" t="s">
        <v>206</v>
      </c>
      <c r="Y406" t="s">
        <v>148</v>
      </c>
      <c r="Z406" t="s">
        <v>112</v>
      </c>
      <c r="AA406">
        <v>35</v>
      </c>
      <c r="AC406" t="s">
        <v>38</v>
      </c>
      <c r="AE406" t="s">
        <v>206</v>
      </c>
      <c r="AF406" t="s">
        <v>148</v>
      </c>
      <c r="AG406" t="s">
        <v>125</v>
      </c>
      <c r="AH406">
        <v>11</v>
      </c>
    </row>
    <row r="407" spans="1:34" x14ac:dyDescent="0.25">
      <c r="A407" t="s">
        <v>38</v>
      </c>
      <c r="C407" t="s">
        <v>206</v>
      </c>
      <c r="D407" t="s">
        <v>148</v>
      </c>
      <c r="E407" t="s">
        <v>112</v>
      </c>
      <c r="F407">
        <v>121</v>
      </c>
      <c r="H407" t="s">
        <v>38</v>
      </c>
      <c r="J407" t="s">
        <v>206</v>
      </c>
      <c r="K407" t="s">
        <v>148</v>
      </c>
      <c r="L407" t="s">
        <v>121</v>
      </c>
      <c r="M407">
        <v>29</v>
      </c>
      <c r="O407" t="s">
        <v>38</v>
      </c>
      <c r="Q407" t="s">
        <v>206</v>
      </c>
      <c r="R407" t="s">
        <v>148</v>
      </c>
      <c r="S407" t="s">
        <v>121</v>
      </c>
      <c r="T407">
        <v>107</v>
      </c>
      <c r="V407" t="s">
        <v>38</v>
      </c>
      <c r="X407" t="s">
        <v>206</v>
      </c>
      <c r="Y407" t="s">
        <v>148</v>
      </c>
      <c r="Z407" t="s">
        <v>113</v>
      </c>
      <c r="AA407">
        <v>24</v>
      </c>
      <c r="AC407" t="s">
        <v>38</v>
      </c>
      <c r="AE407" t="s">
        <v>206</v>
      </c>
      <c r="AF407" t="s">
        <v>148</v>
      </c>
      <c r="AG407" t="s">
        <v>121</v>
      </c>
      <c r="AH407">
        <v>267</v>
      </c>
    </row>
    <row r="408" spans="1:34" x14ac:dyDescent="0.25">
      <c r="A408" t="s">
        <v>38</v>
      </c>
      <c r="C408" t="s">
        <v>206</v>
      </c>
      <c r="D408" t="s">
        <v>148</v>
      </c>
      <c r="E408" t="s">
        <v>113</v>
      </c>
      <c r="F408">
        <v>70</v>
      </c>
      <c r="H408" t="s">
        <v>38</v>
      </c>
      <c r="J408" t="s">
        <v>206</v>
      </c>
      <c r="K408" t="s">
        <v>148</v>
      </c>
      <c r="L408" t="s">
        <v>69</v>
      </c>
      <c r="M408">
        <v>37</v>
      </c>
      <c r="O408" t="s">
        <v>38</v>
      </c>
      <c r="Q408" t="s">
        <v>206</v>
      </c>
      <c r="R408" t="s">
        <v>148</v>
      </c>
      <c r="S408" t="s">
        <v>69</v>
      </c>
      <c r="T408">
        <v>76</v>
      </c>
      <c r="V408" t="s">
        <v>38</v>
      </c>
      <c r="X408" t="s">
        <v>206</v>
      </c>
      <c r="Y408" t="s">
        <v>148</v>
      </c>
      <c r="Z408" t="s">
        <v>71</v>
      </c>
      <c r="AA408">
        <v>27</v>
      </c>
      <c r="AC408" t="s">
        <v>38</v>
      </c>
      <c r="AE408" t="s">
        <v>206</v>
      </c>
      <c r="AF408" t="s">
        <v>148</v>
      </c>
      <c r="AG408" t="s">
        <v>69</v>
      </c>
      <c r="AH408">
        <v>673</v>
      </c>
    </row>
    <row r="409" spans="1:34" x14ac:dyDescent="0.25">
      <c r="A409" t="s">
        <v>38</v>
      </c>
      <c r="C409" t="s">
        <v>206</v>
      </c>
      <c r="D409" t="s">
        <v>148</v>
      </c>
      <c r="E409" t="s">
        <v>71</v>
      </c>
      <c r="F409">
        <v>64</v>
      </c>
      <c r="H409" t="s">
        <v>38</v>
      </c>
      <c r="J409" t="s">
        <v>206</v>
      </c>
      <c r="K409" t="s">
        <v>148</v>
      </c>
      <c r="L409" t="s">
        <v>87</v>
      </c>
      <c r="M409">
        <v>27</v>
      </c>
      <c r="O409" t="s">
        <v>38</v>
      </c>
      <c r="Q409" t="s">
        <v>206</v>
      </c>
      <c r="R409" t="s">
        <v>148</v>
      </c>
      <c r="S409" t="s">
        <v>87</v>
      </c>
      <c r="T409">
        <v>60</v>
      </c>
      <c r="V409" t="s">
        <v>38</v>
      </c>
      <c r="X409" t="s">
        <v>206</v>
      </c>
      <c r="Y409" t="s">
        <v>148</v>
      </c>
      <c r="Z409" t="s">
        <v>109</v>
      </c>
      <c r="AA409">
        <v>27</v>
      </c>
      <c r="AC409" t="s">
        <v>38</v>
      </c>
      <c r="AE409" t="s">
        <v>206</v>
      </c>
      <c r="AF409" t="s">
        <v>148</v>
      </c>
      <c r="AG409" t="s">
        <v>87</v>
      </c>
      <c r="AH409">
        <v>189</v>
      </c>
    </row>
    <row r="410" spans="1:34" x14ac:dyDescent="0.25">
      <c r="A410" t="s">
        <v>38</v>
      </c>
      <c r="C410" t="s">
        <v>206</v>
      </c>
      <c r="D410" t="s">
        <v>148</v>
      </c>
      <c r="E410" t="s">
        <v>109</v>
      </c>
      <c r="F410">
        <v>9</v>
      </c>
      <c r="H410" t="s">
        <v>38</v>
      </c>
      <c r="J410" t="s">
        <v>206</v>
      </c>
      <c r="K410" t="s">
        <v>148</v>
      </c>
      <c r="L410" t="s">
        <v>81</v>
      </c>
      <c r="M410">
        <v>25</v>
      </c>
      <c r="O410" t="s">
        <v>38</v>
      </c>
      <c r="Q410" t="s">
        <v>206</v>
      </c>
      <c r="R410" t="s">
        <v>148</v>
      </c>
      <c r="S410" t="s">
        <v>81</v>
      </c>
      <c r="T410">
        <v>48</v>
      </c>
      <c r="V410" t="s">
        <v>38</v>
      </c>
      <c r="X410" t="s">
        <v>206</v>
      </c>
      <c r="Y410" t="s">
        <v>148</v>
      </c>
      <c r="Z410" t="s">
        <v>75</v>
      </c>
      <c r="AA410">
        <v>13</v>
      </c>
      <c r="AC410" t="s">
        <v>38</v>
      </c>
      <c r="AE410" t="s">
        <v>206</v>
      </c>
      <c r="AF410" t="s">
        <v>148</v>
      </c>
      <c r="AG410" t="s">
        <v>81</v>
      </c>
      <c r="AH410">
        <v>117</v>
      </c>
    </row>
    <row r="411" spans="1:34" x14ac:dyDescent="0.25">
      <c r="A411" t="s">
        <v>38</v>
      </c>
      <c r="C411" t="s">
        <v>206</v>
      </c>
      <c r="D411" t="s">
        <v>148</v>
      </c>
      <c r="E411" t="s">
        <v>75</v>
      </c>
      <c r="F411">
        <v>14</v>
      </c>
      <c r="H411" t="s">
        <v>38</v>
      </c>
      <c r="J411" t="s">
        <v>206</v>
      </c>
      <c r="K411" t="s">
        <v>148</v>
      </c>
      <c r="L411" t="s">
        <v>112</v>
      </c>
      <c r="M411">
        <v>83</v>
      </c>
      <c r="O411" t="s">
        <v>38</v>
      </c>
      <c r="Q411" t="s">
        <v>206</v>
      </c>
      <c r="R411" t="s">
        <v>148</v>
      </c>
      <c r="S411" t="s">
        <v>112</v>
      </c>
      <c r="T411">
        <v>185</v>
      </c>
      <c r="V411" t="s">
        <v>38</v>
      </c>
      <c r="X411" t="s">
        <v>206</v>
      </c>
      <c r="Y411" t="s">
        <v>148</v>
      </c>
      <c r="Z411" t="s">
        <v>85</v>
      </c>
      <c r="AA411">
        <v>3</v>
      </c>
      <c r="AC411" t="s">
        <v>38</v>
      </c>
      <c r="AE411" t="s">
        <v>206</v>
      </c>
      <c r="AF411" t="s">
        <v>148</v>
      </c>
      <c r="AG411" t="s">
        <v>112</v>
      </c>
      <c r="AH411">
        <v>359</v>
      </c>
    </row>
    <row r="412" spans="1:34" x14ac:dyDescent="0.25">
      <c r="A412" t="s">
        <v>38</v>
      </c>
      <c r="C412" t="s">
        <v>206</v>
      </c>
      <c r="D412" t="s">
        <v>148</v>
      </c>
      <c r="E412" t="s">
        <v>85</v>
      </c>
      <c r="F412">
        <v>10</v>
      </c>
      <c r="H412" t="s">
        <v>38</v>
      </c>
      <c r="J412" t="s">
        <v>206</v>
      </c>
      <c r="K412" t="s">
        <v>148</v>
      </c>
      <c r="L412" t="s">
        <v>113</v>
      </c>
      <c r="M412">
        <v>49</v>
      </c>
      <c r="O412" t="s">
        <v>38</v>
      </c>
      <c r="Q412" t="s">
        <v>206</v>
      </c>
      <c r="R412" t="s">
        <v>148</v>
      </c>
      <c r="S412" t="s">
        <v>113</v>
      </c>
      <c r="T412">
        <v>168</v>
      </c>
      <c r="V412" t="s">
        <v>38</v>
      </c>
      <c r="X412" t="s">
        <v>206</v>
      </c>
      <c r="Y412" t="s">
        <v>148</v>
      </c>
      <c r="Z412" t="s">
        <v>59</v>
      </c>
      <c r="AA412">
        <v>1</v>
      </c>
      <c r="AC412" t="s">
        <v>38</v>
      </c>
      <c r="AE412" t="s">
        <v>206</v>
      </c>
      <c r="AF412" t="s">
        <v>148</v>
      </c>
      <c r="AG412" t="s">
        <v>113</v>
      </c>
      <c r="AH412">
        <v>199</v>
      </c>
    </row>
    <row r="413" spans="1:34" x14ac:dyDescent="0.25">
      <c r="A413" t="s">
        <v>38</v>
      </c>
      <c r="C413" t="s">
        <v>206</v>
      </c>
      <c r="D413" t="s">
        <v>148</v>
      </c>
      <c r="E413" t="s">
        <v>59</v>
      </c>
      <c r="F413">
        <v>5</v>
      </c>
      <c r="H413" t="s">
        <v>38</v>
      </c>
      <c r="J413" t="s">
        <v>206</v>
      </c>
      <c r="K413" t="s">
        <v>148</v>
      </c>
      <c r="L413" t="s">
        <v>71</v>
      </c>
      <c r="M413">
        <v>46</v>
      </c>
      <c r="O413" t="s">
        <v>38</v>
      </c>
      <c r="Q413" t="s">
        <v>206</v>
      </c>
      <c r="R413" t="s">
        <v>148</v>
      </c>
      <c r="S413" t="s">
        <v>71</v>
      </c>
      <c r="T413">
        <v>154</v>
      </c>
      <c r="V413" t="s">
        <v>38</v>
      </c>
      <c r="X413" t="s">
        <v>206</v>
      </c>
      <c r="Y413" t="s">
        <v>148</v>
      </c>
      <c r="Z413" t="s">
        <v>89</v>
      </c>
      <c r="AA413">
        <v>8</v>
      </c>
      <c r="AC413" t="s">
        <v>38</v>
      </c>
      <c r="AE413" t="s">
        <v>206</v>
      </c>
      <c r="AF413" t="s">
        <v>148</v>
      </c>
      <c r="AG413" t="s">
        <v>71</v>
      </c>
      <c r="AH413">
        <v>1155</v>
      </c>
    </row>
    <row r="414" spans="1:34" x14ac:dyDescent="0.25">
      <c r="A414" t="s">
        <v>38</v>
      </c>
      <c r="C414" t="s">
        <v>206</v>
      </c>
      <c r="D414" t="s">
        <v>148</v>
      </c>
      <c r="E414" t="s">
        <v>89</v>
      </c>
      <c r="F414">
        <v>22</v>
      </c>
      <c r="H414" t="s">
        <v>38</v>
      </c>
      <c r="J414" t="s">
        <v>206</v>
      </c>
      <c r="K414" t="s">
        <v>148</v>
      </c>
      <c r="L414" t="s">
        <v>109</v>
      </c>
      <c r="M414">
        <v>23</v>
      </c>
      <c r="O414" t="s">
        <v>38</v>
      </c>
      <c r="Q414" t="s">
        <v>206</v>
      </c>
      <c r="R414" t="s">
        <v>148</v>
      </c>
      <c r="S414" t="s">
        <v>109</v>
      </c>
      <c r="T414">
        <v>60</v>
      </c>
      <c r="V414" t="s">
        <v>38</v>
      </c>
      <c r="X414" t="s">
        <v>206</v>
      </c>
      <c r="Y414" t="s">
        <v>148</v>
      </c>
      <c r="Z414" t="s">
        <v>129</v>
      </c>
      <c r="AA414">
        <v>9</v>
      </c>
      <c r="AC414" t="s">
        <v>38</v>
      </c>
      <c r="AE414" t="s">
        <v>206</v>
      </c>
      <c r="AF414" t="s">
        <v>148</v>
      </c>
      <c r="AG414" t="s">
        <v>109</v>
      </c>
      <c r="AH414">
        <v>151</v>
      </c>
    </row>
    <row r="415" spans="1:34" x14ac:dyDescent="0.25">
      <c r="A415" t="s">
        <v>38</v>
      </c>
      <c r="C415" t="s">
        <v>206</v>
      </c>
      <c r="D415" t="s">
        <v>148</v>
      </c>
      <c r="E415" t="s">
        <v>129</v>
      </c>
      <c r="F415">
        <v>2</v>
      </c>
      <c r="H415" t="s">
        <v>38</v>
      </c>
      <c r="J415" t="s">
        <v>206</v>
      </c>
      <c r="K415" t="s">
        <v>148</v>
      </c>
      <c r="L415" t="s">
        <v>75</v>
      </c>
      <c r="M415">
        <v>17</v>
      </c>
      <c r="O415" t="s">
        <v>38</v>
      </c>
      <c r="Q415" t="s">
        <v>206</v>
      </c>
      <c r="R415" t="s">
        <v>148</v>
      </c>
      <c r="S415" t="s">
        <v>75</v>
      </c>
      <c r="T415">
        <v>20</v>
      </c>
      <c r="V415" t="s">
        <v>38</v>
      </c>
      <c r="X415" t="s">
        <v>206</v>
      </c>
      <c r="Y415" t="s">
        <v>148</v>
      </c>
      <c r="Z415" t="s">
        <v>93</v>
      </c>
      <c r="AA415">
        <v>6</v>
      </c>
      <c r="AC415" t="s">
        <v>38</v>
      </c>
      <c r="AE415" t="s">
        <v>206</v>
      </c>
      <c r="AF415" t="s">
        <v>148</v>
      </c>
      <c r="AG415" t="s">
        <v>75</v>
      </c>
      <c r="AH415">
        <v>94</v>
      </c>
    </row>
    <row r="416" spans="1:34" x14ac:dyDescent="0.25">
      <c r="A416" t="s">
        <v>38</v>
      </c>
      <c r="C416" t="s">
        <v>206</v>
      </c>
      <c r="D416" t="s">
        <v>148</v>
      </c>
      <c r="E416" t="s">
        <v>131</v>
      </c>
      <c r="F416">
        <v>8</v>
      </c>
      <c r="H416" t="s">
        <v>38</v>
      </c>
      <c r="J416" t="s">
        <v>206</v>
      </c>
      <c r="K416" t="s">
        <v>148</v>
      </c>
      <c r="L416" t="s">
        <v>85</v>
      </c>
      <c r="M416">
        <v>3</v>
      </c>
      <c r="O416" t="s">
        <v>38</v>
      </c>
      <c r="Q416" t="s">
        <v>206</v>
      </c>
      <c r="R416" t="s">
        <v>148</v>
      </c>
      <c r="S416" t="s">
        <v>85</v>
      </c>
      <c r="T416">
        <v>22</v>
      </c>
      <c r="V416" t="s">
        <v>38</v>
      </c>
      <c r="X416" t="s">
        <v>206</v>
      </c>
      <c r="Y416" t="s">
        <v>148</v>
      </c>
      <c r="Z416" t="s">
        <v>77</v>
      </c>
      <c r="AA416">
        <v>22</v>
      </c>
      <c r="AC416" t="s">
        <v>38</v>
      </c>
      <c r="AE416" t="s">
        <v>206</v>
      </c>
      <c r="AF416" t="s">
        <v>148</v>
      </c>
      <c r="AG416" t="s">
        <v>85</v>
      </c>
      <c r="AH416">
        <v>7</v>
      </c>
    </row>
    <row r="417" spans="1:34" x14ac:dyDescent="0.25">
      <c r="A417" t="s">
        <v>38</v>
      </c>
      <c r="C417" t="s">
        <v>206</v>
      </c>
      <c r="D417" t="s">
        <v>148</v>
      </c>
      <c r="E417" t="s">
        <v>93</v>
      </c>
      <c r="F417">
        <v>9</v>
      </c>
      <c r="H417" t="s">
        <v>38</v>
      </c>
      <c r="J417" t="s">
        <v>206</v>
      </c>
      <c r="K417" t="s">
        <v>148</v>
      </c>
      <c r="L417" t="s">
        <v>59</v>
      </c>
      <c r="M417">
        <v>12</v>
      </c>
      <c r="O417" t="s">
        <v>38</v>
      </c>
      <c r="Q417" t="s">
        <v>206</v>
      </c>
      <c r="R417" t="s">
        <v>148</v>
      </c>
      <c r="S417" t="s">
        <v>59</v>
      </c>
      <c r="T417">
        <v>22</v>
      </c>
      <c r="V417" t="s">
        <v>38</v>
      </c>
      <c r="X417" t="s">
        <v>206</v>
      </c>
      <c r="Y417" t="s">
        <v>148</v>
      </c>
      <c r="Z417" t="s">
        <v>99</v>
      </c>
      <c r="AA417">
        <v>12</v>
      </c>
      <c r="AC417" t="s">
        <v>38</v>
      </c>
      <c r="AE417" t="s">
        <v>206</v>
      </c>
      <c r="AF417" t="s">
        <v>148</v>
      </c>
      <c r="AG417" t="s">
        <v>59</v>
      </c>
      <c r="AH417">
        <v>100</v>
      </c>
    </row>
    <row r="418" spans="1:34" x14ac:dyDescent="0.25">
      <c r="A418" t="s">
        <v>38</v>
      </c>
      <c r="C418" t="s">
        <v>206</v>
      </c>
      <c r="D418" t="s">
        <v>148</v>
      </c>
      <c r="E418" t="s">
        <v>77</v>
      </c>
      <c r="F418">
        <v>43</v>
      </c>
      <c r="H418" t="s">
        <v>38</v>
      </c>
      <c r="J418" t="s">
        <v>206</v>
      </c>
      <c r="K418" t="s">
        <v>148</v>
      </c>
      <c r="L418" t="s">
        <v>89</v>
      </c>
      <c r="M418">
        <v>30</v>
      </c>
      <c r="O418" t="s">
        <v>38</v>
      </c>
      <c r="Q418" t="s">
        <v>206</v>
      </c>
      <c r="R418" t="s">
        <v>148</v>
      </c>
      <c r="S418" t="s">
        <v>89</v>
      </c>
      <c r="T418">
        <v>66</v>
      </c>
      <c r="V418" t="s">
        <v>38</v>
      </c>
      <c r="X418" t="s">
        <v>206</v>
      </c>
      <c r="Y418" t="s">
        <v>148</v>
      </c>
      <c r="Z418" t="s">
        <v>111</v>
      </c>
      <c r="AA418">
        <v>11</v>
      </c>
      <c r="AC418" t="s">
        <v>38</v>
      </c>
      <c r="AE418" t="s">
        <v>206</v>
      </c>
      <c r="AF418" t="s">
        <v>148</v>
      </c>
      <c r="AG418" t="s">
        <v>89</v>
      </c>
      <c r="AH418">
        <v>455</v>
      </c>
    </row>
    <row r="419" spans="1:34" x14ac:dyDescent="0.25">
      <c r="A419" t="s">
        <v>38</v>
      </c>
      <c r="C419" t="s">
        <v>206</v>
      </c>
      <c r="D419" t="s">
        <v>148</v>
      </c>
      <c r="E419" t="s">
        <v>99</v>
      </c>
      <c r="F419">
        <v>26</v>
      </c>
      <c r="H419" t="s">
        <v>38</v>
      </c>
      <c r="J419" t="s">
        <v>206</v>
      </c>
      <c r="K419" t="s">
        <v>148</v>
      </c>
      <c r="L419" t="s">
        <v>129</v>
      </c>
      <c r="M419">
        <v>8</v>
      </c>
      <c r="O419" t="s">
        <v>38</v>
      </c>
      <c r="Q419" t="s">
        <v>206</v>
      </c>
      <c r="R419" t="s">
        <v>148</v>
      </c>
      <c r="S419" t="s">
        <v>129</v>
      </c>
      <c r="T419">
        <v>16</v>
      </c>
      <c r="V419" t="s">
        <v>38</v>
      </c>
      <c r="X419" t="s">
        <v>206</v>
      </c>
      <c r="Y419" t="s">
        <v>148</v>
      </c>
      <c r="Z419" t="s">
        <v>123</v>
      </c>
      <c r="AA419">
        <v>6</v>
      </c>
      <c r="AC419" t="s">
        <v>38</v>
      </c>
      <c r="AE419" t="s">
        <v>206</v>
      </c>
      <c r="AF419" t="s">
        <v>148</v>
      </c>
      <c r="AG419" t="s">
        <v>129</v>
      </c>
      <c r="AH419">
        <v>76</v>
      </c>
    </row>
    <row r="420" spans="1:34" x14ac:dyDescent="0.25">
      <c r="A420" t="s">
        <v>38</v>
      </c>
      <c r="C420" t="s">
        <v>206</v>
      </c>
      <c r="D420" t="s">
        <v>148</v>
      </c>
      <c r="E420" t="s">
        <v>111</v>
      </c>
      <c r="F420">
        <v>10</v>
      </c>
      <c r="H420" t="s">
        <v>38</v>
      </c>
      <c r="J420" t="s">
        <v>206</v>
      </c>
      <c r="K420" t="s">
        <v>148</v>
      </c>
      <c r="L420" t="s">
        <v>131</v>
      </c>
      <c r="M420">
        <v>23</v>
      </c>
      <c r="O420" t="s">
        <v>38</v>
      </c>
      <c r="Q420" t="s">
        <v>206</v>
      </c>
      <c r="R420" t="s">
        <v>148</v>
      </c>
      <c r="S420" t="s">
        <v>131</v>
      </c>
      <c r="T420">
        <v>50</v>
      </c>
      <c r="V420" t="s">
        <v>38</v>
      </c>
      <c r="X420" t="s">
        <v>206</v>
      </c>
      <c r="Y420" t="s">
        <v>148</v>
      </c>
      <c r="Z420" t="s">
        <v>61</v>
      </c>
      <c r="AA420">
        <v>9</v>
      </c>
      <c r="AC420" t="s">
        <v>38</v>
      </c>
      <c r="AE420" t="s">
        <v>206</v>
      </c>
      <c r="AF420" t="s">
        <v>148</v>
      </c>
      <c r="AG420" t="s">
        <v>131</v>
      </c>
      <c r="AH420">
        <v>107</v>
      </c>
    </row>
    <row r="421" spans="1:34" x14ac:dyDescent="0.25">
      <c r="A421" t="s">
        <v>38</v>
      </c>
      <c r="C421" t="s">
        <v>206</v>
      </c>
      <c r="D421" t="s">
        <v>148</v>
      </c>
      <c r="E421" t="s">
        <v>123</v>
      </c>
      <c r="F421">
        <v>4</v>
      </c>
      <c r="H421" t="s">
        <v>38</v>
      </c>
      <c r="J421" t="s">
        <v>206</v>
      </c>
      <c r="K421" t="s">
        <v>148</v>
      </c>
      <c r="L421" t="s">
        <v>93</v>
      </c>
      <c r="M421">
        <v>9</v>
      </c>
      <c r="O421" t="s">
        <v>38</v>
      </c>
      <c r="Q421" t="s">
        <v>206</v>
      </c>
      <c r="R421" t="s">
        <v>148</v>
      </c>
      <c r="S421" t="s">
        <v>93</v>
      </c>
      <c r="T421">
        <v>32</v>
      </c>
      <c r="V421" t="s">
        <v>38</v>
      </c>
      <c r="X421" t="s">
        <v>206</v>
      </c>
      <c r="Y421" t="s">
        <v>148</v>
      </c>
      <c r="Z421" t="s">
        <v>97</v>
      </c>
      <c r="AA421">
        <v>7</v>
      </c>
      <c r="AC421" t="s">
        <v>38</v>
      </c>
      <c r="AE421" t="s">
        <v>206</v>
      </c>
      <c r="AF421" t="s">
        <v>148</v>
      </c>
      <c r="AG421" t="s">
        <v>93</v>
      </c>
      <c r="AH421">
        <v>114</v>
      </c>
    </row>
    <row r="422" spans="1:34" x14ac:dyDescent="0.25">
      <c r="A422" t="s">
        <v>38</v>
      </c>
      <c r="C422" t="s">
        <v>206</v>
      </c>
      <c r="D422" t="s">
        <v>148</v>
      </c>
      <c r="E422" t="s">
        <v>61</v>
      </c>
      <c r="F422">
        <v>29</v>
      </c>
      <c r="H422" t="s">
        <v>38</v>
      </c>
      <c r="J422" t="s">
        <v>206</v>
      </c>
      <c r="K422" t="s">
        <v>148</v>
      </c>
      <c r="L422" t="s">
        <v>77</v>
      </c>
      <c r="M422">
        <v>35</v>
      </c>
      <c r="O422" t="s">
        <v>38</v>
      </c>
      <c r="Q422" t="s">
        <v>206</v>
      </c>
      <c r="R422" t="s">
        <v>148</v>
      </c>
      <c r="S422" t="s">
        <v>77</v>
      </c>
      <c r="T422">
        <v>175</v>
      </c>
      <c r="V422" t="s">
        <v>38</v>
      </c>
      <c r="X422" t="s">
        <v>206</v>
      </c>
      <c r="Y422" t="s">
        <v>148</v>
      </c>
      <c r="Z422" t="s">
        <v>95</v>
      </c>
      <c r="AA422">
        <v>33</v>
      </c>
      <c r="AC422" t="s">
        <v>38</v>
      </c>
      <c r="AE422" t="s">
        <v>206</v>
      </c>
      <c r="AF422" t="s">
        <v>148</v>
      </c>
      <c r="AG422" t="s">
        <v>77</v>
      </c>
      <c r="AH422">
        <v>805</v>
      </c>
    </row>
    <row r="423" spans="1:34" x14ac:dyDescent="0.25">
      <c r="A423" t="s">
        <v>38</v>
      </c>
      <c r="C423" t="s">
        <v>206</v>
      </c>
      <c r="D423" t="s">
        <v>148</v>
      </c>
      <c r="E423" t="s">
        <v>97</v>
      </c>
      <c r="F423">
        <v>5</v>
      </c>
      <c r="H423" t="s">
        <v>38</v>
      </c>
      <c r="J423" t="s">
        <v>206</v>
      </c>
      <c r="K423" t="s">
        <v>148</v>
      </c>
      <c r="L423" t="s">
        <v>99</v>
      </c>
      <c r="M423">
        <v>32</v>
      </c>
      <c r="O423" t="s">
        <v>38</v>
      </c>
      <c r="Q423" t="s">
        <v>206</v>
      </c>
      <c r="R423" t="s">
        <v>148</v>
      </c>
      <c r="S423" t="s">
        <v>99</v>
      </c>
      <c r="T423">
        <v>59</v>
      </c>
      <c r="V423" t="s">
        <v>38</v>
      </c>
      <c r="X423" t="s">
        <v>206</v>
      </c>
      <c r="Y423" t="s">
        <v>148</v>
      </c>
      <c r="Z423" t="s">
        <v>127</v>
      </c>
      <c r="AA423">
        <v>6</v>
      </c>
      <c r="AC423" t="s">
        <v>38</v>
      </c>
      <c r="AE423" t="s">
        <v>206</v>
      </c>
      <c r="AF423" t="s">
        <v>148</v>
      </c>
      <c r="AG423" t="s">
        <v>99</v>
      </c>
      <c r="AH423">
        <v>476</v>
      </c>
    </row>
    <row r="424" spans="1:34" x14ac:dyDescent="0.25">
      <c r="A424" t="s">
        <v>38</v>
      </c>
      <c r="C424" t="s">
        <v>206</v>
      </c>
      <c r="D424" t="s">
        <v>148</v>
      </c>
      <c r="E424" t="s">
        <v>95</v>
      </c>
      <c r="F424">
        <v>100</v>
      </c>
      <c r="H424" t="s">
        <v>38</v>
      </c>
      <c r="J424" t="s">
        <v>206</v>
      </c>
      <c r="K424" t="s">
        <v>148</v>
      </c>
      <c r="L424" t="s">
        <v>111</v>
      </c>
      <c r="M424">
        <v>22</v>
      </c>
      <c r="O424" t="s">
        <v>38</v>
      </c>
      <c r="Q424" t="s">
        <v>206</v>
      </c>
      <c r="R424" t="s">
        <v>148</v>
      </c>
      <c r="S424" t="s">
        <v>111</v>
      </c>
      <c r="T424">
        <v>39</v>
      </c>
      <c r="V424" t="s">
        <v>38</v>
      </c>
      <c r="X424" t="s">
        <v>206</v>
      </c>
      <c r="Y424" t="s">
        <v>148</v>
      </c>
      <c r="Z424" t="s">
        <v>79</v>
      </c>
      <c r="AA424">
        <v>25</v>
      </c>
      <c r="AC424" t="s">
        <v>38</v>
      </c>
      <c r="AE424" t="s">
        <v>206</v>
      </c>
      <c r="AF424" t="s">
        <v>148</v>
      </c>
      <c r="AG424" t="s">
        <v>111</v>
      </c>
      <c r="AH424">
        <v>119</v>
      </c>
    </row>
    <row r="425" spans="1:34" x14ac:dyDescent="0.25">
      <c r="A425" t="s">
        <v>38</v>
      </c>
      <c r="C425" t="s">
        <v>206</v>
      </c>
      <c r="D425" t="s">
        <v>148</v>
      </c>
      <c r="E425" t="s">
        <v>127</v>
      </c>
      <c r="F425">
        <v>10</v>
      </c>
      <c r="H425" t="s">
        <v>38</v>
      </c>
      <c r="J425" t="s">
        <v>206</v>
      </c>
      <c r="K425" t="s">
        <v>148</v>
      </c>
      <c r="L425" t="s">
        <v>123</v>
      </c>
      <c r="M425">
        <v>22</v>
      </c>
      <c r="O425" t="s">
        <v>38</v>
      </c>
      <c r="Q425" t="s">
        <v>206</v>
      </c>
      <c r="R425" t="s">
        <v>148</v>
      </c>
      <c r="S425" t="s">
        <v>123</v>
      </c>
      <c r="T425">
        <v>41</v>
      </c>
      <c r="V425" t="s">
        <v>38</v>
      </c>
      <c r="X425" t="s">
        <v>206</v>
      </c>
      <c r="Y425" t="s">
        <v>148</v>
      </c>
      <c r="Z425" t="s">
        <v>144</v>
      </c>
      <c r="AA425">
        <v>8</v>
      </c>
      <c r="AC425" t="s">
        <v>38</v>
      </c>
      <c r="AE425" t="s">
        <v>206</v>
      </c>
      <c r="AF425" t="s">
        <v>148</v>
      </c>
      <c r="AG425" t="s">
        <v>123</v>
      </c>
      <c r="AH425">
        <v>113</v>
      </c>
    </row>
    <row r="426" spans="1:34" x14ac:dyDescent="0.25">
      <c r="A426" t="s">
        <v>38</v>
      </c>
      <c r="C426" t="s">
        <v>206</v>
      </c>
      <c r="D426" t="s">
        <v>148</v>
      </c>
      <c r="E426" t="s">
        <v>79</v>
      </c>
      <c r="F426">
        <v>48</v>
      </c>
      <c r="H426" t="s">
        <v>38</v>
      </c>
      <c r="J426" t="s">
        <v>206</v>
      </c>
      <c r="K426" t="s">
        <v>148</v>
      </c>
      <c r="L426" t="s">
        <v>61</v>
      </c>
      <c r="M426">
        <v>37</v>
      </c>
      <c r="O426" t="s">
        <v>38</v>
      </c>
      <c r="Q426" t="s">
        <v>206</v>
      </c>
      <c r="R426" t="s">
        <v>148</v>
      </c>
      <c r="S426" t="s">
        <v>61</v>
      </c>
      <c r="T426">
        <v>108</v>
      </c>
      <c r="V426" t="s">
        <v>38</v>
      </c>
      <c r="X426" t="s">
        <v>206</v>
      </c>
      <c r="Y426" t="s">
        <v>86</v>
      </c>
      <c r="Z426" t="s">
        <v>87</v>
      </c>
      <c r="AA426">
        <v>11</v>
      </c>
      <c r="AC426" t="s">
        <v>38</v>
      </c>
      <c r="AE426" t="s">
        <v>206</v>
      </c>
      <c r="AF426" t="s">
        <v>148</v>
      </c>
      <c r="AG426" t="s">
        <v>61</v>
      </c>
      <c r="AH426">
        <v>891</v>
      </c>
    </row>
    <row r="427" spans="1:34" x14ac:dyDescent="0.25">
      <c r="A427" t="s">
        <v>38</v>
      </c>
      <c r="C427" t="s">
        <v>206</v>
      </c>
      <c r="D427" t="s">
        <v>148</v>
      </c>
      <c r="E427" t="s">
        <v>144</v>
      </c>
      <c r="F427">
        <v>9</v>
      </c>
      <c r="H427" t="s">
        <v>38</v>
      </c>
      <c r="J427" t="s">
        <v>206</v>
      </c>
      <c r="K427" t="s">
        <v>148</v>
      </c>
      <c r="L427" t="s">
        <v>97</v>
      </c>
      <c r="M427">
        <v>14</v>
      </c>
      <c r="O427" t="s">
        <v>38</v>
      </c>
      <c r="Q427" t="s">
        <v>206</v>
      </c>
      <c r="R427" t="s">
        <v>148</v>
      </c>
      <c r="S427" t="s">
        <v>97</v>
      </c>
      <c r="T427">
        <v>40</v>
      </c>
      <c r="V427" t="s">
        <v>38</v>
      </c>
      <c r="X427" t="s">
        <v>206</v>
      </c>
      <c r="Y427" t="s">
        <v>88</v>
      </c>
      <c r="Z427" t="s">
        <v>89</v>
      </c>
      <c r="AA427">
        <v>8</v>
      </c>
      <c r="AC427" t="s">
        <v>38</v>
      </c>
      <c r="AE427" t="s">
        <v>206</v>
      </c>
      <c r="AF427" t="s">
        <v>148</v>
      </c>
      <c r="AG427" t="s">
        <v>97</v>
      </c>
      <c r="AH427">
        <v>154</v>
      </c>
    </row>
    <row r="428" spans="1:34" x14ac:dyDescent="0.25">
      <c r="A428" t="s">
        <v>38</v>
      </c>
      <c r="C428" t="s">
        <v>206</v>
      </c>
      <c r="D428" t="s">
        <v>86</v>
      </c>
      <c r="E428" t="s">
        <v>87</v>
      </c>
      <c r="F428">
        <v>15</v>
      </c>
      <c r="H428" t="s">
        <v>38</v>
      </c>
      <c r="J428" t="s">
        <v>206</v>
      </c>
      <c r="K428" t="s">
        <v>148</v>
      </c>
      <c r="L428" t="s">
        <v>95</v>
      </c>
      <c r="M428">
        <v>78</v>
      </c>
      <c r="O428" t="s">
        <v>38</v>
      </c>
      <c r="Q428" t="s">
        <v>206</v>
      </c>
      <c r="R428" t="s">
        <v>148</v>
      </c>
      <c r="S428" t="s">
        <v>95</v>
      </c>
      <c r="T428">
        <v>207</v>
      </c>
      <c r="V428" t="s">
        <v>38</v>
      </c>
      <c r="X428" t="s">
        <v>206</v>
      </c>
      <c r="Y428" t="s">
        <v>90</v>
      </c>
      <c r="Z428" t="s">
        <v>91</v>
      </c>
      <c r="AA428">
        <v>3</v>
      </c>
      <c r="AC428" t="s">
        <v>38</v>
      </c>
      <c r="AE428" t="s">
        <v>206</v>
      </c>
      <c r="AF428" t="s">
        <v>148</v>
      </c>
      <c r="AG428" t="s">
        <v>95</v>
      </c>
      <c r="AH428">
        <v>1306</v>
      </c>
    </row>
    <row r="429" spans="1:34" x14ac:dyDescent="0.25">
      <c r="A429" t="s">
        <v>38</v>
      </c>
      <c r="C429" t="s">
        <v>206</v>
      </c>
      <c r="D429" t="s">
        <v>88</v>
      </c>
      <c r="E429" t="s">
        <v>89</v>
      </c>
      <c r="F429">
        <v>22</v>
      </c>
      <c r="H429" t="s">
        <v>38</v>
      </c>
      <c r="J429" t="s">
        <v>206</v>
      </c>
      <c r="K429" t="s">
        <v>148</v>
      </c>
      <c r="L429" t="s">
        <v>127</v>
      </c>
      <c r="M429">
        <v>13</v>
      </c>
      <c r="O429" t="s">
        <v>38</v>
      </c>
      <c r="Q429" t="s">
        <v>206</v>
      </c>
      <c r="R429" t="s">
        <v>148</v>
      </c>
      <c r="S429" t="s">
        <v>127</v>
      </c>
      <c r="T429">
        <v>44</v>
      </c>
      <c r="V429" t="s">
        <v>38</v>
      </c>
      <c r="X429" t="s">
        <v>206</v>
      </c>
      <c r="Y429" t="s">
        <v>92</v>
      </c>
      <c r="Z429" t="s">
        <v>93</v>
      </c>
      <c r="AA429">
        <v>6</v>
      </c>
      <c r="AC429" t="s">
        <v>38</v>
      </c>
      <c r="AE429" t="s">
        <v>206</v>
      </c>
      <c r="AF429" t="s">
        <v>148</v>
      </c>
      <c r="AG429" t="s">
        <v>127</v>
      </c>
      <c r="AH429">
        <v>83</v>
      </c>
    </row>
    <row r="430" spans="1:34" x14ac:dyDescent="0.25">
      <c r="A430" t="s">
        <v>38</v>
      </c>
      <c r="C430" t="s">
        <v>206</v>
      </c>
      <c r="D430" t="s">
        <v>90</v>
      </c>
      <c r="E430" t="s">
        <v>91</v>
      </c>
      <c r="F430">
        <v>11</v>
      </c>
      <c r="H430" t="s">
        <v>38</v>
      </c>
      <c r="J430" t="s">
        <v>206</v>
      </c>
      <c r="K430" t="s">
        <v>148</v>
      </c>
      <c r="L430" t="s">
        <v>79</v>
      </c>
      <c r="M430">
        <v>85</v>
      </c>
      <c r="O430" t="s">
        <v>38</v>
      </c>
      <c r="Q430" t="s">
        <v>206</v>
      </c>
      <c r="R430" t="s">
        <v>148</v>
      </c>
      <c r="S430" t="s">
        <v>79</v>
      </c>
      <c r="T430">
        <v>238</v>
      </c>
      <c r="V430" t="s">
        <v>38</v>
      </c>
      <c r="X430" t="s">
        <v>206</v>
      </c>
      <c r="Y430" t="s">
        <v>94</v>
      </c>
      <c r="Z430" t="s">
        <v>95</v>
      </c>
      <c r="AA430">
        <v>33</v>
      </c>
      <c r="AC430" t="s">
        <v>38</v>
      </c>
      <c r="AE430" t="s">
        <v>206</v>
      </c>
      <c r="AF430" t="s">
        <v>148</v>
      </c>
      <c r="AG430" t="s">
        <v>79</v>
      </c>
      <c r="AH430">
        <v>1222</v>
      </c>
    </row>
    <row r="431" spans="1:34" x14ac:dyDescent="0.25">
      <c r="A431" t="s">
        <v>38</v>
      </c>
      <c r="C431" t="s">
        <v>206</v>
      </c>
      <c r="D431" t="s">
        <v>92</v>
      </c>
      <c r="E431" t="s">
        <v>93</v>
      </c>
      <c r="F431">
        <v>9</v>
      </c>
      <c r="H431" t="s">
        <v>38</v>
      </c>
      <c r="J431" t="s">
        <v>206</v>
      </c>
      <c r="K431" t="s">
        <v>148</v>
      </c>
      <c r="L431" t="s">
        <v>144</v>
      </c>
      <c r="M431">
        <v>17</v>
      </c>
      <c r="O431" t="s">
        <v>38</v>
      </c>
      <c r="Q431" t="s">
        <v>206</v>
      </c>
      <c r="R431" t="s">
        <v>148</v>
      </c>
      <c r="S431" t="s">
        <v>144</v>
      </c>
      <c r="T431">
        <v>28</v>
      </c>
      <c r="V431" t="s">
        <v>38</v>
      </c>
      <c r="X431" t="s">
        <v>206</v>
      </c>
      <c r="Y431" t="s">
        <v>96</v>
      </c>
      <c r="Z431" t="s">
        <v>97</v>
      </c>
      <c r="AA431">
        <v>7</v>
      </c>
      <c r="AC431" t="s">
        <v>38</v>
      </c>
      <c r="AE431" t="s">
        <v>206</v>
      </c>
      <c r="AF431" t="s">
        <v>148</v>
      </c>
      <c r="AG431" t="s">
        <v>144</v>
      </c>
      <c r="AH431">
        <v>69</v>
      </c>
    </row>
    <row r="432" spans="1:34" x14ac:dyDescent="0.25">
      <c r="A432" t="s">
        <v>38</v>
      </c>
      <c r="C432" t="s">
        <v>206</v>
      </c>
      <c r="D432" t="s">
        <v>94</v>
      </c>
      <c r="E432" t="s">
        <v>95</v>
      </c>
      <c r="F432">
        <v>100</v>
      </c>
      <c r="H432" t="s">
        <v>38</v>
      </c>
      <c r="J432" t="s">
        <v>206</v>
      </c>
      <c r="K432" t="s">
        <v>86</v>
      </c>
      <c r="L432" t="s">
        <v>87</v>
      </c>
      <c r="M432">
        <v>27</v>
      </c>
      <c r="O432" t="s">
        <v>38</v>
      </c>
      <c r="Q432" t="s">
        <v>206</v>
      </c>
      <c r="R432" t="s">
        <v>86</v>
      </c>
      <c r="S432" t="s">
        <v>87</v>
      </c>
      <c r="T432">
        <v>60</v>
      </c>
      <c r="V432" t="s">
        <v>38</v>
      </c>
      <c r="X432" t="s">
        <v>206</v>
      </c>
      <c r="Y432" t="s">
        <v>98</v>
      </c>
      <c r="Z432" t="s">
        <v>99</v>
      </c>
      <c r="AA432">
        <v>12</v>
      </c>
      <c r="AC432" t="s">
        <v>38</v>
      </c>
      <c r="AE432" t="s">
        <v>206</v>
      </c>
      <c r="AF432" t="s">
        <v>86</v>
      </c>
      <c r="AG432" t="s">
        <v>87</v>
      </c>
      <c r="AH432">
        <v>189</v>
      </c>
    </row>
    <row r="433" spans="1:34" x14ac:dyDescent="0.25">
      <c r="A433" t="s">
        <v>38</v>
      </c>
      <c r="C433" t="s">
        <v>206</v>
      </c>
      <c r="D433" t="s">
        <v>96</v>
      </c>
      <c r="E433" t="s">
        <v>97</v>
      </c>
      <c r="F433">
        <v>5</v>
      </c>
      <c r="H433" t="s">
        <v>38</v>
      </c>
      <c r="J433" t="s">
        <v>206</v>
      </c>
      <c r="K433" t="s">
        <v>88</v>
      </c>
      <c r="L433" t="s">
        <v>89</v>
      </c>
      <c r="M433">
        <v>30</v>
      </c>
      <c r="O433" t="s">
        <v>38</v>
      </c>
      <c r="Q433" t="s">
        <v>206</v>
      </c>
      <c r="R433" t="s">
        <v>88</v>
      </c>
      <c r="S433" t="s">
        <v>89</v>
      </c>
      <c r="T433">
        <v>66</v>
      </c>
      <c r="V433" t="s">
        <v>38</v>
      </c>
      <c r="X433" t="s">
        <v>206</v>
      </c>
      <c r="Y433" t="s">
        <v>100</v>
      </c>
      <c r="Z433" t="s">
        <v>101</v>
      </c>
      <c r="AA433">
        <v>19</v>
      </c>
      <c r="AC433" t="s">
        <v>38</v>
      </c>
      <c r="AE433" t="s">
        <v>206</v>
      </c>
      <c r="AF433" t="s">
        <v>88</v>
      </c>
      <c r="AG433" t="s">
        <v>89</v>
      </c>
      <c r="AH433">
        <v>455</v>
      </c>
    </row>
    <row r="434" spans="1:34" x14ac:dyDescent="0.25">
      <c r="A434" t="s">
        <v>38</v>
      </c>
      <c r="C434" t="s">
        <v>206</v>
      </c>
      <c r="D434" t="s">
        <v>98</v>
      </c>
      <c r="E434" t="s">
        <v>99</v>
      </c>
      <c r="F434">
        <v>26</v>
      </c>
      <c r="H434" t="s">
        <v>38</v>
      </c>
      <c r="J434" t="s">
        <v>206</v>
      </c>
      <c r="K434" t="s">
        <v>90</v>
      </c>
      <c r="L434" t="s">
        <v>91</v>
      </c>
      <c r="M434">
        <v>12</v>
      </c>
      <c r="O434" t="s">
        <v>38</v>
      </c>
      <c r="Q434" t="s">
        <v>206</v>
      </c>
      <c r="R434" t="s">
        <v>90</v>
      </c>
      <c r="S434" t="s">
        <v>91</v>
      </c>
      <c r="T434">
        <v>40</v>
      </c>
      <c r="V434" t="s">
        <v>38</v>
      </c>
      <c r="X434" t="s">
        <v>206</v>
      </c>
      <c r="Y434" t="s">
        <v>102</v>
      </c>
      <c r="Z434" t="s">
        <v>103</v>
      </c>
      <c r="AA434">
        <v>6</v>
      </c>
      <c r="AC434" t="s">
        <v>38</v>
      </c>
      <c r="AE434" t="s">
        <v>206</v>
      </c>
      <c r="AF434" t="s">
        <v>90</v>
      </c>
      <c r="AG434" t="s">
        <v>91</v>
      </c>
      <c r="AH434">
        <v>108</v>
      </c>
    </row>
    <row r="435" spans="1:34" x14ac:dyDescent="0.25">
      <c r="A435" t="s">
        <v>38</v>
      </c>
      <c r="C435" t="s">
        <v>206</v>
      </c>
      <c r="D435" t="s">
        <v>100</v>
      </c>
      <c r="E435" t="s">
        <v>101</v>
      </c>
      <c r="F435">
        <v>12</v>
      </c>
      <c r="H435" t="s">
        <v>38</v>
      </c>
      <c r="J435" t="s">
        <v>206</v>
      </c>
      <c r="K435" t="s">
        <v>92</v>
      </c>
      <c r="L435" t="s">
        <v>93</v>
      </c>
      <c r="M435">
        <v>9</v>
      </c>
      <c r="O435" t="s">
        <v>38</v>
      </c>
      <c r="Q435" t="s">
        <v>206</v>
      </c>
      <c r="R435" t="s">
        <v>92</v>
      </c>
      <c r="S435" t="s">
        <v>93</v>
      </c>
      <c r="T435">
        <v>32</v>
      </c>
      <c r="V435" t="s">
        <v>38</v>
      </c>
      <c r="X435" t="s">
        <v>206</v>
      </c>
      <c r="Y435" t="s">
        <v>104</v>
      </c>
      <c r="Z435" t="s">
        <v>105</v>
      </c>
      <c r="AA435">
        <v>22</v>
      </c>
      <c r="AC435" t="s">
        <v>38</v>
      </c>
      <c r="AE435" t="s">
        <v>206</v>
      </c>
      <c r="AF435" t="s">
        <v>92</v>
      </c>
      <c r="AG435" t="s">
        <v>93</v>
      </c>
      <c r="AH435">
        <v>114</v>
      </c>
    </row>
    <row r="436" spans="1:34" x14ac:dyDescent="0.25">
      <c r="A436" t="s">
        <v>38</v>
      </c>
      <c r="C436" t="s">
        <v>206</v>
      </c>
      <c r="D436" t="s">
        <v>102</v>
      </c>
      <c r="E436" t="s">
        <v>103</v>
      </c>
      <c r="F436">
        <v>14</v>
      </c>
      <c r="H436" t="s">
        <v>38</v>
      </c>
      <c r="J436" t="s">
        <v>206</v>
      </c>
      <c r="K436" t="s">
        <v>94</v>
      </c>
      <c r="L436" t="s">
        <v>95</v>
      </c>
      <c r="M436">
        <v>78</v>
      </c>
      <c r="O436" t="s">
        <v>38</v>
      </c>
      <c r="Q436" t="s">
        <v>206</v>
      </c>
      <c r="R436" t="s">
        <v>94</v>
      </c>
      <c r="S436" t="s">
        <v>95</v>
      </c>
      <c r="T436">
        <v>207</v>
      </c>
      <c r="V436" t="s">
        <v>38</v>
      </c>
      <c r="X436" t="s">
        <v>206</v>
      </c>
      <c r="Y436" t="s">
        <v>106</v>
      </c>
      <c r="Z436" t="s">
        <v>107</v>
      </c>
      <c r="AA436">
        <v>18</v>
      </c>
      <c r="AC436" t="s">
        <v>38</v>
      </c>
      <c r="AE436" t="s">
        <v>206</v>
      </c>
      <c r="AF436" t="s">
        <v>94</v>
      </c>
      <c r="AG436" t="s">
        <v>95</v>
      </c>
      <c r="AH436">
        <v>1306</v>
      </c>
    </row>
    <row r="437" spans="1:34" x14ac:dyDescent="0.25">
      <c r="A437" t="s">
        <v>38</v>
      </c>
      <c r="C437" t="s">
        <v>206</v>
      </c>
      <c r="D437" t="s">
        <v>104</v>
      </c>
      <c r="E437" t="s">
        <v>105</v>
      </c>
      <c r="F437">
        <v>23</v>
      </c>
      <c r="H437" t="s">
        <v>38</v>
      </c>
      <c r="J437" t="s">
        <v>206</v>
      </c>
      <c r="K437" t="s">
        <v>96</v>
      </c>
      <c r="L437" t="s">
        <v>97</v>
      </c>
      <c r="M437">
        <v>14</v>
      </c>
      <c r="O437" t="s">
        <v>38</v>
      </c>
      <c r="Q437" t="s">
        <v>206</v>
      </c>
      <c r="R437" t="s">
        <v>96</v>
      </c>
      <c r="S437" t="s">
        <v>97</v>
      </c>
      <c r="T437">
        <v>40</v>
      </c>
      <c r="V437" t="s">
        <v>38</v>
      </c>
      <c r="X437" t="s">
        <v>206</v>
      </c>
      <c r="Y437" t="s">
        <v>108</v>
      </c>
      <c r="Z437" t="s">
        <v>109</v>
      </c>
      <c r="AA437">
        <v>27</v>
      </c>
      <c r="AC437" t="s">
        <v>38</v>
      </c>
      <c r="AE437" t="s">
        <v>206</v>
      </c>
      <c r="AF437" t="s">
        <v>96</v>
      </c>
      <c r="AG437" t="s">
        <v>97</v>
      </c>
      <c r="AH437">
        <v>154</v>
      </c>
    </row>
    <row r="438" spans="1:34" x14ac:dyDescent="0.25">
      <c r="A438" t="s">
        <v>38</v>
      </c>
      <c r="C438" t="s">
        <v>206</v>
      </c>
      <c r="D438" t="s">
        <v>106</v>
      </c>
      <c r="E438" t="s">
        <v>107</v>
      </c>
      <c r="F438">
        <v>11</v>
      </c>
      <c r="H438" t="s">
        <v>38</v>
      </c>
      <c r="J438" t="s">
        <v>206</v>
      </c>
      <c r="K438" t="s">
        <v>98</v>
      </c>
      <c r="L438" t="s">
        <v>99</v>
      </c>
      <c r="M438">
        <v>32</v>
      </c>
      <c r="O438" t="s">
        <v>38</v>
      </c>
      <c r="Q438" t="s">
        <v>206</v>
      </c>
      <c r="R438" t="s">
        <v>98</v>
      </c>
      <c r="S438" t="s">
        <v>99</v>
      </c>
      <c r="T438">
        <v>59</v>
      </c>
      <c r="V438" t="s">
        <v>38</v>
      </c>
      <c r="X438" t="s">
        <v>206</v>
      </c>
      <c r="Y438" t="s">
        <v>110</v>
      </c>
      <c r="Z438" t="s">
        <v>111</v>
      </c>
      <c r="AA438">
        <v>11</v>
      </c>
      <c r="AC438" t="s">
        <v>38</v>
      </c>
      <c r="AE438" t="s">
        <v>206</v>
      </c>
      <c r="AF438" t="s">
        <v>98</v>
      </c>
      <c r="AG438" t="s">
        <v>99</v>
      </c>
      <c r="AH438">
        <v>476</v>
      </c>
    </row>
    <row r="439" spans="1:34" x14ac:dyDescent="0.25">
      <c r="A439" t="s">
        <v>38</v>
      </c>
      <c r="C439" t="s">
        <v>206</v>
      </c>
      <c r="D439" t="s">
        <v>108</v>
      </c>
      <c r="E439" t="s">
        <v>109</v>
      </c>
      <c r="F439">
        <v>9</v>
      </c>
      <c r="H439" t="s">
        <v>38</v>
      </c>
      <c r="J439" t="s">
        <v>206</v>
      </c>
      <c r="K439" t="s">
        <v>100</v>
      </c>
      <c r="L439" t="s">
        <v>101</v>
      </c>
      <c r="M439">
        <v>11</v>
      </c>
      <c r="O439" t="s">
        <v>38</v>
      </c>
      <c r="Q439" t="s">
        <v>206</v>
      </c>
      <c r="R439" t="s">
        <v>100</v>
      </c>
      <c r="S439" t="s">
        <v>101</v>
      </c>
      <c r="T439">
        <v>37</v>
      </c>
      <c r="V439" t="s">
        <v>38</v>
      </c>
      <c r="X439" t="s">
        <v>206</v>
      </c>
      <c r="Y439" t="s">
        <v>150</v>
      </c>
      <c r="Z439" t="s">
        <v>112</v>
      </c>
      <c r="AA439">
        <v>35</v>
      </c>
      <c r="AC439" t="s">
        <v>38</v>
      </c>
      <c r="AE439" t="s">
        <v>206</v>
      </c>
      <c r="AF439" t="s">
        <v>100</v>
      </c>
      <c r="AG439" t="s">
        <v>101</v>
      </c>
      <c r="AH439">
        <v>113</v>
      </c>
    </row>
    <row r="440" spans="1:34" x14ac:dyDescent="0.25">
      <c r="A440" t="s">
        <v>38</v>
      </c>
      <c r="C440" t="s">
        <v>206</v>
      </c>
      <c r="D440" t="s">
        <v>110</v>
      </c>
      <c r="E440" t="s">
        <v>111</v>
      </c>
      <c r="F440">
        <v>10</v>
      </c>
      <c r="H440" t="s">
        <v>38</v>
      </c>
      <c r="J440" t="s">
        <v>206</v>
      </c>
      <c r="K440" t="s">
        <v>102</v>
      </c>
      <c r="L440" t="s">
        <v>103</v>
      </c>
      <c r="M440">
        <v>29</v>
      </c>
      <c r="O440" t="s">
        <v>38</v>
      </c>
      <c r="Q440" t="s">
        <v>206</v>
      </c>
      <c r="R440" t="s">
        <v>102</v>
      </c>
      <c r="S440" t="s">
        <v>103</v>
      </c>
      <c r="T440">
        <v>57</v>
      </c>
      <c r="V440" t="s">
        <v>38</v>
      </c>
      <c r="X440" t="s">
        <v>206</v>
      </c>
      <c r="Y440" t="s">
        <v>150</v>
      </c>
      <c r="Z440" t="s">
        <v>113</v>
      </c>
      <c r="AA440">
        <v>24</v>
      </c>
      <c r="AC440" t="s">
        <v>38</v>
      </c>
      <c r="AE440" t="s">
        <v>206</v>
      </c>
      <c r="AF440" t="s">
        <v>102</v>
      </c>
      <c r="AG440" t="s">
        <v>103</v>
      </c>
      <c r="AH440">
        <v>93</v>
      </c>
    </row>
    <row r="441" spans="1:34" x14ac:dyDescent="0.25">
      <c r="A441" t="s">
        <v>38</v>
      </c>
      <c r="C441" t="s">
        <v>206</v>
      </c>
      <c r="D441" t="s">
        <v>150</v>
      </c>
      <c r="E441" t="s">
        <v>112</v>
      </c>
      <c r="F441">
        <v>121</v>
      </c>
      <c r="H441" t="s">
        <v>38</v>
      </c>
      <c r="J441" t="s">
        <v>206</v>
      </c>
      <c r="K441" t="s">
        <v>104</v>
      </c>
      <c r="L441" t="s">
        <v>105</v>
      </c>
      <c r="M441">
        <v>30</v>
      </c>
      <c r="O441" t="s">
        <v>38</v>
      </c>
      <c r="Q441" t="s">
        <v>206</v>
      </c>
      <c r="R441" t="s">
        <v>104</v>
      </c>
      <c r="S441" t="s">
        <v>105</v>
      </c>
      <c r="T441">
        <v>86</v>
      </c>
      <c r="V441" t="s">
        <v>38</v>
      </c>
      <c r="X441" t="s">
        <v>206</v>
      </c>
      <c r="Y441" t="s">
        <v>114</v>
      </c>
      <c r="Z441" t="s">
        <v>115</v>
      </c>
      <c r="AA441">
        <v>9</v>
      </c>
      <c r="AC441" t="s">
        <v>38</v>
      </c>
      <c r="AE441" t="s">
        <v>206</v>
      </c>
      <c r="AF441" t="s">
        <v>104</v>
      </c>
      <c r="AG441" t="s">
        <v>105</v>
      </c>
      <c r="AH441">
        <v>164</v>
      </c>
    </row>
    <row r="442" spans="1:34" x14ac:dyDescent="0.25">
      <c r="A442" t="s">
        <v>38</v>
      </c>
      <c r="C442" t="s">
        <v>206</v>
      </c>
      <c r="D442" t="s">
        <v>150</v>
      </c>
      <c r="E442" t="s">
        <v>113</v>
      </c>
      <c r="F442">
        <v>70</v>
      </c>
      <c r="H442" t="s">
        <v>38</v>
      </c>
      <c r="J442" t="s">
        <v>206</v>
      </c>
      <c r="K442" t="s">
        <v>106</v>
      </c>
      <c r="L442" t="s">
        <v>107</v>
      </c>
      <c r="M442">
        <v>12</v>
      </c>
      <c r="O442" t="s">
        <v>38</v>
      </c>
      <c r="Q442" t="s">
        <v>206</v>
      </c>
      <c r="R442" t="s">
        <v>106</v>
      </c>
      <c r="S442" t="s">
        <v>107</v>
      </c>
      <c r="T442">
        <v>42</v>
      </c>
      <c r="V442" t="s">
        <v>38</v>
      </c>
      <c r="X442" t="s">
        <v>206</v>
      </c>
      <c r="Y442" t="s">
        <v>116</v>
      </c>
      <c r="Z442" t="s">
        <v>117</v>
      </c>
      <c r="AA442">
        <v>6</v>
      </c>
      <c r="AC442" t="s">
        <v>38</v>
      </c>
      <c r="AE442" t="s">
        <v>206</v>
      </c>
      <c r="AF442" t="s">
        <v>106</v>
      </c>
      <c r="AG442" t="s">
        <v>107</v>
      </c>
      <c r="AH442">
        <v>157</v>
      </c>
    </row>
    <row r="443" spans="1:34" x14ac:dyDescent="0.25">
      <c r="A443" t="s">
        <v>38</v>
      </c>
      <c r="C443" t="s">
        <v>206</v>
      </c>
      <c r="D443" t="s">
        <v>114</v>
      </c>
      <c r="E443" t="s">
        <v>115</v>
      </c>
      <c r="F443">
        <v>10</v>
      </c>
      <c r="H443" t="s">
        <v>38</v>
      </c>
      <c r="J443" t="s">
        <v>206</v>
      </c>
      <c r="K443" t="s">
        <v>108</v>
      </c>
      <c r="L443" t="s">
        <v>109</v>
      </c>
      <c r="M443">
        <v>23</v>
      </c>
      <c r="O443" t="s">
        <v>38</v>
      </c>
      <c r="Q443" t="s">
        <v>206</v>
      </c>
      <c r="R443" t="s">
        <v>108</v>
      </c>
      <c r="S443" t="s">
        <v>109</v>
      </c>
      <c r="T443">
        <v>60</v>
      </c>
      <c r="V443" t="s">
        <v>38</v>
      </c>
      <c r="X443" t="s">
        <v>206</v>
      </c>
      <c r="Y443" t="s">
        <v>118</v>
      </c>
      <c r="Z443" t="s">
        <v>119</v>
      </c>
      <c r="AA443">
        <v>22</v>
      </c>
      <c r="AC443" t="s">
        <v>38</v>
      </c>
      <c r="AE443" t="s">
        <v>206</v>
      </c>
      <c r="AF443" t="s">
        <v>108</v>
      </c>
      <c r="AG443" t="s">
        <v>109</v>
      </c>
      <c r="AH443">
        <v>151</v>
      </c>
    </row>
    <row r="444" spans="1:34" x14ac:dyDescent="0.25">
      <c r="A444" t="s">
        <v>38</v>
      </c>
      <c r="C444" t="s">
        <v>206</v>
      </c>
      <c r="D444" t="s">
        <v>116</v>
      </c>
      <c r="E444" t="s">
        <v>117</v>
      </c>
      <c r="F444">
        <v>10</v>
      </c>
      <c r="H444" t="s">
        <v>38</v>
      </c>
      <c r="J444" t="s">
        <v>206</v>
      </c>
      <c r="K444" t="s">
        <v>110</v>
      </c>
      <c r="L444" t="s">
        <v>111</v>
      </c>
      <c r="M444">
        <v>22</v>
      </c>
      <c r="O444" t="s">
        <v>38</v>
      </c>
      <c r="Q444" t="s">
        <v>206</v>
      </c>
      <c r="R444" t="s">
        <v>110</v>
      </c>
      <c r="S444" t="s">
        <v>111</v>
      </c>
      <c r="T444">
        <v>39</v>
      </c>
      <c r="V444" t="s">
        <v>38</v>
      </c>
      <c r="X444" t="s">
        <v>206</v>
      </c>
      <c r="Y444" t="s">
        <v>120</v>
      </c>
      <c r="Z444" t="s">
        <v>121</v>
      </c>
      <c r="AA444">
        <v>21</v>
      </c>
      <c r="AC444" t="s">
        <v>38</v>
      </c>
      <c r="AE444" t="s">
        <v>206</v>
      </c>
      <c r="AF444" t="s">
        <v>110</v>
      </c>
      <c r="AG444" t="s">
        <v>111</v>
      </c>
      <c r="AH444">
        <v>119</v>
      </c>
    </row>
    <row r="445" spans="1:34" x14ac:dyDescent="0.25">
      <c r="A445" t="s">
        <v>38</v>
      </c>
      <c r="C445" t="s">
        <v>206</v>
      </c>
      <c r="D445" t="s">
        <v>118</v>
      </c>
      <c r="E445" t="s">
        <v>119</v>
      </c>
      <c r="F445">
        <v>25</v>
      </c>
      <c r="H445" t="s">
        <v>38</v>
      </c>
      <c r="J445" t="s">
        <v>206</v>
      </c>
      <c r="K445" t="s">
        <v>150</v>
      </c>
      <c r="L445" t="s">
        <v>112</v>
      </c>
      <c r="M445">
        <v>83</v>
      </c>
      <c r="O445" t="s">
        <v>38</v>
      </c>
      <c r="Q445" t="s">
        <v>206</v>
      </c>
      <c r="R445" t="s">
        <v>150</v>
      </c>
      <c r="S445" t="s">
        <v>112</v>
      </c>
      <c r="T445">
        <v>185</v>
      </c>
      <c r="V445" t="s">
        <v>38</v>
      </c>
      <c r="X445" t="s">
        <v>206</v>
      </c>
      <c r="Y445" t="s">
        <v>122</v>
      </c>
      <c r="Z445" t="s">
        <v>123</v>
      </c>
      <c r="AA445">
        <v>6</v>
      </c>
      <c r="AC445" t="s">
        <v>38</v>
      </c>
      <c r="AE445" t="s">
        <v>206</v>
      </c>
      <c r="AF445" t="s">
        <v>150</v>
      </c>
      <c r="AG445" t="s">
        <v>112</v>
      </c>
      <c r="AH445">
        <v>359</v>
      </c>
    </row>
    <row r="446" spans="1:34" x14ac:dyDescent="0.25">
      <c r="A446" t="s">
        <v>38</v>
      </c>
      <c r="C446" t="s">
        <v>206</v>
      </c>
      <c r="D446" t="s">
        <v>120</v>
      </c>
      <c r="E446" t="s">
        <v>121</v>
      </c>
      <c r="F446">
        <v>29</v>
      </c>
      <c r="H446" t="s">
        <v>38</v>
      </c>
      <c r="J446" t="s">
        <v>206</v>
      </c>
      <c r="K446" t="s">
        <v>150</v>
      </c>
      <c r="L446" t="s">
        <v>113</v>
      </c>
      <c r="M446">
        <v>49</v>
      </c>
      <c r="O446" t="s">
        <v>38</v>
      </c>
      <c r="Q446" t="s">
        <v>206</v>
      </c>
      <c r="R446" t="s">
        <v>150</v>
      </c>
      <c r="S446" t="s">
        <v>113</v>
      </c>
      <c r="T446">
        <v>168</v>
      </c>
      <c r="V446" t="s">
        <v>38</v>
      </c>
      <c r="X446" t="s">
        <v>206</v>
      </c>
      <c r="Y446" t="s">
        <v>126</v>
      </c>
      <c r="Z446" t="s">
        <v>127</v>
      </c>
      <c r="AA446">
        <v>6</v>
      </c>
      <c r="AC446" t="s">
        <v>38</v>
      </c>
      <c r="AE446" t="s">
        <v>206</v>
      </c>
      <c r="AF446" t="s">
        <v>150</v>
      </c>
      <c r="AG446" t="s">
        <v>113</v>
      </c>
      <c r="AH446">
        <v>199</v>
      </c>
    </row>
    <row r="447" spans="1:34" x14ac:dyDescent="0.25">
      <c r="A447" t="s">
        <v>38</v>
      </c>
      <c r="C447" t="s">
        <v>206</v>
      </c>
      <c r="D447" t="s">
        <v>122</v>
      </c>
      <c r="E447" t="s">
        <v>123</v>
      </c>
      <c r="F447">
        <v>4</v>
      </c>
      <c r="H447" t="s">
        <v>38</v>
      </c>
      <c r="J447" t="s">
        <v>206</v>
      </c>
      <c r="K447" t="s">
        <v>114</v>
      </c>
      <c r="L447" t="s">
        <v>115</v>
      </c>
      <c r="M447">
        <v>19</v>
      </c>
      <c r="O447" t="s">
        <v>38</v>
      </c>
      <c r="Q447" t="s">
        <v>206</v>
      </c>
      <c r="R447" t="s">
        <v>114</v>
      </c>
      <c r="S447" t="s">
        <v>115</v>
      </c>
      <c r="T447">
        <v>58</v>
      </c>
      <c r="V447" t="s">
        <v>38</v>
      </c>
      <c r="X447" t="s">
        <v>206</v>
      </c>
      <c r="Y447" t="s">
        <v>128</v>
      </c>
      <c r="Z447" t="s">
        <v>129</v>
      </c>
      <c r="AA447">
        <v>9</v>
      </c>
      <c r="AC447" t="s">
        <v>38</v>
      </c>
      <c r="AE447" t="s">
        <v>206</v>
      </c>
      <c r="AF447" t="s">
        <v>114</v>
      </c>
      <c r="AG447" t="s">
        <v>115</v>
      </c>
      <c r="AH447">
        <v>119</v>
      </c>
    </row>
    <row r="448" spans="1:34" x14ac:dyDescent="0.25">
      <c r="A448" t="s">
        <v>38</v>
      </c>
      <c r="C448" t="s">
        <v>206</v>
      </c>
      <c r="D448" t="s">
        <v>124</v>
      </c>
      <c r="E448" t="s">
        <v>125</v>
      </c>
      <c r="F448">
        <v>1</v>
      </c>
      <c r="H448" t="s">
        <v>38</v>
      </c>
      <c r="J448" t="s">
        <v>206</v>
      </c>
      <c r="K448" t="s">
        <v>116</v>
      </c>
      <c r="L448" t="s">
        <v>117</v>
      </c>
      <c r="M448">
        <v>22</v>
      </c>
      <c r="O448" t="s">
        <v>38</v>
      </c>
      <c r="Q448" t="s">
        <v>206</v>
      </c>
      <c r="R448" t="s">
        <v>116</v>
      </c>
      <c r="S448" t="s">
        <v>117</v>
      </c>
      <c r="T448">
        <v>37</v>
      </c>
      <c r="V448" t="s">
        <v>38</v>
      </c>
      <c r="X448" t="s">
        <v>206</v>
      </c>
      <c r="Y448" t="s">
        <v>132</v>
      </c>
      <c r="Z448" t="s">
        <v>133</v>
      </c>
      <c r="AA448">
        <v>19</v>
      </c>
      <c r="AC448" t="s">
        <v>38</v>
      </c>
      <c r="AE448" t="s">
        <v>206</v>
      </c>
      <c r="AF448" t="s">
        <v>116</v>
      </c>
      <c r="AG448" t="s">
        <v>117</v>
      </c>
      <c r="AH448">
        <v>78</v>
      </c>
    </row>
    <row r="449" spans="1:34" x14ac:dyDescent="0.25">
      <c r="A449" t="s">
        <v>38</v>
      </c>
      <c r="C449" t="s">
        <v>206</v>
      </c>
      <c r="D449" t="s">
        <v>126</v>
      </c>
      <c r="E449" t="s">
        <v>127</v>
      </c>
      <c r="F449">
        <v>10</v>
      </c>
      <c r="H449" t="s">
        <v>38</v>
      </c>
      <c r="J449" t="s">
        <v>206</v>
      </c>
      <c r="K449" t="s">
        <v>118</v>
      </c>
      <c r="L449" t="s">
        <v>119</v>
      </c>
      <c r="M449">
        <v>22</v>
      </c>
      <c r="O449" t="s">
        <v>38</v>
      </c>
      <c r="Q449" t="s">
        <v>206</v>
      </c>
      <c r="R449" t="s">
        <v>118</v>
      </c>
      <c r="S449" t="s">
        <v>119</v>
      </c>
      <c r="T449">
        <v>72</v>
      </c>
      <c r="V449" t="s">
        <v>38</v>
      </c>
      <c r="X449" t="s">
        <v>206</v>
      </c>
      <c r="Y449" t="s">
        <v>134</v>
      </c>
      <c r="Z449" t="s">
        <v>135</v>
      </c>
      <c r="AA449">
        <v>6</v>
      </c>
      <c r="AC449" t="s">
        <v>38</v>
      </c>
      <c r="AE449" t="s">
        <v>206</v>
      </c>
      <c r="AF449" t="s">
        <v>118</v>
      </c>
      <c r="AG449" t="s">
        <v>119</v>
      </c>
      <c r="AH449">
        <v>271</v>
      </c>
    </row>
    <row r="450" spans="1:34" x14ac:dyDescent="0.25">
      <c r="A450" t="s">
        <v>38</v>
      </c>
      <c r="C450" t="s">
        <v>206</v>
      </c>
      <c r="D450" t="s">
        <v>128</v>
      </c>
      <c r="E450" t="s">
        <v>129</v>
      </c>
      <c r="F450">
        <v>2</v>
      </c>
      <c r="H450" t="s">
        <v>38</v>
      </c>
      <c r="J450" t="s">
        <v>206</v>
      </c>
      <c r="K450" t="s">
        <v>120</v>
      </c>
      <c r="L450" t="s">
        <v>121</v>
      </c>
      <c r="M450">
        <v>29</v>
      </c>
      <c r="O450" t="s">
        <v>38</v>
      </c>
      <c r="Q450" t="s">
        <v>206</v>
      </c>
      <c r="R450" t="s">
        <v>120</v>
      </c>
      <c r="S450" t="s">
        <v>121</v>
      </c>
      <c r="T450">
        <v>107</v>
      </c>
      <c r="V450" t="s">
        <v>38</v>
      </c>
      <c r="X450" t="s">
        <v>206</v>
      </c>
      <c r="Y450" t="s">
        <v>136</v>
      </c>
      <c r="Z450" t="s">
        <v>137</v>
      </c>
      <c r="AA450">
        <v>10</v>
      </c>
      <c r="AC450" t="s">
        <v>38</v>
      </c>
      <c r="AE450" t="s">
        <v>206</v>
      </c>
      <c r="AF450" t="s">
        <v>120</v>
      </c>
      <c r="AG450" t="s">
        <v>121</v>
      </c>
      <c r="AH450">
        <v>267</v>
      </c>
    </row>
    <row r="451" spans="1:34" x14ac:dyDescent="0.25">
      <c r="A451" t="s">
        <v>38</v>
      </c>
      <c r="C451" t="s">
        <v>206</v>
      </c>
      <c r="D451" t="s">
        <v>130</v>
      </c>
      <c r="E451" t="s">
        <v>131</v>
      </c>
      <c r="F451">
        <v>8</v>
      </c>
      <c r="H451" t="s">
        <v>38</v>
      </c>
      <c r="J451" t="s">
        <v>206</v>
      </c>
      <c r="K451" t="s">
        <v>122</v>
      </c>
      <c r="L451" t="s">
        <v>123</v>
      </c>
      <c r="M451">
        <v>22</v>
      </c>
      <c r="O451" t="s">
        <v>38</v>
      </c>
      <c r="Q451" t="s">
        <v>206</v>
      </c>
      <c r="R451" t="s">
        <v>122</v>
      </c>
      <c r="S451" t="s">
        <v>123</v>
      </c>
      <c r="T451">
        <v>41</v>
      </c>
      <c r="V451" t="s">
        <v>38</v>
      </c>
      <c r="X451" t="s">
        <v>206</v>
      </c>
      <c r="Y451" t="s">
        <v>208</v>
      </c>
      <c r="Z451" t="s">
        <v>273</v>
      </c>
      <c r="AA451">
        <v>8</v>
      </c>
      <c r="AC451" t="s">
        <v>38</v>
      </c>
      <c r="AE451" t="s">
        <v>206</v>
      </c>
      <c r="AF451" t="s">
        <v>122</v>
      </c>
      <c r="AG451" t="s">
        <v>123</v>
      </c>
      <c r="AH451">
        <v>113</v>
      </c>
    </row>
    <row r="452" spans="1:34" x14ac:dyDescent="0.25">
      <c r="A452" t="s">
        <v>38</v>
      </c>
      <c r="C452" t="s">
        <v>206</v>
      </c>
      <c r="D452" t="s">
        <v>132</v>
      </c>
      <c r="E452" t="s">
        <v>133</v>
      </c>
      <c r="F452">
        <v>16</v>
      </c>
      <c r="H452" t="s">
        <v>38</v>
      </c>
      <c r="J452" t="s">
        <v>206</v>
      </c>
      <c r="K452" t="s">
        <v>124</v>
      </c>
      <c r="L452" t="s">
        <v>125</v>
      </c>
      <c r="M452">
        <v>5</v>
      </c>
      <c r="O452" t="s">
        <v>38</v>
      </c>
      <c r="Q452" t="s">
        <v>206</v>
      </c>
      <c r="R452" t="s">
        <v>124</v>
      </c>
      <c r="S452" t="s">
        <v>125</v>
      </c>
      <c r="T452">
        <v>2</v>
      </c>
      <c r="V452" t="s">
        <v>38</v>
      </c>
      <c r="X452" t="s">
        <v>206</v>
      </c>
      <c r="Y452" t="s">
        <v>208</v>
      </c>
      <c r="Z452" t="s">
        <v>144</v>
      </c>
      <c r="AA452">
        <v>8</v>
      </c>
      <c r="AC452" t="s">
        <v>38</v>
      </c>
      <c r="AE452" t="s">
        <v>206</v>
      </c>
      <c r="AF452" t="s">
        <v>124</v>
      </c>
      <c r="AG452" t="s">
        <v>125</v>
      </c>
      <c r="AH452">
        <v>11</v>
      </c>
    </row>
    <row r="453" spans="1:34" x14ac:dyDescent="0.25">
      <c r="A453" t="s">
        <v>38</v>
      </c>
      <c r="C453" t="s">
        <v>206</v>
      </c>
      <c r="D453" t="s">
        <v>134</v>
      </c>
      <c r="E453" t="s">
        <v>135</v>
      </c>
      <c r="F453">
        <v>9</v>
      </c>
      <c r="H453" t="s">
        <v>38</v>
      </c>
      <c r="J453" t="s">
        <v>206</v>
      </c>
      <c r="K453" t="s">
        <v>126</v>
      </c>
      <c r="L453" t="s">
        <v>127</v>
      </c>
      <c r="M453">
        <v>13</v>
      </c>
      <c r="O453" t="s">
        <v>38</v>
      </c>
      <c r="Q453" t="s">
        <v>206</v>
      </c>
      <c r="R453" t="s">
        <v>126</v>
      </c>
      <c r="S453" t="s">
        <v>127</v>
      </c>
      <c r="T453">
        <v>44</v>
      </c>
      <c r="V453" t="s">
        <v>38</v>
      </c>
      <c r="X453" t="s">
        <v>206</v>
      </c>
      <c r="Y453" t="s">
        <v>141</v>
      </c>
      <c r="Z453" t="s">
        <v>142</v>
      </c>
      <c r="AA453">
        <v>18</v>
      </c>
      <c r="AC453" t="s">
        <v>38</v>
      </c>
      <c r="AE453" t="s">
        <v>206</v>
      </c>
      <c r="AF453" t="s">
        <v>126</v>
      </c>
      <c r="AG453" t="s">
        <v>127</v>
      </c>
      <c r="AH453">
        <v>83</v>
      </c>
    </row>
    <row r="454" spans="1:34" x14ac:dyDescent="0.25">
      <c r="A454" t="s">
        <v>38</v>
      </c>
      <c r="C454" t="s">
        <v>206</v>
      </c>
      <c r="D454" t="s">
        <v>136</v>
      </c>
      <c r="E454" t="s">
        <v>137</v>
      </c>
      <c r="F454">
        <v>9</v>
      </c>
      <c r="H454" t="s">
        <v>38</v>
      </c>
      <c r="J454" t="s">
        <v>206</v>
      </c>
      <c r="K454" t="s">
        <v>128</v>
      </c>
      <c r="L454" t="s">
        <v>129</v>
      </c>
      <c r="M454">
        <v>8</v>
      </c>
      <c r="O454" t="s">
        <v>38</v>
      </c>
      <c r="Q454" t="s">
        <v>206</v>
      </c>
      <c r="R454" t="s">
        <v>128</v>
      </c>
      <c r="S454" t="s">
        <v>129</v>
      </c>
      <c r="T454">
        <v>16</v>
      </c>
      <c r="V454" t="s">
        <v>38</v>
      </c>
      <c r="X454" t="s">
        <v>203</v>
      </c>
      <c r="Y454" t="s">
        <v>54</v>
      </c>
      <c r="Z454" t="s">
        <v>55</v>
      </c>
      <c r="AA454">
        <v>18</v>
      </c>
      <c r="AC454" t="s">
        <v>38</v>
      </c>
      <c r="AE454" t="s">
        <v>206</v>
      </c>
      <c r="AF454" t="s">
        <v>128</v>
      </c>
      <c r="AG454" t="s">
        <v>129</v>
      </c>
      <c r="AH454">
        <v>76</v>
      </c>
    </row>
    <row r="455" spans="1:34" x14ac:dyDescent="0.25">
      <c r="A455" t="s">
        <v>38</v>
      </c>
      <c r="C455" t="s">
        <v>206</v>
      </c>
      <c r="D455" t="s">
        <v>208</v>
      </c>
      <c r="E455" t="s">
        <v>273</v>
      </c>
      <c r="F455">
        <v>8</v>
      </c>
      <c r="H455" t="s">
        <v>38</v>
      </c>
      <c r="J455" t="s">
        <v>206</v>
      </c>
      <c r="K455" t="s">
        <v>130</v>
      </c>
      <c r="L455" t="s">
        <v>131</v>
      </c>
      <c r="M455">
        <v>23</v>
      </c>
      <c r="O455" t="s">
        <v>38</v>
      </c>
      <c r="Q455" t="s">
        <v>206</v>
      </c>
      <c r="R455" t="s">
        <v>130</v>
      </c>
      <c r="S455" t="s">
        <v>131</v>
      </c>
      <c r="T455">
        <v>50</v>
      </c>
      <c r="V455" t="s">
        <v>38</v>
      </c>
      <c r="X455" t="s">
        <v>203</v>
      </c>
      <c r="Y455" t="s">
        <v>56</v>
      </c>
      <c r="Z455" t="s">
        <v>57</v>
      </c>
      <c r="AA455">
        <v>17</v>
      </c>
      <c r="AC455" t="s">
        <v>38</v>
      </c>
      <c r="AE455" t="s">
        <v>206</v>
      </c>
      <c r="AF455" t="s">
        <v>130</v>
      </c>
      <c r="AG455" t="s">
        <v>131</v>
      </c>
      <c r="AH455">
        <v>107</v>
      </c>
    </row>
    <row r="456" spans="1:34" x14ac:dyDescent="0.25">
      <c r="A456" t="s">
        <v>38</v>
      </c>
      <c r="C456" t="s">
        <v>206</v>
      </c>
      <c r="D456" t="s">
        <v>208</v>
      </c>
      <c r="E456" t="s">
        <v>144</v>
      </c>
      <c r="F456">
        <v>9</v>
      </c>
      <c r="H456" t="s">
        <v>38</v>
      </c>
      <c r="J456" t="s">
        <v>206</v>
      </c>
      <c r="K456" t="s">
        <v>132</v>
      </c>
      <c r="L456" t="s">
        <v>133</v>
      </c>
      <c r="M456">
        <v>25</v>
      </c>
      <c r="O456" t="s">
        <v>38</v>
      </c>
      <c r="Q456" t="s">
        <v>206</v>
      </c>
      <c r="R456" t="s">
        <v>132</v>
      </c>
      <c r="S456" t="s">
        <v>133</v>
      </c>
      <c r="T456">
        <v>113</v>
      </c>
      <c r="V456" t="s">
        <v>38</v>
      </c>
      <c r="X456" t="s">
        <v>203</v>
      </c>
      <c r="Y456" t="s">
        <v>58</v>
      </c>
      <c r="Z456" t="s">
        <v>59</v>
      </c>
      <c r="AA456">
        <v>8</v>
      </c>
      <c r="AC456" t="s">
        <v>38</v>
      </c>
      <c r="AE456" t="s">
        <v>206</v>
      </c>
      <c r="AF456" t="s">
        <v>132</v>
      </c>
      <c r="AG456" t="s">
        <v>133</v>
      </c>
      <c r="AH456">
        <v>243</v>
      </c>
    </row>
    <row r="457" spans="1:34" x14ac:dyDescent="0.25">
      <c r="A457" t="s">
        <v>38</v>
      </c>
      <c r="C457" t="s">
        <v>206</v>
      </c>
      <c r="D457" t="s">
        <v>141</v>
      </c>
      <c r="E457" t="s">
        <v>142</v>
      </c>
      <c r="F457">
        <v>21</v>
      </c>
      <c r="H457" t="s">
        <v>38</v>
      </c>
      <c r="J457" t="s">
        <v>206</v>
      </c>
      <c r="K457" t="s">
        <v>134</v>
      </c>
      <c r="L457" t="s">
        <v>135</v>
      </c>
      <c r="M457">
        <v>9</v>
      </c>
      <c r="O457" t="s">
        <v>38</v>
      </c>
      <c r="Q457" t="s">
        <v>206</v>
      </c>
      <c r="R457" t="s">
        <v>134</v>
      </c>
      <c r="S457" t="s">
        <v>135</v>
      </c>
      <c r="T457">
        <v>17</v>
      </c>
      <c r="V457" t="s">
        <v>38</v>
      </c>
      <c r="X457" t="s">
        <v>203</v>
      </c>
      <c r="Y457" t="s">
        <v>60</v>
      </c>
      <c r="Z457" t="s">
        <v>61</v>
      </c>
      <c r="AA457">
        <v>39</v>
      </c>
      <c r="AC457" t="s">
        <v>38</v>
      </c>
      <c r="AE457" t="s">
        <v>206</v>
      </c>
      <c r="AF457" t="s">
        <v>134</v>
      </c>
      <c r="AG457" t="s">
        <v>135</v>
      </c>
      <c r="AH457">
        <v>105</v>
      </c>
    </row>
    <row r="458" spans="1:34" x14ac:dyDescent="0.25">
      <c r="A458" t="s">
        <v>38</v>
      </c>
      <c r="C458" t="s">
        <v>203</v>
      </c>
      <c r="D458" t="s">
        <v>54</v>
      </c>
      <c r="E458" t="s">
        <v>55</v>
      </c>
      <c r="F458">
        <v>23</v>
      </c>
      <c r="H458" t="s">
        <v>38</v>
      </c>
      <c r="J458" t="s">
        <v>206</v>
      </c>
      <c r="K458" t="s">
        <v>136</v>
      </c>
      <c r="L458" t="s">
        <v>137</v>
      </c>
      <c r="M458">
        <v>4</v>
      </c>
      <c r="O458" t="s">
        <v>38</v>
      </c>
      <c r="Q458" t="s">
        <v>206</v>
      </c>
      <c r="R458" t="s">
        <v>136</v>
      </c>
      <c r="S458" t="s">
        <v>137</v>
      </c>
      <c r="T458">
        <v>31</v>
      </c>
      <c r="V458" t="s">
        <v>38</v>
      </c>
      <c r="X458" t="s">
        <v>203</v>
      </c>
      <c r="Y458" t="s">
        <v>62</v>
      </c>
      <c r="Z458" t="s">
        <v>63</v>
      </c>
      <c r="AA458">
        <v>23</v>
      </c>
      <c r="AC458" t="s">
        <v>38</v>
      </c>
      <c r="AE458" t="s">
        <v>206</v>
      </c>
      <c r="AF458" t="s">
        <v>136</v>
      </c>
      <c r="AG458" t="s">
        <v>137</v>
      </c>
      <c r="AH458">
        <v>56</v>
      </c>
    </row>
    <row r="459" spans="1:34" x14ac:dyDescent="0.25">
      <c r="A459" t="s">
        <v>38</v>
      </c>
      <c r="C459" t="s">
        <v>203</v>
      </c>
      <c r="D459" t="s">
        <v>56</v>
      </c>
      <c r="E459" t="s">
        <v>57</v>
      </c>
      <c r="F459">
        <v>12</v>
      </c>
      <c r="H459" t="s">
        <v>38</v>
      </c>
      <c r="J459" t="s">
        <v>206</v>
      </c>
      <c r="K459" t="s">
        <v>208</v>
      </c>
      <c r="L459" t="s">
        <v>273</v>
      </c>
      <c r="M459">
        <v>13</v>
      </c>
      <c r="O459" t="s">
        <v>38</v>
      </c>
      <c r="Q459" t="s">
        <v>206</v>
      </c>
      <c r="R459" t="s">
        <v>208</v>
      </c>
      <c r="S459" t="s">
        <v>273</v>
      </c>
      <c r="T459">
        <v>33</v>
      </c>
      <c r="V459" t="s">
        <v>38</v>
      </c>
      <c r="X459" t="s">
        <v>203</v>
      </c>
      <c r="Y459" t="s">
        <v>64</v>
      </c>
      <c r="Z459" t="s">
        <v>65</v>
      </c>
      <c r="AA459">
        <v>19</v>
      </c>
      <c r="AC459" t="s">
        <v>38</v>
      </c>
      <c r="AE459" t="s">
        <v>206</v>
      </c>
      <c r="AF459" t="s">
        <v>208</v>
      </c>
      <c r="AG459" t="s">
        <v>273</v>
      </c>
      <c r="AH459">
        <v>79</v>
      </c>
    </row>
    <row r="460" spans="1:34" x14ac:dyDescent="0.25">
      <c r="A460" t="s">
        <v>38</v>
      </c>
      <c r="C460" t="s">
        <v>203</v>
      </c>
      <c r="D460" t="s">
        <v>58</v>
      </c>
      <c r="E460" t="s">
        <v>59</v>
      </c>
      <c r="F460">
        <v>7</v>
      </c>
      <c r="H460" t="s">
        <v>38</v>
      </c>
      <c r="J460" t="s">
        <v>206</v>
      </c>
      <c r="K460" t="s">
        <v>208</v>
      </c>
      <c r="L460" t="s">
        <v>144</v>
      </c>
      <c r="M460">
        <v>17</v>
      </c>
      <c r="O460" t="s">
        <v>38</v>
      </c>
      <c r="Q460" t="s">
        <v>206</v>
      </c>
      <c r="R460" t="s">
        <v>208</v>
      </c>
      <c r="S460" t="s">
        <v>144</v>
      </c>
      <c r="T460">
        <v>28</v>
      </c>
      <c r="V460" t="s">
        <v>38</v>
      </c>
      <c r="X460" t="s">
        <v>203</v>
      </c>
      <c r="Y460" t="s">
        <v>66</v>
      </c>
      <c r="Z460" t="s">
        <v>67</v>
      </c>
      <c r="AA460">
        <v>94</v>
      </c>
      <c r="AC460" t="s">
        <v>38</v>
      </c>
      <c r="AE460" t="s">
        <v>206</v>
      </c>
      <c r="AF460" t="s">
        <v>208</v>
      </c>
      <c r="AG460" t="s">
        <v>144</v>
      </c>
      <c r="AH460">
        <v>69</v>
      </c>
    </row>
    <row r="461" spans="1:34" x14ac:dyDescent="0.25">
      <c r="A461" t="s">
        <v>38</v>
      </c>
      <c r="C461" t="s">
        <v>203</v>
      </c>
      <c r="D461" t="s">
        <v>60</v>
      </c>
      <c r="E461" t="s">
        <v>61</v>
      </c>
      <c r="F461">
        <v>49</v>
      </c>
      <c r="H461" t="s">
        <v>38</v>
      </c>
      <c r="J461" t="s">
        <v>206</v>
      </c>
      <c r="K461" t="s">
        <v>141</v>
      </c>
      <c r="L461" t="s">
        <v>142</v>
      </c>
      <c r="M461">
        <v>31</v>
      </c>
      <c r="O461" t="s">
        <v>38</v>
      </c>
      <c r="Q461" t="s">
        <v>206</v>
      </c>
      <c r="R461" t="s">
        <v>141</v>
      </c>
      <c r="S461" t="s">
        <v>142</v>
      </c>
      <c r="T461">
        <v>80</v>
      </c>
      <c r="V461" t="s">
        <v>38</v>
      </c>
      <c r="X461" t="s">
        <v>203</v>
      </c>
      <c r="Y461" t="s">
        <v>68</v>
      </c>
      <c r="Z461" t="s">
        <v>69</v>
      </c>
      <c r="AA461">
        <v>24</v>
      </c>
      <c r="AC461" t="s">
        <v>38</v>
      </c>
      <c r="AE461" t="s">
        <v>206</v>
      </c>
      <c r="AF461" t="s">
        <v>141</v>
      </c>
      <c r="AG461" t="s">
        <v>142</v>
      </c>
      <c r="AH461">
        <v>305</v>
      </c>
    </row>
    <row r="462" spans="1:34" x14ac:dyDescent="0.25">
      <c r="A462" t="s">
        <v>38</v>
      </c>
      <c r="C462" t="s">
        <v>203</v>
      </c>
      <c r="D462" t="s">
        <v>62</v>
      </c>
      <c r="E462" t="s">
        <v>63</v>
      </c>
      <c r="F462">
        <v>5</v>
      </c>
      <c r="H462" t="s">
        <v>38</v>
      </c>
      <c r="J462" t="s">
        <v>203</v>
      </c>
      <c r="K462" t="s">
        <v>54</v>
      </c>
      <c r="L462" t="s">
        <v>55</v>
      </c>
      <c r="M462">
        <v>27</v>
      </c>
      <c r="O462" t="s">
        <v>38</v>
      </c>
      <c r="Q462" t="s">
        <v>203</v>
      </c>
      <c r="R462" t="s">
        <v>54</v>
      </c>
      <c r="S462" t="s">
        <v>55</v>
      </c>
      <c r="T462">
        <v>51</v>
      </c>
      <c r="V462" t="s">
        <v>38</v>
      </c>
      <c r="X462" t="s">
        <v>203</v>
      </c>
      <c r="Y462" t="s">
        <v>70</v>
      </c>
      <c r="Z462" t="s">
        <v>71</v>
      </c>
      <c r="AA462">
        <v>52</v>
      </c>
      <c r="AC462" t="s">
        <v>38</v>
      </c>
      <c r="AE462" t="s">
        <v>203</v>
      </c>
      <c r="AF462" t="s">
        <v>54</v>
      </c>
      <c r="AG462" t="s">
        <v>55</v>
      </c>
      <c r="AH462">
        <v>655</v>
      </c>
    </row>
    <row r="463" spans="1:34" x14ac:dyDescent="0.25">
      <c r="A463" t="s">
        <v>38</v>
      </c>
      <c r="C463" t="s">
        <v>203</v>
      </c>
      <c r="D463" t="s">
        <v>64</v>
      </c>
      <c r="E463" t="s">
        <v>65</v>
      </c>
      <c r="F463">
        <v>17</v>
      </c>
      <c r="H463" t="s">
        <v>38</v>
      </c>
      <c r="J463" t="s">
        <v>203</v>
      </c>
      <c r="K463" t="s">
        <v>56</v>
      </c>
      <c r="L463" t="s">
        <v>57</v>
      </c>
      <c r="M463">
        <v>29</v>
      </c>
      <c r="O463" t="s">
        <v>38</v>
      </c>
      <c r="Q463" t="s">
        <v>203</v>
      </c>
      <c r="R463" t="s">
        <v>56</v>
      </c>
      <c r="S463" t="s">
        <v>57</v>
      </c>
      <c r="T463">
        <v>39</v>
      </c>
      <c r="V463" t="s">
        <v>38</v>
      </c>
      <c r="X463" t="s">
        <v>203</v>
      </c>
      <c r="Y463" t="s">
        <v>72</v>
      </c>
      <c r="Z463" t="s">
        <v>73</v>
      </c>
      <c r="AA463">
        <v>24</v>
      </c>
      <c r="AC463" t="s">
        <v>38</v>
      </c>
      <c r="AE463" t="s">
        <v>203</v>
      </c>
      <c r="AF463" t="s">
        <v>56</v>
      </c>
      <c r="AG463" t="s">
        <v>57</v>
      </c>
      <c r="AH463">
        <v>458</v>
      </c>
    </row>
    <row r="464" spans="1:34" x14ac:dyDescent="0.25">
      <c r="A464" t="s">
        <v>38</v>
      </c>
      <c r="C464" t="s">
        <v>203</v>
      </c>
      <c r="D464" t="s">
        <v>66</v>
      </c>
      <c r="E464" t="s">
        <v>67</v>
      </c>
      <c r="F464">
        <v>126</v>
      </c>
      <c r="H464" t="s">
        <v>38</v>
      </c>
      <c r="J464" t="s">
        <v>203</v>
      </c>
      <c r="K464" t="s">
        <v>58</v>
      </c>
      <c r="L464" t="s">
        <v>59</v>
      </c>
      <c r="M464">
        <v>12</v>
      </c>
      <c r="O464" t="s">
        <v>38</v>
      </c>
      <c r="Q464" t="s">
        <v>203</v>
      </c>
      <c r="R464" t="s">
        <v>58</v>
      </c>
      <c r="S464" t="s">
        <v>59</v>
      </c>
      <c r="T464">
        <v>18</v>
      </c>
      <c r="V464" t="s">
        <v>38</v>
      </c>
      <c r="X464" t="s">
        <v>203</v>
      </c>
      <c r="Y464" t="s">
        <v>74</v>
      </c>
      <c r="Z464" t="s">
        <v>75</v>
      </c>
      <c r="AA464">
        <v>25</v>
      </c>
      <c r="AC464" t="s">
        <v>38</v>
      </c>
      <c r="AE464" t="s">
        <v>203</v>
      </c>
      <c r="AF464" t="s">
        <v>58</v>
      </c>
      <c r="AG464" t="s">
        <v>59</v>
      </c>
      <c r="AH464">
        <v>241</v>
      </c>
    </row>
    <row r="465" spans="1:34" x14ac:dyDescent="0.25">
      <c r="A465" t="s">
        <v>38</v>
      </c>
      <c r="C465" t="s">
        <v>203</v>
      </c>
      <c r="D465" t="s">
        <v>68</v>
      </c>
      <c r="E465" t="s">
        <v>69</v>
      </c>
      <c r="F465">
        <v>69</v>
      </c>
      <c r="H465" t="s">
        <v>38</v>
      </c>
      <c r="J465" t="s">
        <v>203</v>
      </c>
      <c r="K465" t="s">
        <v>60</v>
      </c>
      <c r="L465" t="s">
        <v>61</v>
      </c>
      <c r="M465">
        <v>72</v>
      </c>
      <c r="O465" t="s">
        <v>38</v>
      </c>
      <c r="Q465" t="s">
        <v>203</v>
      </c>
      <c r="R465" t="s">
        <v>60</v>
      </c>
      <c r="S465" t="s">
        <v>61</v>
      </c>
      <c r="T465">
        <v>119</v>
      </c>
      <c r="V465" t="s">
        <v>38</v>
      </c>
      <c r="X465" t="s">
        <v>203</v>
      </c>
      <c r="Y465" t="s">
        <v>76</v>
      </c>
      <c r="Z465" t="s">
        <v>77</v>
      </c>
      <c r="AA465">
        <v>40</v>
      </c>
      <c r="AC465" t="s">
        <v>38</v>
      </c>
      <c r="AE465" t="s">
        <v>203</v>
      </c>
      <c r="AF465" t="s">
        <v>60</v>
      </c>
      <c r="AG465" t="s">
        <v>61</v>
      </c>
      <c r="AH465">
        <v>1901</v>
      </c>
    </row>
    <row r="466" spans="1:34" x14ac:dyDescent="0.25">
      <c r="A466" t="s">
        <v>38</v>
      </c>
      <c r="C466" t="s">
        <v>203</v>
      </c>
      <c r="D466" t="s">
        <v>70</v>
      </c>
      <c r="E466" t="s">
        <v>71</v>
      </c>
      <c r="F466">
        <v>89</v>
      </c>
      <c r="H466" t="s">
        <v>38</v>
      </c>
      <c r="J466" t="s">
        <v>203</v>
      </c>
      <c r="K466" t="s">
        <v>62</v>
      </c>
      <c r="L466" t="s">
        <v>63</v>
      </c>
      <c r="M466">
        <v>12</v>
      </c>
      <c r="O466" t="s">
        <v>38</v>
      </c>
      <c r="Q466" t="s">
        <v>203</v>
      </c>
      <c r="R466" t="s">
        <v>62</v>
      </c>
      <c r="S466" t="s">
        <v>63</v>
      </c>
      <c r="T466">
        <v>30</v>
      </c>
      <c r="V466" t="s">
        <v>38</v>
      </c>
      <c r="X466" t="s">
        <v>203</v>
      </c>
      <c r="Y466" t="s">
        <v>78</v>
      </c>
      <c r="Z466" t="s">
        <v>79</v>
      </c>
      <c r="AA466">
        <v>44</v>
      </c>
      <c r="AC466" t="s">
        <v>38</v>
      </c>
      <c r="AE466" t="s">
        <v>203</v>
      </c>
      <c r="AF466" t="s">
        <v>62</v>
      </c>
      <c r="AG466" t="s">
        <v>63</v>
      </c>
      <c r="AH466">
        <v>418</v>
      </c>
    </row>
    <row r="467" spans="1:34" x14ac:dyDescent="0.25">
      <c r="A467" t="s">
        <v>38</v>
      </c>
      <c r="C467" t="s">
        <v>203</v>
      </c>
      <c r="D467" t="s">
        <v>72</v>
      </c>
      <c r="E467" t="s">
        <v>73</v>
      </c>
      <c r="F467">
        <v>27</v>
      </c>
      <c r="H467" t="s">
        <v>38</v>
      </c>
      <c r="J467" t="s">
        <v>203</v>
      </c>
      <c r="K467" t="s">
        <v>64</v>
      </c>
      <c r="L467" t="s">
        <v>65</v>
      </c>
      <c r="M467">
        <v>36</v>
      </c>
      <c r="O467" t="s">
        <v>38</v>
      </c>
      <c r="Q467" t="s">
        <v>203</v>
      </c>
      <c r="R467" t="s">
        <v>64</v>
      </c>
      <c r="S467" t="s">
        <v>65</v>
      </c>
      <c r="T467">
        <v>82</v>
      </c>
      <c r="V467" t="s">
        <v>38</v>
      </c>
      <c r="X467" t="s">
        <v>203</v>
      </c>
      <c r="Y467" t="s">
        <v>80</v>
      </c>
      <c r="Z467" t="s">
        <v>81</v>
      </c>
      <c r="AA467">
        <v>11</v>
      </c>
      <c r="AC467" t="s">
        <v>38</v>
      </c>
      <c r="AE467" t="s">
        <v>203</v>
      </c>
      <c r="AF467" t="s">
        <v>64</v>
      </c>
      <c r="AG467" t="s">
        <v>65</v>
      </c>
      <c r="AH467">
        <v>639</v>
      </c>
    </row>
    <row r="468" spans="1:34" x14ac:dyDescent="0.25">
      <c r="A468" t="s">
        <v>38</v>
      </c>
      <c r="C468" t="s">
        <v>203</v>
      </c>
      <c r="D468" t="s">
        <v>74</v>
      </c>
      <c r="E468" t="s">
        <v>75</v>
      </c>
      <c r="F468">
        <v>9</v>
      </c>
      <c r="H468" t="s">
        <v>38</v>
      </c>
      <c r="J468" t="s">
        <v>203</v>
      </c>
      <c r="K468" t="s">
        <v>66</v>
      </c>
      <c r="L468" t="s">
        <v>67</v>
      </c>
      <c r="M468">
        <v>184</v>
      </c>
      <c r="O468" t="s">
        <v>38</v>
      </c>
      <c r="Q468" t="s">
        <v>203</v>
      </c>
      <c r="R468" t="s">
        <v>66</v>
      </c>
      <c r="S468" t="s">
        <v>67</v>
      </c>
      <c r="T468">
        <v>334</v>
      </c>
      <c r="V468" t="s">
        <v>38</v>
      </c>
      <c r="X468" t="s">
        <v>203</v>
      </c>
      <c r="Y468" t="s">
        <v>82</v>
      </c>
      <c r="Z468" t="s">
        <v>83</v>
      </c>
      <c r="AA468">
        <v>35</v>
      </c>
      <c r="AC468" t="s">
        <v>38</v>
      </c>
      <c r="AE468" t="s">
        <v>203</v>
      </c>
      <c r="AF468" t="s">
        <v>66</v>
      </c>
      <c r="AG468" t="s">
        <v>67</v>
      </c>
      <c r="AH468">
        <v>4197</v>
      </c>
    </row>
    <row r="469" spans="1:34" x14ac:dyDescent="0.25">
      <c r="A469" t="s">
        <v>38</v>
      </c>
      <c r="C469" t="s">
        <v>203</v>
      </c>
      <c r="D469" t="s">
        <v>76</v>
      </c>
      <c r="E469" t="s">
        <v>77</v>
      </c>
      <c r="F469">
        <v>45</v>
      </c>
      <c r="H469" t="s">
        <v>38</v>
      </c>
      <c r="J469" t="s">
        <v>203</v>
      </c>
      <c r="K469" t="s">
        <v>68</v>
      </c>
      <c r="L469" t="s">
        <v>69</v>
      </c>
      <c r="M469">
        <v>85</v>
      </c>
      <c r="O469" t="s">
        <v>38</v>
      </c>
      <c r="Q469" t="s">
        <v>203</v>
      </c>
      <c r="R469" t="s">
        <v>68</v>
      </c>
      <c r="S469" t="s">
        <v>69</v>
      </c>
      <c r="T469">
        <v>75</v>
      </c>
      <c r="V469" t="s">
        <v>38</v>
      </c>
      <c r="X469" t="s">
        <v>203</v>
      </c>
      <c r="Y469" t="s">
        <v>84</v>
      </c>
      <c r="Z469" t="s">
        <v>85</v>
      </c>
      <c r="AA469">
        <v>12</v>
      </c>
      <c r="AC469" t="s">
        <v>38</v>
      </c>
      <c r="AE469" t="s">
        <v>203</v>
      </c>
      <c r="AF469" t="s">
        <v>68</v>
      </c>
      <c r="AG469" t="s">
        <v>69</v>
      </c>
      <c r="AH469">
        <v>1869</v>
      </c>
    </row>
    <row r="470" spans="1:34" x14ac:dyDescent="0.25">
      <c r="A470" t="s">
        <v>38</v>
      </c>
      <c r="C470" t="s">
        <v>203</v>
      </c>
      <c r="D470" t="s">
        <v>78</v>
      </c>
      <c r="E470" t="s">
        <v>79</v>
      </c>
      <c r="F470">
        <v>77</v>
      </c>
      <c r="H470" t="s">
        <v>38</v>
      </c>
      <c r="J470" t="s">
        <v>203</v>
      </c>
      <c r="K470" t="s">
        <v>70</v>
      </c>
      <c r="L470" t="s">
        <v>71</v>
      </c>
      <c r="M470">
        <v>79</v>
      </c>
      <c r="O470" t="s">
        <v>38</v>
      </c>
      <c r="Q470" t="s">
        <v>203</v>
      </c>
      <c r="R470" t="s">
        <v>70</v>
      </c>
      <c r="S470" t="s">
        <v>71</v>
      </c>
      <c r="T470">
        <v>208</v>
      </c>
      <c r="V470" t="s">
        <v>38</v>
      </c>
      <c r="X470" t="s">
        <v>203</v>
      </c>
      <c r="Y470" t="s">
        <v>148</v>
      </c>
      <c r="Z470" t="s">
        <v>133</v>
      </c>
      <c r="AA470">
        <v>21</v>
      </c>
      <c r="AC470" t="s">
        <v>38</v>
      </c>
      <c r="AE470" t="s">
        <v>203</v>
      </c>
      <c r="AF470" t="s">
        <v>70</v>
      </c>
      <c r="AG470" t="s">
        <v>71</v>
      </c>
      <c r="AH470">
        <v>2662</v>
      </c>
    </row>
    <row r="471" spans="1:34" x14ac:dyDescent="0.25">
      <c r="A471" t="s">
        <v>38</v>
      </c>
      <c r="C471" t="s">
        <v>203</v>
      </c>
      <c r="D471" t="s">
        <v>80</v>
      </c>
      <c r="E471" t="s">
        <v>81</v>
      </c>
      <c r="F471">
        <v>12</v>
      </c>
      <c r="H471" t="s">
        <v>38</v>
      </c>
      <c r="J471" t="s">
        <v>203</v>
      </c>
      <c r="K471" t="s">
        <v>72</v>
      </c>
      <c r="L471" t="s">
        <v>73</v>
      </c>
      <c r="M471">
        <v>40</v>
      </c>
      <c r="O471" t="s">
        <v>38</v>
      </c>
      <c r="Q471" t="s">
        <v>203</v>
      </c>
      <c r="R471" t="s">
        <v>72</v>
      </c>
      <c r="S471" t="s">
        <v>73</v>
      </c>
      <c r="T471">
        <v>100</v>
      </c>
      <c r="V471" t="s">
        <v>38</v>
      </c>
      <c r="X471" t="s">
        <v>203</v>
      </c>
      <c r="Y471" t="s">
        <v>148</v>
      </c>
      <c r="Z471" t="s">
        <v>101</v>
      </c>
      <c r="AA471">
        <v>35</v>
      </c>
      <c r="AC471" t="s">
        <v>38</v>
      </c>
      <c r="AE471" t="s">
        <v>203</v>
      </c>
      <c r="AF471" t="s">
        <v>72</v>
      </c>
      <c r="AG471" t="s">
        <v>73</v>
      </c>
      <c r="AH471">
        <v>751</v>
      </c>
    </row>
    <row r="472" spans="1:34" x14ac:dyDescent="0.25">
      <c r="A472" t="s">
        <v>38</v>
      </c>
      <c r="C472" t="s">
        <v>203</v>
      </c>
      <c r="D472" t="s">
        <v>82</v>
      </c>
      <c r="E472" t="s">
        <v>83</v>
      </c>
      <c r="F472">
        <v>19</v>
      </c>
      <c r="H472" t="s">
        <v>38</v>
      </c>
      <c r="J472" t="s">
        <v>203</v>
      </c>
      <c r="K472" t="s">
        <v>74</v>
      </c>
      <c r="L472" t="s">
        <v>75</v>
      </c>
      <c r="M472">
        <v>18</v>
      </c>
      <c r="O472" t="s">
        <v>38</v>
      </c>
      <c r="Q472" t="s">
        <v>203</v>
      </c>
      <c r="R472" t="s">
        <v>74</v>
      </c>
      <c r="S472" t="s">
        <v>75</v>
      </c>
      <c r="T472">
        <v>36</v>
      </c>
      <c r="V472" t="s">
        <v>38</v>
      </c>
      <c r="X472" t="s">
        <v>203</v>
      </c>
      <c r="Y472" t="s">
        <v>148</v>
      </c>
      <c r="Z472" t="s">
        <v>115</v>
      </c>
      <c r="AA472">
        <v>42</v>
      </c>
      <c r="AC472" t="s">
        <v>38</v>
      </c>
      <c r="AE472" t="s">
        <v>203</v>
      </c>
      <c r="AF472" t="s">
        <v>74</v>
      </c>
      <c r="AG472" t="s">
        <v>75</v>
      </c>
      <c r="AH472">
        <v>262</v>
      </c>
    </row>
    <row r="473" spans="1:34" x14ac:dyDescent="0.25">
      <c r="A473" t="s">
        <v>38</v>
      </c>
      <c r="C473" t="s">
        <v>203</v>
      </c>
      <c r="D473" t="s">
        <v>84</v>
      </c>
      <c r="E473" t="s">
        <v>85</v>
      </c>
      <c r="F473">
        <v>17</v>
      </c>
      <c r="H473" t="s">
        <v>38</v>
      </c>
      <c r="J473" t="s">
        <v>203</v>
      </c>
      <c r="K473" t="s">
        <v>76</v>
      </c>
      <c r="L473" t="s">
        <v>77</v>
      </c>
      <c r="M473">
        <v>68</v>
      </c>
      <c r="O473" t="s">
        <v>38</v>
      </c>
      <c r="Q473" t="s">
        <v>203</v>
      </c>
      <c r="R473" t="s">
        <v>76</v>
      </c>
      <c r="S473" t="s">
        <v>77</v>
      </c>
      <c r="T473">
        <v>180</v>
      </c>
      <c r="V473" t="s">
        <v>38</v>
      </c>
      <c r="X473" t="s">
        <v>203</v>
      </c>
      <c r="Y473" t="s">
        <v>148</v>
      </c>
      <c r="Z473" t="s">
        <v>103</v>
      </c>
      <c r="AA473">
        <v>11</v>
      </c>
      <c r="AC473" t="s">
        <v>38</v>
      </c>
      <c r="AE473" t="s">
        <v>203</v>
      </c>
      <c r="AF473" t="s">
        <v>76</v>
      </c>
      <c r="AG473" t="s">
        <v>77</v>
      </c>
      <c r="AH473">
        <v>1644</v>
      </c>
    </row>
    <row r="474" spans="1:34" x14ac:dyDescent="0.25">
      <c r="A474" t="s">
        <v>38</v>
      </c>
      <c r="C474" t="s">
        <v>203</v>
      </c>
      <c r="D474" t="s">
        <v>148</v>
      </c>
      <c r="E474" t="s">
        <v>133</v>
      </c>
      <c r="F474">
        <v>22</v>
      </c>
      <c r="H474" t="s">
        <v>38</v>
      </c>
      <c r="J474" t="s">
        <v>203</v>
      </c>
      <c r="K474" t="s">
        <v>78</v>
      </c>
      <c r="L474" t="s">
        <v>79</v>
      </c>
      <c r="M474">
        <v>121</v>
      </c>
      <c r="O474" t="s">
        <v>38</v>
      </c>
      <c r="Q474" t="s">
        <v>203</v>
      </c>
      <c r="R474" t="s">
        <v>78</v>
      </c>
      <c r="S474" t="s">
        <v>79</v>
      </c>
      <c r="T474">
        <v>278</v>
      </c>
      <c r="V474" t="s">
        <v>38</v>
      </c>
      <c r="X474" t="s">
        <v>203</v>
      </c>
      <c r="Y474" t="s">
        <v>148</v>
      </c>
      <c r="Z474" t="s">
        <v>65</v>
      </c>
      <c r="AA474">
        <v>19</v>
      </c>
      <c r="AC474" t="s">
        <v>38</v>
      </c>
      <c r="AE474" t="s">
        <v>203</v>
      </c>
      <c r="AF474" t="s">
        <v>78</v>
      </c>
      <c r="AG474" t="s">
        <v>79</v>
      </c>
      <c r="AH474">
        <v>2896</v>
      </c>
    </row>
    <row r="475" spans="1:34" x14ac:dyDescent="0.25">
      <c r="A475" t="s">
        <v>38</v>
      </c>
      <c r="C475" t="s">
        <v>203</v>
      </c>
      <c r="D475" t="s">
        <v>148</v>
      </c>
      <c r="E475" t="s">
        <v>101</v>
      </c>
      <c r="F475">
        <v>16</v>
      </c>
      <c r="H475" t="s">
        <v>38</v>
      </c>
      <c r="J475" t="s">
        <v>203</v>
      </c>
      <c r="K475" t="s">
        <v>80</v>
      </c>
      <c r="L475" t="s">
        <v>81</v>
      </c>
      <c r="M475">
        <v>28</v>
      </c>
      <c r="O475" t="s">
        <v>38</v>
      </c>
      <c r="Q475" t="s">
        <v>203</v>
      </c>
      <c r="R475" t="s">
        <v>80</v>
      </c>
      <c r="S475" t="s">
        <v>81</v>
      </c>
      <c r="T475">
        <v>40</v>
      </c>
      <c r="V475" t="s">
        <v>38</v>
      </c>
      <c r="X475" t="s">
        <v>203</v>
      </c>
      <c r="Y475" t="s">
        <v>148</v>
      </c>
      <c r="Z475" t="s">
        <v>55</v>
      </c>
      <c r="AA475">
        <v>18</v>
      </c>
      <c r="AC475" t="s">
        <v>38</v>
      </c>
      <c r="AE475" t="s">
        <v>203</v>
      </c>
      <c r="AF475" t="s">
        <v>80</v>
      </c>
      <c r="AG475" t="s">
        <v>81</v>
      </c>
      <c r="AH475">
        <v>194</v>
      </c>
    </row>
    <row r="476" spans="1:34" x14ac:dyDescent="0.25">
      <c r="A476" t="s">
        <v>38</v>
      </c>
      <c r="C476" t="s">
        <v>203</v>
      </c>
      <c r="D476" t="s">
        <v>148</v>
      </c>
      <c r="E476" t="s">
        <v>115</v>
      </c>
      <c r="F476">
        <v>14</v>
      </c>
      <c r="H476" t="s">
        <v>38</v>
      </c>
      <c r="J476" t="s">
        <v>203</v>
      </c>
      <c r="K476" t="s">
        <v>82</v>
      </c>
      <c r="L476" t="s">
        <v>83</v>
      </c>
      <c r="M476">
        <v>30</v>
      </c>
      <c r="O476" t="s">
        <v>38</v>
      </c>
      <c r="Q476" t="s">
        <v>203</v>
      </c>
      <c r="R476" t="s">
        <v>82</v>
      </c>
      <c r="S476" t="s">
        <v>83</v>
      </c>
      <c r="T476">
        <v>65</v>
      </c>
      <c r="V476" t="s">
        <v>38</v>
      </c>
      <c r="X476" t="s">
        <v>203</v>
      </c>
      <c r="Y476" t="s">
        <v>148</v>
      </c>
      <c r="Z476" t="s">
        <v>135</v>
      </c>
      <c r="AA476">
        <v>9</v>
      </c>
      <c r="AC476" t="s">
        <v>38</v>
      </c>
      <c r="AE476" t="s">
        <v>203</v>
      </c>
      <c r="AF476" t="s">
        <v>82</v>
      </c>
      <c r="AG476" t="s">
        <v>83</v>
      </c>
      <c r="AH476">
        <v>517</v>
      </c>
    </row>
    <row r="477" spans="1:34" x14ac:dyDescent="0.25">
      <c r="A477" t="s">
        <v>38</v>
      </c>
      <c r="C477" t="s">
        <v>203</v>
      </c>
      <c r="D477" t="s">
        <v>148</v>
      </c>
      <c r="E477" t="s">
        <v>103</v>
      </c>
      <c r="F477">
        <v>13</v>
      </c>
      <c r="H477" t="s">
        <v>38</v>
      </c>
      <c r="J477" t="s">
        <v>203</v>
      </c>
      <c r="K477" t="s">
        <v>84</v>
      </c>
      <c r="L477" t="s">
        <v>85</v>
      </c>
      <c r="M477">
        <v>23</v>
      </c>
      <c r="O477" t="s">
        <v>38</v>
      </c>
      <c r="Q477" t="s">
        <v>203</v>
      </c>
      <c r="R477" t="s">
        <v>84</v>
      </c>
      <c r="S477" t="s">
        <v>85</v>
      </c>
      <c r="T477">
        <v>76</v>
      </c>
      <c r="V477" t="s">
        <v>38</v>
      </c>
      <c r="X477" t="s">
        <v>203</v>
      </c>
      <c r="Y477" t="s">
        <v>148</v>
      </c>
      <c r="Z477" t="s">
        <v>63</v>
      </c>
      <c r="AA477">
        <v>23</v>
      </c>
      <c r="AC477" t="s">
        <v>38</v>
      </c>
      <c r="AE477" t="s">
        <v>203</v>
      </c>
      <c r="AF477" t="s">
        <v>84</v>
      </c>
      <c r="AG477" t="s">
        <v>85</v>
      </c>
      <c r="AH477">
        <v>130</v>
      </c>
    </row>
    <row r="478" spans="1:34" x14ac:dyDescent="0.25">
      <c r="A478" t="s">
        <v>38</v>
      </c>
      <c r="C478" t="s">
        <v>203</v>
      </c>
      <c r="D478" t="s">
        <v>148</v>
      </c>
      <c r="E478" t="s">
        <v>65</v>
      </c>
      <c r="F478">
        <v>17</v>
      </c>
      <c r="H478" t="s">
        <v>38</v>
      </c>
      <c r="J478" t="s">
        <v>203</v>
      </c>
      <c r="K478" t="s">
        <v>148</v>
      </c>
      <c r="L478" t="s">
        <v>133</v>
      </c>
      <c r="M478">
        <v>46</v>
      </c>
      <c r="O478" t="s">
        <v>38</v>
      </c>
      <c r="Q478" t="s">
        <v>203</v>
      </c>
      <c r="R478" t="s">
        <v>148</v>
      </c>
      <c r="S478" t="s">
        <v>133</v>
      </c>
      <c r="T478">
        <v>117</v>
      </c>
      <c r="V478" t="s">
        <v>38</v>
      </c>
      <c r="X478" t="s">
        <v>203</v>
      </c>
      <c r="Y478" t="s">
        <v>148</v>
      </c>
      <c r="Z478" t="s">
        <v>83</v>
      </c>
      <c r="AA478">
        <v>35</v>
      </c>
      <c r="AC478" t="s">
        <v>38</v>
      </c>
      <c r="AE478" t="s">
        <v>203</v>
      </c>
      <c r="AF478" t="s">
        <v>148</v>
      </c>
      <c r="AG478" t="s">
        <v>133</v>
      </c>
      <c r="AH478">
        <v>585</v>
      </c>
    </row>
    <row r="479" spans="1:34" x14ac:dyDescent="0.25">
      <c r="A479" t="s">
        <v>38</v>
      </c>
      <c r="C479" t="s">
        <v>203</v>
      </c>
      <c r="D479" t="s">
        <v>148</v>
      </c>
      <c r="E479" t="s">
        <v>55</v>
      </c>
      <c r="F479">
        <v>23</v>
      </c>
      <c r="H479" t="s">
        <v>38</v>
      </c>
      <c r="J479" t="s">
        <v>203</v>
      </c>
      <c r="K479" t="s">
        <v>148</v>
      </c>
      <c r="L479" t="s">
        <v>101</v>
      </c>
      <c r="M479">
        <v>28</v>
      </c>
      <c r="O479" t="s">
        <v>38</v>
      </c>
      <c r="Q479" t="s">
        <v>203</v>
      </c>
      <c r="R479" t="s">
        <v>148</v>
      </c>
      <c r="S479" t="s">
        <v>101</v>
      </c>
      <c r="T479">
        <v>47</v>
      </c>
      <c r="V479" t="s">
        <v>38</v>
      </c>
      <c r="X479" t="s">
        <v>203</v>
      </c>
      <c r="Y479" t="s">
        <v>148</v>
      </c>
      <c r="Z479" t="s">
        <v>142</v>
      </c>
      <c r="AA479">
        <v>30</v>
      </c>
      <c r="AC479" t="s">
        <v>38</v>
      </c>
      <c r="AE479" t="s">
        <v>203</v>
      </c>
      <c r="AF479" t="s">
        <v>148</v>
      </c>
      <c r="AG479" t="s">
        <v>101</v>
      </c>
      <c r="AH479">
        <v>250</v>
      </c>
    </row>
    <row r="480" spans="1:34" x14ac:dyDescent="0.25">
      <c r="A480" t="s">
        <v>38</v>
      </c>
      <c r="C480" t="s">
        <v>203</v>
      </c>
      <c r="D480" t="s">
        <v>148</v>
      </c>
      <c r="E480" t="s">
        <v>135</v>
      </c>
      <c r="F480">
        <v>4</v>
      </c>
      <c r="H480" t="s">
        <v>38</v>
      </c>
      <c r="J480" t="s">
        <v>203</v>
      </c>
      <c r="K480" t="s">
        <v>148</v>
      </c>
      <c r="L480" t="s">
        <v>115</v>
      </c>
      <c r="M480">
        <v>24</v>
      </c>
      <c r="O480" t="s">
        <v>38</v>
      </c>
      <c r="Q480" t="s">
        <v>203</v>
      </c>
      <c r="R480" t="s">
        <v>148</v>
      </c>
      <c r="S480" t="s">
        <v>115</v>
      </c>
      <c r="T480">
        <v>62</v>
      </c>
      <c r="V480" t="s">
        <v>38</v>
      </c>
      <c r="X480" t="s">
        <v>203</v>
      </c>
      <c r="Y480" t="s">
        <v>148</v>
      </c>
      <c r="Z480" t="s">
        <v>273</v>
      </c>
      <c r="AA480">
        <v>14</v>
      </c>
      <c r="AC480" t="s">
        <v>38</v>
      </c>
      <c r="AE480" t="s">
        <v>203</v>
      </c>
      <c r="AF480" t="s">
        <v>148</v>
      </c>
      <c r="AG480" t="s">
        <v>115</v>
      </c>
      <c r="AH480">
        <v>305</v>
      </c>
    </row>
    <row r="481" spans="1:34" x14ac:dyDescent="0.25">
      <c r="A481" t="s">
        <v>38</v>
      </c>
      <c r="C481" t="s">
        <v>203</v>
      </c>
      <c r="D481" t="s">
        <v>148</v>
      </c>
      <c r="E481" t="s">
        <v>63</v>
      </c>
      <c r="F481">
        <v>5</v>
      </c>
      <c r="H481" t="s">
        <v>38</v>
      </c>
      <c r="J481" t="s">
        <v>203</v>
      </c>
      <c r="K481" t="s">
        <v>148</v>
      </c>
      <c r="L481" t="s">
        <v>103</v>
      </c>
      <c r="M481">
        <v>25</v>
      </c>
      <c r="O481" t="s">
        <v>38</v>
      </c>
      <c r="Q481" t="s">
        <v>203</v>
      </c>
      <c r="R481" t="s">
        <v>148</v>
      </c>
      <c r="S481" t="s">
        <v>103</v>
      </c>
      <c r="T481">
        <v>50</v>
      </c>
      <c r="V481" t="s">
        <v>38</v>
      </c>
      <c r="X481" t="s">
        <v>203</v>
      </c>
      <c r="Y481" t="s">
        <v>148</v>
      </c>
      <c r="Z481" t="s">
        <v>57</v>
      </c>
      <c r="AA481">
        <v>17</v>
      </c>
      <c r="AC481" t="s">
        <v>38</v>
      </c>
      <c r="AE481" t="s">
        <v>203</v>
      </c>
      <c r="AF481" t="s">
        <v>148</v>
      </c>
      <c r="AG481" t="s">
        <v>103</v>
      </c>
      <c r="AH481">
        <v>139</v>
      </c>
    </row>
    <row r="482" spans="1:34" x14ac:dyDescent="0.25">
      <c r="A482" t="s">
        <v>38</v>
      </c>
      <c r="C482" t="s">
        <v>203</v>
      </c>
      <c r="D482" t="s">
        <v>148</v>
      </c>
      <c r="E482" t="s">
        <v>83</v>
      </c>
      <c r="F482">
        <v>19</v>
      </c>
      <c r="H482" t="s">
        <v>38</v>
      </c>
      <c r="J482" t="s">
        <v>203</v>
      </c>
      <c r="K482" t="s">
        <v>148</v>
      </c>
      <c r="L482" t="s">
        <v>65</v>
      </c>
      <c r="M482">
        <v>36</v>
      </c>
      <c r="O482" t="s">
        <v>38</v>
      </c>
      <c r="Q482" t="s">
        <v>203</v>
      </c>
      <c r="R482" t="s">
        <v>148</v>
      </c>
      <c r="S482" t="s">
        <v>65</v>
      </c>
      <c r="T482">
        <v>82</v>
      </c>
      <c r="V482" t="s">
        <v>38</v>
      </c>
      <c r="X482" t="s">
        <v>203</v>
      </c>
      <c r="Y482" t="s">
        <v>148</v>
      </c>
      <c r="Z482" t="s">
        <v>117</v>
      </c>
      <c r="AA482">
        <v>26</v>
      </c>
      <c r="AC482" t="s">
        <v>38</v>
      </c>
      <c r="AE482" t="s">
        <v>203</v>
      </c>
      <c r="AF482" t="s">
        <v>148</v>
      </c>
      <c r="AG482" t="s">
        <v>65</v>
      </c>
      <c r="AH482">
        <v>639</v>
      </c>
    </row>
    <row r="483" spans="1:34" x14ac:dyDescent="0.25">
      <c r="A483" t="s">
        <v>38</v>
      </c>
      <c r="C483" t="s">
        <v>203</v>
      </c>
      <c r="D483" t="s">
        <v>148</v>
      </c>
      <c r="E483" t="s">
        <v>142</v>
      </c>
      <c r="F483">
        <v>29</v>
      </c>
      <c r="H483" t="s">
        <v>38</v>
      </c>
      <c r="J483" t="s">
        <v>203</v>
      </c>
      <c r="K483" t="s">
        <v>148</v>
      </c>
      <c r="L483" t="s">
        <v>55</v>
      </c>
      <c r="M483">
        <v>27</v>
      </c>
      <c r="O483" t="s">
        <v>38</v>
      </c>
      <c r="Q483" t="s">
        <v>203</v>
      </c>
      <c r="R483" t="s">
        <v>148</v>
      </c>
      <c r="S483" t="s">
        <v>55</v>
      </c>
      <c r="T483">
        <v>51</v>
      </c>
      <c r="V483" t="s">
        <v>38</v>
      </c>
      <c r="X483" t="s">
        <v>203</v>
      </c>
      <c r="Y483" t="s">
        <v>148</v>
      </c>
      <c r="Z483" t="s">
        <v>105</v>
      </c>
      <c r="AA483">
        <v>55</v>
      </c>
      <c r="AC483" t="s">
        <v>38</v>
      </c>
      <c r="AE483" t="s">
        <v>203</v>
      </c>
      <c r="AF483" t="s">
        <v>148</v>
      </c>
      <c r="AG483" t="s">
        <v>55</v>
      </c>
      <c r="AH483">
        <v>655</v>
      </c>
    </row>
    <row r="484" spans="1:34" x14ac:dyDescent="0.25">
      <c r="A484" t="s">
        <v>38</v>
      </c>
      <c r="C484" t="s">
        <v>203</v>
      </c>
      <c r="D484" t="s">
        <v>148</v>
      </c>
      <c r="E484" t="s">
        <v>273</v>
      </c>
      <c r="F484">
        <v>14</v>
      </c>
      <c r="H484" t="s">
        <v>38</v>
      </c>
      <c r="J484" t="s">
        <v>203</v>
      </c>
      <c r="K484" t="s">
        <v>148</v>
      </c>
      <c r="L484" t="s">
        <v>135</v>
      </c>
      <c r="M484">
        <v>15</v>
      </c>
      <c r="O484" t="s">
        <v>38</v>
      </c>
      <c r="Q484" t="s">
        <v>203</v>
      </c>
      <c r="R484" t="s">
        <v>148</v>
      </c>
      <c r="S484" t="s">
        <v>135</v>
      </c>
      <c r="T484">
        <v>18</v>
      </c>
      <c r="V484" t="s">
        <v>38</v>
      </c>
      <c r="X484" t="s">
        <v>203</v>
      </c>
      <c r="Y484" t="s">
        <v>148</v>
      </c>
      <c r="Z484" t="s">
        <v>137</v>
      </c>
      <c r="AA484">
        <v>7</v>
      </c>
      <c r="AC484" t="s">
        <v>38</v>
      </c>
      <c r="AE484" t="s">
        <v>203</v>
      </c>
      <c r="AF484" t="s">
        <v>148</v>
      </c>
      <c r="AG484" t="s">
        <v>135</v>
      </c>
      <c r="AH484">
        <v>168</v>
      </c>
    </row>
    <row r="485" spans="1:34" x14ac:dyDescent="0.25">
      <c r="A485" t="s">
        <v>38</v>
      </c>
      <c r="C485" t="s">
        <v>203</v>
      </c>
      <c r="D485" t="s">
        <v>148</v>
      </c>
      <c r="E485" t="s">
        <v>57</v>
      </c>
      <c r="F485">
        <v>12</v>
      </c>
      <c r="H485" t="s">
        <v>38</v>
      </c>
      <c r="J485" t="s">
        <v>203</v>
      </c>
      <c r="K485" t="s">
        <v>148</v>
      </c>
      <c r="L485" t="s">
        <v>63</v>
      </c>
      <c r="M485">
        <v>12</v>
      </c>
      <c r="O485" t="s">
        <v>38</v>
      </c>
      <c r="Q485" t="s">
        <v>203</v>
      </c>
      <c r="R485" t="s">
        <v>148</v>
      </c>
      <c r="S485" t="s">
        <v>63</v>
      </c>
      <c r="T485">
        <v>30</v>
      </c>
      <c r="V485" t="s">
        <v>38</v>
      </c>
      <c r="X485" t="s">
        <v>203</v>
      </c>
      <c r="Y485" t="s">
        <v>148</v>
      </c>
      <c r="Z485" t="s">
        <v>67</v>
      </c>
      <c r="AA485">
        <v>94</v>
      </c>
      <c r="AC485" t="s">
        <v>38</v>
      </c>
      <c r="AE485" t="s">
        <v>203</v>
      </c>
      <c r="AF485" t="s">
        <v>148</v>
      </c>
      <c r="AG485" t="s">
        <v>63</v>
      </c>
      <c r="AH485">
        <v>418</v>
      </c>
    </row>
    <row r="486" spans="1:34" x14ac:dyDescent="0.25">
      <c r="A486" t="s">
        <v>38</v>
      </c>
      <c r="C486" t="s">
        <v>203</v>
      </c>
      <c r="D486" t="s">
        <v>148</v>
      </c>
      <c r="E486" t="s">
        <v>117</v>
      </c>
      <c r="F486">
        <v>21</v>
      </c>
      <c r="H486" t="s">
        <v>38</v>
      </c>
      <c r="J486" t="s">
        <v>203</v>
      </c>
      <c r="K486" t="s">
        <v>148</v>
      </c>
      <c r="L486" t="s">
        <v>83</v>
      </c>
      <c r="M486">
        <v>30</v>
      </c>
      <c r="O486" t="s">
        <v>38</v>
      </c>
      <c r="Q486" t="s">
        <v>203</v>
      </c>
      <c r="R486" t="s">
        <v>148</v>
      </c>
      <c r="S486" t="s">
        <v>83</v>
      </c>
      <c r="T486">
        <v>65</v>
      </c>
      <c r="V486" t="s">
        <v>38</v>
      </c>
      <c r="X486" t="s">
        <v>203</v>
      </c>
      <c r="Y486" t="s">
        <v>148</v>
      </c>
      <c r="Z486" t="s">
        <v>119</v>
      </c>
      <c r="AA486">
        <v>30</v>
      </c>
      <c r="AC486" t="s">
        <v>38</v>
      </c>
      <c r="AE486" t="s">
        <v>203</v>
      </c>
      <c r="AF486" t="s">
        <v>148</v>
      </c>
      <c r="AG486" t="s">
        <v>83</v>
      </c>
      <c r="AH486">
        <v>517</v>
      </c>
    </row>
    <row r="487" spans="1:34" x14ac:dyDescent="0.25">
      <c r="A487" t="s">
        <v>38</v>
      </c>
      <c r="C487" t="s">
        <v>203</v>
      </c>
      <c r="D487" t="s">
        <v>148</v>
      </c>
      <c r="E487" t="s">
        <v>105</v>
      </c>
      <c r="F487">
        <v>26</v>
      </c>
      <c r="H487" t="s">
        <v>38</v>
      </c>
      <c r="J487" t="s">
        <v>203</v>
      </c>
      <c r="K487" t="s">
        <v>148</v>
      </c>
      <c r="L487" t="s">
        <v>142</v>
      </c>
      <c r="M487">
        <v>45</v>
      </c>
      <c r="O487" t="s">
        <v>38</v>
      </c>
      <c r="Q487" t="s">
        <v>203</v>
      </c>
      <c r="R487" t="s">
        <v>148</v>
      </c>
      <c r="S487" t="s">
        <v>142</v>
      </c>
      <c r="T487">
        <v>84</v>
      </c>
      <c r="V487" t="s">
        <v>38</v>
      </c>
      <c r="X487" t="s">
        <v>203</v>
      </c>
      <c r="Y487" t="s">
        <v>148</v>
      </c>
      <c r="Z487" t="s">
        <v>91</v>
      </c>
      <c r="AA487">
        <v>12</v>
      </c>
      <c r="AC487" t="s">
        <v>38</v>
      </c>
      <c r="AE487" t="s">
        <v>203</v>
      </c>
      <c r="AF487" t="s">
        <v>148</v>
      </c>
      <c r="AG487" t="s">
        <v>142</v>
      </c>
      <c r="AH487">
        <v>652</v>
      </c>
    </row>
    <row r="488" spans="1:34" x14ac:dyDescent="0.25">
      <c r="A488" t="s">
        <v>38</v>
      </c>
      <c r="C488" t="s">
        <v>203</v>
      </c>
      <c r="D488" t="s">
        <v>148</v>
      </c>
      <c r="E488" t="s">
        <v>137</v>
      </c>
      <c r="F488">
        <v>2</v>
      </c>
      <c r="H488" t="s">
        <v>38</v>
      </c>
      <c r="J488" t="s">
        <v>203</v>
      </c>
      <c r="K488" t="s">
        <v>148</v>
      </c>
      <c r="L488" t="s">
        <v>273</v>
      </c>
      <c r="M488">
        <v>12</v>
      </c>
      <c r="O488" t="s">
        <v>38</v>
      </c>
      <c r="Q488" t="s">
        <v>203</v>
      </c>
      <c r="R488" t="s">
        <v>148</v>
      </c>
      <c r="S488" t="s">
        <v>273</v>
      </c>
      <c r="T488">
        <v>41</v>
      </c>
      <c r="V488" t="s">
        <v>38</v>
      </c>
      <c r="X488" t="s">
        <v>203</v>
      </c>
      <c r="Y488" t="s">
        <v>148</v>
      </c>
      <c r="Z488" t="s">
        <v>107</v>
      </c>
      <c r="AA488">
        <v>78</v>
      </c>
      <c r="AC488" t="s">
        <v>38</v>
      </c>
      <c r="AE488" t="s">
        <v>203</v>
      </c>
      <c r="AF488" t="s">
        <v>148</v>
      </c>
      <c r="AG488" t="s">
        <v>273</v>
      </c>
      <c r="AH488">
        <v>186</v>
      </c>
    </row>
    <row r="489" spans="1:34" x14ac:dyDescent="0.25">
      <c r="A489" t="s">
        <v>38</v>
      </c>
      <c r="C489" t="s">
        <v>203</v>
      </c>
      <c r="D489" t="s">
        <v>148</v>
      </c>
      <c r="E489" t="s">
        <v>67</v>
      </c>
      <c r="F489">
        <v>126</v>
      </c>
      <c r="H489" t="s">
        <v>38</v>
      </c>
      <c r="J489" t="s">
        <v>203</v>
      </c>
      <c r="K489" t="s">
        <v>148</v>
      </c>
      <c r="L489" t="s">
        <v>57</v>
      </c>
      <c r="M489">
        <v>29</v>
      </c>
      <c r="O489" t="s">
        <v>38</v>
      </c>
      <c r="Q489" t="s">
        <v>203</v>
      </c>
      <c r="R489" t="s">
        <v>148</v>
      </c>
      <c r="S489" t="s">
        <v>57</v>
      </c>
      <c r="T489">
        <v>39</v>
      </c>
      <c r="V489" t="s">
        <v>38</v>
      </c>
      <c r="X489" t="s">
        <v>203</v>
      </c>
      <c r="Y489" t="s">
        <v>148</v>
      </c>
      <c r="Z489" t="s">
        <v>73</v>
      </c>
      <c r="AA489">
        <v>24</v>
      </c>
      <c r="AC489" t="s">
        <v>38</v>
      </c>
      <c r="AE489" t="s">
        <v>203</v>
      </c>
      <c r="AF489" t="s">
        <v>148</v>
      </c>
      <c r="AG489" t="s">
        <v>57</v>
      </c>
      <c r="AH489">
        <v>458</v>
      </c>
    </row>
    <row r="490" spans="1:34" x14ac:dyDescent="0.25">
      <c r="A490" t="s">
        <v>38</v>
      </c>
      <c r="C490" t="s">
        <v>203</v>
      </c>
      <c r="D490" t="s">
        <v>148</v>
      </c>
      <c r="E490" t="s">
        <v>119</v>
      </c>
      <c r="F490">
        <v>24</v>
      </c>
      <c r="H490" t="s">
        <v>38</v>
      </c>
      <c r="J490" t="s">
        <v>203</v>
      </c>
      <c r="K490" t="s">
        <v>148</v>
      </c>
      <c r="L490" t="s">
        <v>117</v>
      </c>
      <c r="M490">
        <v>26</v>
      </c>
      <c r="O490" t="s">
        <v>38</v>
      </c>
      <c r="Q490" t="s">
        <v>203</v>
      </c>
      <c r="R490" t="s">
        <v>148</v>
      </c>
      <c r="S490" t="s">
        <v>117</v>
      </c>
      <c r="T490">
        <v>52</v>
      </c>
      <c r="V490" t="s">
        <v>38</v>
      </c>
      <c r="X490" t="s">
        <v>203</v>
      </c>
      <c r="Y490" t="s">
        <v>148</v>
      </c>
      <c r="Z490" t="s">
        <v>125</v>
      </c>
      <c r="AA490">
        <v>3</v>
      </c>
      <c r="AC490" t="s">
        <v>38</v>
      </c>
      <c r="AE490" t="s">
        <v>203</v>
      </c>
      <c r="AF490" t="s">
        <v>148</v>
      </c>
      <c r="AG490" t="s">
        <v>117</v>
      </c>
      <c r="AH490">
        <v>296</v>
      </c>
    </row>
    <row r="491" spans="1:34" x14ac:dyDescent="0.25">
      <c r="A491" t="s">
        <v>38</v>
      </c>
      <c r="C491" t="s">
        <v>203</v>
      </c>
      <c r="D491" t="s">
        <v>148</v>
      </c>
      <c r="E491" t="s">
        <v>91</v>
      </c>
      <c r="F491">
        <v>9</v>
      </c>
      <c r="H491" t="s">
        <v>38</v>
      </c>
      <c r="J491" t="s">
        <v>203</v>
      </c>
      <c r="K491" t="s">
        <v>148</v>
      </c>
      <c r="L491" t="s">
        <v>105</v>
      </c>
      <c r="M491">
        <v>39</v>
      </c>
      <c r="O491" t="s">
        <v>38</v>
      </c>
      <c r="Q491" t="s">
        <v>203</v>
      </c>
      <c r="R491" t="s">
        <v>148</v>
      </c>
      <c r="S491" t="s">
        <v>105</v>
      </c>
      <c r="T491">
        <v>85</v>
      </c>
      <c r="V491" t="s">
        <v>38</v>
      </c>
      <c r="X491" t="s">
        <v>203</v>
      </c>
      <c r="Y491" t="s">
        <v>148</v>
      </c>
      <c r="Z491" t="s">
        <v>121</v>
      </c>
      <c r="AA491">
        <v>25</v>
      </c>
      <c r="AC491" t="s">
        <v>38</v>
      </c>
      <c r="AE491" t="s">
        <v>203</v>
      </c>
      <c r="AF491" t="s">
        <v>148</v>
      </c>
      <c r="AG491" t="s">
        <v>105</v>
      </c>
      <c r="AH491">
        <v>423</v>
      </c>
    </row>
    <row r="492" spans="1:34" x14ac:dyDescent="0.25">
      <c r="A492" t="s">
        <v>38</v>
      </c>
      <c r="C492" t="s">
        <v>203</v>
      </c>
      <c r="D492" t="s">
        <v>148</v>
      </c>
      <c r="E492" t="s">
        <v>107</v>
      </c>
      <c r="F492">
        <v>19</v>
      </c>
      <c r="H492" t="s">
        <v>38</v>
      </c>
      <c r="J492" t="s">
        <v>203</v>
      </c>
      <c r="K492" t="s">
        <v>148</v>
      </c>
      <c r="L492" t="s">
        <v>137</v>
      </c>
      <c r="M492">
        <v>16</v>
      </c>
      <c r="O492" t="s">
        <v>38</v>
      </c>
      <c r="Q492" t="s">
        <v>203</v>
      </c>
      <c r="R492" t="s">
        <v>148</v>
      </c>
      <c r="S492" t="s">
        <v>137</v>
      </c>
      <c r="T492">
        <v>52</v>
      </c>
      <c r="V492" t="s">
        <v>38</v>
      </c>
      <c r="X492" t="s">
        <v>203</v>
      </c>
      <c r="Y492" t="s">
        <v>148</v>
      </c>
      <c r="Z492" t="s">
        <v>69</v>
      </c>
      <c r="AA492">
        <v>24</v>
      </c>
      <c r="AC492" t="s">
        <v>38</v>
      </c>
      <c r="AE492" t="s">
        <v>203</v>
      </c>
      <c r="AF492" t="s">
        <v>148</v>
      </c>
      <c r="AG492" t="s">
        <v>137</v>
      </c>
      <c r="AH492">
        <v>177</v>
      </c>
    </row>
    <row r="493" spans="1:34" x14ac:dyDescent="0.25">
      <c r="A493" t="s">
        <v>38</v>
      </c>
      <c r="C493" t="s">
        <v>203</v>
      </c>
      <c r="D493" t="s">
        <v>148</v>
      </c>
      <c r="E493" t="s">
        <v>73</v>
      </c>
      <c r="F493">
        <v>27</v>
      </c>
      <c r="H493" t="s">
        <v>38</v>
      </c>
      <c r="J493" t="s">
        <v>203</v>
      </c>
      <c r="K493" t="s">
        <v>148</v>
      </c>
      <c r="L493" t="s">
        <v>67</v>
      </c>
      <c r="M493">
        <v>184</v>
      </c>
      <c r="O493" t="s">
        <v>38</v>
      </c>
      <c r="Q493" t="s">
        <v>203</v>
      </c>
      <c r="R493" t="s">
        <v>148</v>
      </c>
      <c r="S493" t="s">
        <v>67</v>
      </c>
      <c r="T493">
        <v>334</v>
      </c>
      <c r="V493" t="s">
        <v>38</v>
      </c>
      <c r="X493" t="s">
        <v>203</v>
      </c>
      <c r="Y493" t="s">
        <v>148</v>
      </c>
      <c r="Z493" t="s">
        <v>87</v>
      </c>
      <c r="AA493">
        <v>19</v>
      </c>
      <c r="AC493" t="s">
        <v>38</v>
      </c>
      <c r="AE493" t="s">
        <v>203</v>
      </c>
      <c r="AF493" t="s">
        <v>148</v>
      </c>
      <c r="AG493" t="s">
        <v>67</v>
      </c>
      <c r="AH493">
        <v>4197</v>
      </c>
    </row>
    <row r="494" spans="1:34" x14ac:dyDescent="0.25">
      <c r="A494" t="s">
        <v>38</v>
      </c>
      <c r="C494" t="s">
        <v>203</v>
      </c>
      <c r="D494" t="s">
        <v>148</v>
      </c>
      <c r="E494" t="s">
        <v>125</v>
      </c>
      <c r="F494">
        <v>2</v>
      </c>
      <c r="H494" t="s">
        <v>38</v>
      </c>
      <c r="J494" t="s">
        <v>203</v>
      </c>
      <c r="K494" t="s">
        <v>148</v>
      </c>
      <c r="L494" t="s">
        <v>119</v>
      </c>
      <c r="M494">
        <v>32</v>
      </c>
      <c r="O494" t="s">
        <v>38</v>
      </c>
      <c r="Q494" t="s">
        <v>203</v>
      </c>
      <c r="R494" t="s">
        <v>148</v>
      </c>
      <c r="S494" t="s">
        <v>119</v>
      </c>
      <c r="T494">
        <v>87</v>
      </c>
      <c r="V494" t="s">
        <v>38</v>
      </c>
      <c r="X494" t="s">
        <v>203</v>
      </c>
      <c r="Y494" t="s">
        <v>148</v>
      </c>
      <c r="Z494" t="s">
        <v>81</v>
      </c>
      <c r="AA494">
        <v>11</v>
      </c>
      <c r="AC494" t="s">
        <v>38</v>
      </c>
      <c r="AE494" t="s">
        <v>203</v>
      </c>
      <c r="AF494" t="s">
        <v>148</v>
      </c>
      <c r="AG494" t="s">
        <v>119</v>
      </c>
      <c r="AH494">
        <v>794</v>
      </c>
    </row>
    <row r="495" spans="1:34" x14ac:dyDescent="0.25">
      <c r="A495" t="s">
        <v>38</v>
      </c>
      <c r="C495" t="s">
        <v>203</v>
      </c>
      <c r="D495" t="s">
        <v>148</v>
      </c>
      <c r="E495" t="s">
        <v>121</v>
      </c>
      <c r="F495">
        <v>35</v>
      </c>
      <c r="H495" t="s">
        <v>38</v>
      </c>
      <c r="J495" t="s">
        <v>203</v>
      </c>
      <c r="K495" t="s">
        <v>148</v>
      </c>
      <c r="L495" t="s">
        <v>91</v>
      </c>
      <c r="M495">
        <v>10</v>
      </c>
      <c r="O495" t="s">
        <v>38</v>
      </c>
      <c r="Q495" t="s">
        <v>203</v>
      </c>
      <c r="R495" t="s">
        <v>148</v>
      </c>
      <c r="S495" t="s">
        <v>91</v>
      </c>
      <c r="T495">
        <v>32</v>
      </c>
      <c r="V495" t="s">
        <v>38</v>
      </c>
      <c r="X495" t="s">
        <v>203</v>
      </c>
      <c r="Y495" t="s">
        <v>148</v>
      </c>
      <c r="Z495" t="s">
        <v>112</v>
      </c>
      <c r="AA495">
        <v>65</v>
      </c>
      <c r="AC495" t="s">
        <v>38</v>
      </c>
      <c r="AE495" t="s">
        <v>203</v>
      </c>
      <c r="AF495" t="s">
        <v>148</v>
      </c>
      <c r="AG495" t="s">
        <v>91</v>
      </c>
      <c r="AH495">
        <v>214</v>
      </c>
    </row>
    <row r="496" spans="1:34" x14ac:dyDescent="0.25">
      <c r="A496" t="s">
        <v>38</v>
      </c>
      <c r="C496" t="s">
        <v>203</v>
      </c>
      <c r="D496" t="s">
        <v>148</v>
      </c>
      <c r="E496" t="s">
        <v>69</v>
      </c>
      <c r="F496">
        <v>69</v>
      </c>
      <c r="H496" t="s">
        <v>38</v>
      </c>
      <c r="J496" t="s">
        <v>203</v>
      </c>
      <c r="K496" t="s">
        <v>148</v>
      </c>
      <c r="L496" t="s">
        <v>107</v>
      </c>
      <c r="M496">
        <v>19</v>
      </c>
      <c r="O496" t="s">
        <v>38</v>
      </c>
      <c r="Q496" t="s">
        <v>203</v>
      </c>
      <c r="R496" t="s">
        <v>148</v>
      </c>
      <c r="S496" t="s">
        <v>107</v>
      </c>
      <c r="T496">
        <v>57</v>
      </c>
      <c r="V496" t="s">
        <v>38</v>
      </c>
      <c r="X496" t="s">
        <v>203</v>
      </c>
      <c r="Y496" t="s">
        <v>148</v>
      </c>
      <c r="Z496" t="s">
        <v>113</v>
      </c>
      <c r="AA496">
        <v>39</v>
      </c>
      <c r="AC496" t="s">
        <v>38</v>
      </c>
      <c r="AE496" t="s">
        <v>203</v>
      </c>
      <c r="AF496" t="s">
        <v>148</v>
      </c>
      <c r="AG496" t="s">
        <v>107</v>
      </c>
      <c r="AH496">
        <v>339</v>
      </c>
    </row>
    <row r="497" spans="1:34" x14ac:dyDescent="0.25">
      <c r="A497" t="s">
        <v>38</v>
      </c>
      <c r="C497" t="s">
        <v>203</v>
      </c>
      <c r="D497" t="s">
        <v>148</v>
      </c>
      <c r="E497" t="s">
        <v>87</v>
      </c>
      <c r="F497">
        <v>20</v>
      </c>
      <c r="H497" t="s">
        <v>38</v>
      </c>
      <c r="J497" t="s">
        <v>203</v>
      </c>
      <c r="K497" t="s">
        <v>148</v>
      </c>
      <c r="L497" t="s">
        <v>73</v>
      </c>
      <c r="M497">
        <v>40</v>
      </c>
      <c r="O497" t="s">
        <v>38</v>
      </c>
      <c r="Q497" t="s">
        <v>203</v>
      </c>
      <c r="R497" t="s">
        <v>148</v>
      </c>
      <c r="S497" t="s">
        <v>73</v>
      </c>
      <c r="T497">
        <v>100</v>
      </c>
      <c r="V497" t="s">
        <v>38</v>
      </c>
      <c r="X497" t="s">
        <v>203</v>
      </c>
      <c r="Y497" t="s">
        <v>148</v>
      </c>
      <c r="Z497" t="s">
        <v>71</v>
      </c>
      <c r="AA497">
        <v>52</v>
      </c>
      <c r="AC497" t="s">
        <v>38</v>
      </c>
      <c r="AE497" t="s">
        <v>203</v>
      </c>
      <c r="AF497" t="s">
        <v>148</v>
      </c>
      <c r="AG497" t="s">
        <v>73</v>
      </c>
      <c r="AH497">
        <v>751</v>
      </c>
    </row>
    <row r="498" spans="1:34" x14ac:dyDescent="0.25">
      <c r="A498" t="s">
        <v>38</v>
      </c>
      <c r="C498" t="s">
        <v>203</v>
      </c>
      <c r="D498" t="s">
        <v>148</v>
      </c>
      <c r="E498" t="s">
        <v>81</v>
      </c>
      <c r="F498">
        <v>12</v>
      </c>
      <c r="H498" t="s">
        <v>38</v>
      </c>
      <c r="J498" t="s">
        <v>203</v>
      </c>
      <c r="K498" t="s">
        <v>148</v>
      </c>
      <c r="L498" t="s">
        <v>125</v>
      </c>
      <c r="M498">
        <v>4</v>
      </c>
      <c r="O498" t="s">
        <v>38</v>
      </c>
      <c r="Q498" t="s">
        <v>203</v>
      </c>
      <c r="R498" t="s">
        <v>148</v>
      </c>
      <c r="S498" t="s">
        <v>125</v>
      </c>
      <c r="T498">
        <v>4</v>
      </c>
      <c r="V498" t="s">
        <v>38</v>
      </c>
      <c r="X498" t="s">
        <v>203</v>
      </c>
      <c r="Y498" t="s">
        <v>148</v>
      </c>
      <c r="Z498" t="s">
        <v>109</v>
      </c>
      <c r="AA498">
        <v>42</v>
      </c>
      <c r="AC498" t="s">
        <v>38</v>
      </c>
      <c r="AE498" t="s">
        <v>203</v>
      </c>
      <c r="AF498" t="s">
        <v>148</v>
      </c>
      <c r="AG498" t="s">
        <v>125</v>
      </c>
      <c r="AH498">
        <v>14</v>
      </c>
    </row>
    <row r="499" spans="1:34" x14ac:dyDescent="0.25">
      <c r="A499" t="s">
        <v>38</v>
      </c>
      <c r="C499" t="s">
        <v>203</v>
      </c>
      <c r="D499" t="s">
        <v>148</v>
      </c>
      <c r="E499" t="s">
        <v>112</v>
      </c>
      <c r="F499">
        <v>125</v>
      </c>
      <c r="H499" t="s">
        <v>38</v>
      </c>
      <c r="J499" t="s">
        <v>203</v>
      </c>
      <c r="K499" t="s">
        <v>148</v>
      </c>
      <c r="L499" t="s">
        <v>121</v>
      </c>
      <c r="M499">
        <v>60</v>
      </c>
      <c r="O499" t="s">
        <v>38</v>
      </c>
      <c r="Q499" t="s">
        <v>203</v>
      </c>
      <c r="R499" t="s">
        <v>148</v>
      </c>
      <c r="S499" t="s">
        <v>121</v>
      </c>
      <c r="T499">
        <v>132</v>
      </c>
      <c r="V499" t="s">
        <v>38</v>
      </c>
      <c r="X499" t="s">
        <v>203</v>
      </c>
      <c r="Y499" t="s">
        <v>148</v>
      </c>
      <c r="Z499" t="s">
        <v>75</v>
      </c>
      <c r="AA499">
        <v>25</v>
      </c>
      <c r="AC499" t="s">
        <v>38</v>
      </c>
      <c r="AE499" t="s">
        <v>203</v>
      </c>
      <c r="AF499" t="s">
        <v>148</v>
      </c>
      <c r="AG499" t="s">
        <v>121</v>
      </c>
      <c r="AH499">
        <v>547</v>
      </c>
    </row>
    <row r="500" spans="1:34" x14ac:dyDescent="0.25">
      <c r="A500" t="s">
        <v>38</v>
      </c>
      <c r="C500" t="s">
        <v>203</v>
      </c>
      <c r="D500" t="s">
        <v>148</v>
      </c>
      <c r="E500" t="s">
        <v>113</v>
      </c>
      <c r="F500">
        <v>70</v>
      </c>
      <c r="H500" t="s">
        <v>38</v>
      </c>
      <c r="J500" t="s">
        <v>203</v>
      </c>
      <c r="K500" t="s">
        <v>148</v>
      </c>
      <c r="L500" t="s">
        <v>69</v>
      </c>
      <c r="M500">
        <v>85</v>
      </c>
      <c r="O500" t="s">
        <v>38</v>
      </c>
      <c r="Q500" t="s">
        <v>203</v>
      </c>
      <c r="R500" t="s">
        <v>148</v>
      </c>
      <c r="S500" t="s">
        <v>69</v>
      </c>
      <c r="T500">
        <v>75</v>
      </c>
      <c r="V500" t="s">
        <v>38</v>
      </c>
      <c r="X500" t="s">
        <v>203</v>
      </c>
      <c r="Y500" t="s">
        <v>148</v>
      </c>
      <c r="Z500" t="s">
        <v>85</v>
      </c>
      <c r="AA500">
        <v>12</v>
      </c>
      <c r="AC500" t="s">
        <v>38</v>
      </c>
      <c r="AE500" t="s">
        <v>203</v>
      </c>
      <c r="AF500" t="s">
        <v>148</v>
      </c>
      <c r="AG500" t="s">
        <v>69</v>
      </c>
      <c r="AH500">
        <v>1869</v>
      </c>
    </row>
    <row r="501" spans="1:34" x14ac:dyDescent="0.25">
      <c r="A501" t="s">
        <v>38</v>
      </c>
      <c r="C501" t="s">
        <v>203</v>
      </c>
      <c r="D501" t="s">
        <v>148</v>
      </c>
      <c r="E501" t="s">
        <v>71</v>
      </c>
      <c r="F501">
        <v>89</v>
      </c>
      <c r="H501" t="s">
        <v>38</v>
      </c>
      <c r="J501" t="s">
        <v>203</v>
      </c>
      <c r="K501" t="s">
        <v>148</v>
      </c>
      <c r="L501" t="s">
        <v>87</v>
      </c>
      <c r="M501">
        <v>40</v>
      </c>
      <c r="O501" t="s">
        <v>38</v>
      </c>
      <c r="Q501" t="s">
        <v>203</v>
      </c>
      <c r="R501" t="s">
        <v>148</v>
      </c>
      <c r="S501" t="s">
        <v>87</v>
      </c>
      <c r="T501">
        <v>74</v>
      </c>
      <c r="V501" t="s">
        <v>38</v>
      </c>
      <c r="X501" t="s">
        <v>203</v>
      </c>
      <c r="Y501" t="s">
        <v>148</v>
      </c>
      <c r="Z501" t="s">
        <v>59</v>
      </c>
      <c r="AA501">
        <v>8</v>
      </c>
      <c r="AC501" t="s">
        <v>38</v>
      </c>
      <c r="AE501" t="s">
        <v>203</v>
      </c>
      <c r="AF501" t="s">
        <v>148</v>
      </c>
      <c r="AG501" t="s">
        <v>87</v>
      </c>
      <c r="AH501">
        <v>427</v>
      </c>
    </row>
    <row r="502" spans="1:34" x14ac:dyDescent="0.25">
      <c r="A502" t="s">
        <v>38</v>
      </c>
      <c r="C502" t="s">
        <v>203</v>
      </c>
      <c r="D502" t="s">
        <v>148</v>
      </c>
      <c r="E502" t="s">
        <v>109</v>
      </c>
      <c r="F502">
        <v>18</v>
      </c>
      <c r="H502" t="s">
        <v>38</v>
      </c>
      <c r="J502" t="s">
        <v>203</v>
      </c>
      <c r="K502" t="s">
        <v>148</v>
      </c>
      <c r="L502" t="s">
        <v>81</v>
      </c>
      <c r="M502">
        <v>28</v>
      </c>
      <c r="O502" t="s">
        <v>38</v>
      </c>
      <c r="Q502" t="s">
        <v>203</v>
      </c>
      <c r="R502" t="s">
        <v>148</v>
      </c>
      <c r="S502" t="s">
        <v>81</v>
      </c>
      <c r="T502">
        <v>40</v>
      </c>
      <c r="V502" t="s">
        <v>38</v>
      </c>
      <c r="X502" t="s">
        <v>203</v>
      </c>
      <c r="Y502" t="s">
        <v>148</v>
      </c>
      <c r="Z502" t="s">
        <v>89</v>
      </c>
      <c r="AA502">
        <v>25</v>
      </c>
      <c r="AC502" t="s">
        <v>38</v>
      </c>
      <c r="AE502" t="s">
        <v>203</v>
      </c>
      <c r="AF502" t="s">
        <v>148</v>
      </c>
      <c r="AG502" t="s">
        <v>81</v>
      </c>
      <c r="AH502">
        <v>194</v>
      </c>
    </row>
    <row r="503" spans="1:34" x14ac:dyDescent="0.25">
      <c r="A503" t="s">
        <v>38</v>
      </c>
      <c r="C503" t="s">
        <v>203</v>
      </c>
      <c r="D503" t="s">
        <v>148</v>
      </c>
      <c r="E503" t="s">
        <v>75</v>
      </c>
      <c r="F503">
        <v>9</v>
      </c>
      <c r="H503" t="s">
        <v>38</v>
      </c>
      <c r="J503" t="s">
        <v>203</v>
      </c>
      <c r="K503" t="s">
        <v>148</v>
      </c>
      <c r="L503" t="s">
        <v>112</v>
      </c>
      <c r="M503">
        <v>113</v>
      </c>
      <c r="O503" t="s">
        <v>38</v>
      </c>
      <c r="Q503" t="s">
        <v>203</v>
      </c>
      <c r="R503" t="s">
        <v>148</v>
      </c>
      <c r="S503" t="s">
        <v>112</v>
      </c>
      <c r="T503">
        <v>212</v>
      </c>
      <c r="V503" t="s">
        <v>38</v>
      </c>
      <c r="X503" t="s">
        <v>203</v>
      </c>
      <c r="Y503" t="s">
        <v>148</v>
      </c>
      <c r="Z503" t="s">
        <v>129</v>
      </c>
      <c r="AA503">
        <v>9</v>
      </c>
      <c r="AC503" t="s">
        <v>38</v>
      </c>
      <c r="AE503" t="s">
        <v>203</v>
      </c>
      <c r="AF503" t="s">
        <v>148</v>
      </c>
      <c r="AG503" t="s">
        <v>112</v>
      </c>
      <c r="AH503">
        <v>745</v>
      </c>
    </row>
    <row r="504" spans="1:34" x14ac:dyDescent="0.25">
      <c r="A504" t="s">
        <v>38</v>
      </c>
      <c r="C504" t="s">
        <v>203</v>
      </c>
      <c r="D504" t="s">
        <v>148</v>
      </c>
      <c r="E504" t="s">
        <v>85</v>
      </c>
      <c r="F504">
        <v>17</v>
      </c>
      <c r="H504" t="s">
        <v>38</v>
      </c>
      <c r="J504" t="s">
        <v>203</v>
      </c>
      <c r="K504" t="s">
        <v>148</v>
      </c>
      <c r="L504" t="s">
        <v>113</v>
      </c>
      <c r="M504">
        <v>53</v>
      </c>
      <c r="O504" t="s">
        <v>38</v>
      </c>
      <c r="Q504" t="s">
        <v>203</v>
      </c>
      <c r="R504" t="s">
        <v>148</v>
      </c>
      <c r="S504" t="s">
        <v>113</v>
      </c>
      <c r="T504">
        <v>169</v>
      </c>
      <c r="V504" t="s">
        <v>38</v>
      </c>
      <c r="X504" t="s">
        <v>203</v>
      </c>
      <c r="Y504" t="s">
        <v>148</v>
      </c>
      <c r="Z504" t="s">
        <v>131</v>
      </c>
      <c r="AA504">
        <v>6</v>
      </c>
      <c r="AC504" t="s">
        <v>38</v>
      </c>
      <c r="AE504" t="s">
        <v>203</v>
      </c>
      <c r="AF504" t="s">
        <v>148</v>
      </c>
      <c r="AG504" t="s">
        <v>113</v>
      </c>
      <c r="AH504">
        <v>431</v>
      </c>
    </row>
    <row r="505" spans="1:34" x14ac:dyDescent="0.25">
      <c r="A505" t="s">
        <v>38</v>
      </c>
      <c r="C505" t="s">
        <v>203</v>
      </c>
      <c r="D505" t="s">
        <v>148</v>
      </c>
      <c r="E505" t="s">
        <v>59</v>
      </c>
      <c r="F505">
        <v>7</v>
      </c>
      <c r="H505" t="s">
        <v>38</v>
      </c>
      <c r="J505" t="s">
        <v>203</v>
      </c>
      <c r="K505" t="s">
        <v>148</v>
      </c>
      <c r="L505" t="s">
        <v>71</v>
      </c>
      <c r="M505">
        <v>79</v>
      </c>
      <c r="O505" t="s">
        <v>38</v>
      </c>
      <c r="Q505" t="s">
        <v>203</v>
      </c>
      <c r="R505" t="s">
        <v>148</v>
      </c>
      <c r="S505" t="s">
        <v>71</v>
      </c>
      <c r="T505">
        <v>208</v>
      </c>
      <c r="V505" t="s">
        <v>38</v>
      </c>
      <c r="X505" t="s">
        <v>203</v>
      </c>
      <c r="Y505" t="s">
        <v>148</v>
      </c>
      <c r="Z505" t="s">
        <v>93</v>
      </c>
      <c r="AA505">
        <v>22</v>
      </c>
      <c r="AC505" t="s">
        <v>38</v>
      </c>
      <c r="AE505" t="s">
        <v>203</v>
      </c>
      <c r="AF505" t="s">
        <v>148</v>
      </c>
      <c r="AG505" t="s">
        <v>71</v>
      </c>
      <c r="AH505">
        <v>2662</v>
      </c>
    </row>
    <row r="506" spans="1:34" x14ac:dyDescent="0.25">
      <c r="A506" t="s">
        <v>38</v>
      </c>
      <c r="C506" t="s">
        <v>203</v>
      </c>
      <c r="D506" t="s">
        <v>148</v>
      </c>
      <c r="E506" t="s">
        <v>89</v>
      </c>
      <c r="F506">
        <v>30</v>
      </c>
      <c r="H506" t="s">
        <v>38</v>
      </c>
      <c r="J506" t="s">
        <v>203</v>
      </c>
      <c r="K506" t="s">
        <v>148</v>
      </c>
      <c r="L506" t="s">
        <v>109</v>
      </c>
      <c r="M506">
        <v>18</v>
      </c>
      <c r="O506" t="s">
        <v>38</v>
      </c>
      <c r="Q506" t="s">
        <v>203</v>
      </c>
      <c r="R506" t="s">
        <v>148</v>
      </c>
      <c r="S506" t="s">
        <v>109</v>
      </c>
      <c r="T506">
        <v>70</v>
      </c>
      <c r="V506" t="s">
        <v>38</v>
      </c>
      <c r="X506" t="s">
        <v>203</v>
      </c>
      <c r="Y506" t="s">
        <v>148</v>
      </c>
      <c r="Z506" t="s">
        <v>77</v>
      </c>
      <c r="AA506">
        <v>40</v>
      </c>
      <c r="AC506" t="s">
        <v>38</v>
      </c>
      <c r="AE506" t="s">
        <v>203</v>
      </c>
      <c r="AF506" t="s">
        <v>148</v>
      </c>
      <c r="AG506" t="s">
        <v>109</v>
      </c>
      <c r="AH506">
        <v>319</v>
      </c>
    </row>
    <row r="507" spans="1:34" x14ac:dyDescent="0.25">
      <c r="A507" t="s">
        <v>38</v>
      </c>
      <c r="C507" t="s">
        <v>203</v>
      </c>
      <c r="D507" t="s">
        <v>148</v>
      </c>
      <c r="E507" t="s">
        <v>129</v>
      </c>
      <c r="F507">
        <v>10</v>
      </c>
      <c r="H507" t="s">
        <v>38</v>
      </c>
      <c r="J507" t="s">
        <v>203</v>
      </c>
      <c r="K507" t="s">
        <v>148</v>
      </c>
      <c r="L507" t="s">
        <v>75</v>
      </c>
      <c r="M507">
        <v>18</v>
      </c>
      <c r="O507" t="s">
        <v>38</v>
      </c>
      <c r="Q507" t="s">
        <v>203</v>
      </c>
      <c r="R507" t="s">
        <v>148</v>
      </c>
      <c r="S507" t="s">
        <v>75</v>
      </c>
      <c r="T507">
        <v>36</v>
      </c>
      <c r="V507" t="s">
        <v>38</v>
      </c>
      <c r="X507" t="s">
        <v>203</v>
      </c>
      <c r="Y507" t="s">
        <v>148</v>
      </c>
      <c r="Z507" t="s">
        <v>99</v>
      </c>
      <c r="AA507">
        <v>25</v>
      </c>
      <c r="AC507" t="s">
        <v>38</v>
      </c>
      <c r="AE507" t="s">
        <v>203</v>
      </c>
      <c r="AF507" t="s">
        <v>148</v>
      </c>
      <c r="AG507" t="s">
        <v>75</v>
      </c>
      <c r="AH507">
        <v>262</v>
      </c>
    </row>
    <row r="508" spans="1:34" x14ac:dyDescent="0.25">
      <c r="A508" t="s">
        <v>38</v>
      </c>
      <c r="C508" t="s">
        <v>203</v>
      </c>
      <c r="D508" t="s">
        <v>148</v>
      </c>
      <c r="E508" t="s">
        <v>131</v>
      </c>
      <c r="F508">
        <v>6</v>
      </c>
      <c r="H508" t="s">
        <v>38</v>
      </c>
      <c r="J508" t="s">
        <v>203</v>
      </c>
      <c r="K508" t="s">
        <v>148</v>
      </c>
      <c r="L508" t="s">
        <v>85</v>
      </c>
      <c r="M508">
        <v>23</v>
      </c>
      <c r="O508" t="s">
        <v>38</v>
      </c>
      <c r="Q508" t="s">
        <v>203</v>
      </c>
      <c r="R508" t="s">
        <v>148</v>
      </c>
      <c r="S508" t="s">
        <v>85</v>
      </c>
      <c r="T508">
        <v>76</v>
      </c>
      <c r="V508" t="s">
        <v>38</v>
      </c>
      <c r="X508" t="s">
        <v>203</v>
      </c>
      <c r="Y508" t="s">
        <v>148</v>
      </c>
      <c r="Z508" t="s">
        <v>111</v>
      </c>
      <c r="AA508">
        <v>13</v>
      </c>
      <c r="AC508" t="s">
        <v>38</v>
      </c>
      <c r="AE508" t="s">
        <v>203</v>
      </c>
      <c r="AF508" t="s">
        <v>148</v>
      </c>
      <c r="AG508" t="s">
        <v>85</v>
      </c>
      <c r="AH508">
        <v>130</v>
      </c>
    </row>
    <row r="509" spans="1:34" x14ac:dyDescent="0.25">
      <c r="A509" t="s">
        <v>38</v>
      </c>
      <c r="C509" t="s">
        <v>203</v>
      </c>
      <c r="D509" t="s">
        <v>148</v>
      </c>
      <c r="E509" t="s">
        <v>93</v>
      </c>
      <c r="F509">
        <v>7</v>
      </c>
      <c r="H509" t="s">
        <v>38</v>
      </c>
      <c r="J509" t="s">
        <v>203</v>
      </c>
      <c r="K509" t="s">
        <v>148</v>
      </c>
      <c r="L509" t="s">
        <v>59</v>
      </c>
      <c r="M509">
        <v>12</v>
      </c>
      <c r="O509" t="s">
        <v>38</v>
      </c>
      <c r="Q509" t="s">
        <v>203</v>
      </c>
      <c r="R509" t="s">
        <v>148</v>
      </c>
      <c r="S509" t="s">
        <v>59</v>
      </c>
      <c r="T509">
        <v>18</v>
      </c>
      <c r="V509" t="s">
        <v>38</v>
      </c>
      <c r="X509" t="s">
        <v>203</v>
      </c>
      <c r="Y509" t="s">
        <v>148</v>
      </c>
      <c r="Z509" t="s">
        <v>123</v>
      </c>
      <c r="AA509">
        <v>8</v>
      </c>
      <c r="AC509" t="s">
        <v>38</v>
      </c>
      <c r="AE509" t="s">
        <v>203</v>
      </c>
      <c r="AF509" t="s">
        <v>148</v>
      </c>
      <c r="AG509" t="s">
        <v>59</v>
      </c>
      <c r="AH509">
        <v>241</v>
      </c>
    </row>
    <row r="510" spans="1:34" x14ac:dyDescent="0.25">
      <c r="A510" t="s">
        <v>38</v>
      </c>
      <c r="C510" t="s">
        <v>203</v>
      </c>
      <c r="D510" t="s">
        <v>148</v>
      </c>
      <c r="E510" t="s">
        <v>77</v>
      </c>
      <c r="F510">
        <v>45</v>
      </c>
      <c r="H510" t="s">
        <v>38</v>
      </c>
      <c r="J510" t="s">
        <v>203</v>
      </c>
      <c r="K510" t="s">
        <v>148</v>
      </c>
      <c r="L510" t="s">
        <v>89</v>
      </c>
      <c r="M510">
        <v>50</v>
      </c>
      <c r="O510" t="s">
        <v>38</v>
      </c>
      <c r="Q510" t="s">
        <v>203</v>
      </c>
      <c r="R510" t="s">
        <v>148</v>
      </c>
      <c r="S510" t="s">
        <v>89</v>
      </c>
      <c r="T510">
        <v>98</v>
      </c>
      <c r="V510" t="s">
        <v>38</v>
      </c>
      <c r="X510" t="s">
        <v>203</v>
      </c>
      <c r="Y510" t="s">
        <v>148</v>
      </c>
      <c r="Z510" t="s">
        <v>61</v>
      </c>
      <c r="AA510">
        <v>39</v>
      </c>
      <c r="AC510" t="s">
        <v>38</v>
      </c>
      <c r="AE510" t="s">
        <v>203</v>
      </c>
      <c r="AF510" t="s">
        <v>148</v>
      </c>
      <c r="AG510" t="s">
        <v>89</v>
      </c>
      <c r="AH510">
        <v>861</v>
      </c>
    </row>
    <row r="511" spans="1:34" x14ac:dyDescent="0.25">
      <c r="A511" t="s">
        <v>38</v>
      </c>
      <c r="C511" t="s">
        <v>203</v>
      </c>
      <c r="D511" t="s">
        <v>148</v>
      </c>
      <c r="E511" t="s">
        <v>99</v>
      </c>
      <c r="F511">
        <v>37</v>
      </c>
      <c r="H511" t="s">
        <v>38</v>
      </c>
      <c r="J511" t="s">
        <v>203</v>
      </c>
      <c r="K511" t="s">
        <v>148</v>
      </c>
      <c r="L511" t="s">
        <v>129</v>
      </c>
      <c r="M511">
        <v>25</v>
      </c>
      <c r="O511" t="s">
        <v>38</v>
      </c>
      <c r="Q511" t="s">
        <v>203</v>
      </c>
      <c r="R511" t="s">
        <v>148</v>
      </c>
      <c r="S511" t="s">
        <v>129</v>
      </c>
      <c r="T511">
        <v>40</v>
      </c>
      <c r="V511" t="s">
        <v>38</v>
      </c>
      <c r="X511" t="s">
        <v>203</v>
      </c>
      <c r="Y511" t="s">
        <v>148</v>
      </c>
      <c r="Z511" t="s">
        <v>97</v>
      </c>
      <c r="AA511">
        <v>24</v>
      </c>
      <c r="AC511" t="s">
        <v>38</v>
      </c>
      <c r="AE511" t="s">
        <v>203</v>
      </c>
      <c r="AF511" t="s">
        <v>148</v>
      </c>
      <c r="AG511" t="s">
        <v>129</v>
      </c>
      <c r="AH511">
        <v>161</v>
      </c>
    </row>
    <row r="512" spans="1:34" x14ac:dyDescent="0.25">
      <c r="A512" t="s">
        <v>38</v>
      </c>
      <c r="C512" t="s">
        <v>203</v>
      </c>
      <c r="D512" t="s">
        <v>148</v>
      </c>
      <c r="E512" t="s">
        <v>111</v>
      </c>
      <c r="F512">
        <v>16</v>
      </c>
      <c r="H512" t="s">
        <v>38</v>
      </c>
      <c r="J512" t="s">
        <v>203</v>
      </c>
      <c r="K512" t="s">
        <v>148</v>
      </c>
      <c r="L512" t="s">
        <v>131</v>
      </c>
      <c r="M512">
        <v>21</v>
      </c>
      <c r="O512" t="s">
        <v>38</v>
      </c>
      <c r="Q512" t="s">
        <v>203</v>
      </c>
      <c r="R512" t="s">
        <v>148</v>
      </c>
      <c r="S512" t="s">
        <v>131</v>
      </c>
      <c r="T512">
        <v>68</v>
      </c>
      <c r="V512" t="s">
        <v>38</v>
      </c>
      <c r="X512" t="s">
        <v>203</v>
      </c>
      <c r="Y512" t="s">
        <v>148</v>
      </c>
      <c r="Z512" t="s">
        <v>95</v>
      </c>
      <c r="AA512">
        <v>57</v>
      </c>
      <c r="AC512" t="s">
        <v>38</v>
      </c>
      <c r="AE512" t="s">
        <v>203</v>
      </c>
      <c r="AF512" t="s">
        <v>148</v>
      </c>
      <c r="AG512" t="s">
        <v>131</v>
      </c>
      <c r="AH512">
        <v>252</v>
      </c>
    </row>
    <row r="513" spans="1:34" x14ac:dyDescent="0.25">
      <c r="A513" t="s">
        <v>38</v>
      </c>
      <c r="C513" t="s">
        <v>203</v>
      </c>
      <c r="D513" t="s">
        <v>148</v>
      </c>
      <c r="E513" t="s">
        <v>123</v>
      </c>
      <c r="F513">
        <v>8</v>
      </c>
      <c r="H513" t="s">
        <v>38</v>
      </c>
      <c r="J513" t="s">
        <v>203</v>
      </c>
      <c r="K513" t="s">
        <v>148</v>
      </c>
      <c r="L513" t="s">
        <v>93</v>
      </c>
      <c r="M513">
        <v>13</v>
      </c>
      <c r="O513" t="s">
        <v>38</v>
      </c>
      <c r="Q513" t="s">
        <v>203</v>
      </c>
      <c r="R513" t="s">
        <v>148</v>
      </c>
      <c r="S513" t="s">
        <v>93</v>
      </c>
      <c r="T513">
        <v>31</v>
      </c>
      <c r="V513" t="s">
        <v>38</v>
      </c>
      <c r="X513" t="s">
        <v>203</v>
      </c>
      <c r="Y513" t="s">
        <v>148</v>
      </c>
      <c r="Z513" t="s">
        <v>127</v>
      </c>
      <c r="AA513">
        <v>11</v>
      </c>
      <c r="AC513" t="s">
        <v>38</v>
      </c>
      <c r="AE513" t="s">
        <v>203</v>
      </c>
      <c r="AF513" t="s">
        <v>148</v>
      </c>
      <c r="AG513" t="s">
        <v>93</v>
      </c>
      <c r="AH513">
        <v>305</v>
      </c>
    </row>
    <row r="514" spans="1:34" x14ac:dyDescent="0.25">
      <c r="A514" t="s">
        <v>38</v>
      </c>
      <c r="C514" t="s">
        <v>203</v>
      </c>
      <c r="D514" t="s">
        <v>148</v>
      </c>
      <c r="E514" t="s">
        <v>61</v>
      </c>
      <c r="F514">
        <v>49</v>
      </c>
      <c r="H514" t="s">
        <v>38</v>
      </c>
      <c r="J514" t="s">
        <v>203</v>
      </c>
      <c r="K514" t="s">
        <v>148</v>
      </c>
      <c r="L514" t="s">
        <v>77</v>
      </c>
      <c r="M514">
        <v>68</v>
      </c>
      <c r="O514" t="s">
        <v>38</v>
      </c>
      <c r="Q514" t="s">
        <v>203</v>
      </c>
      <c r="R514" t="s">
        <v>148</v>
      </c>
      <c r="S514" t="s">
        <v>77</v>
      </c>
      <c r="T514">
        <v>180</v>
      </c>
      <c r="V514" t="s">
        <v>38</v>
      </c>
      <c r="X514" t="s">
        <v>203</v>
      </c>
      <c r="Y514" t="s">
        <v>148</v>
      </c>
      <c r="Z514" t="s">
        <v>79</v>
      </c>
      <c r="AA514">
        <v>44</v>
      </c>
      <c r="AC514" t="s">
        <v>38</v>
      </c>
      <c r="AE514" t="s">
        <v>203</v>
      </c>
      <c r="AF514" t="s">
        <v>148</v>
      </c>
      <c r="AG514" t="s">
        <v>77</v>
      </c>
      <c r="AH514">
        <v>1644</v>
      </c>
    </row>
    <row r="515" spans="1:34" x14ac:dyDescent="0.25">
      <c r="A515" t="s">
        <v>38</v>
      </c>
      <c r="C515" t="s">
        <v>203</v>
      </c>
      <c r="D515" t="s">
        <v>148</v>
      </c>
      <c r="E515" t="s">
        <v>97</v>
      </c>
      <c r="F515">
        <v>5</v>
      </c>
      <c r="H515" t="s">
        <v>38</v>
      </c>
      <c r="J515" t="s">
        <v>203</v>
      </c>
      <c r="K515" t="s">
        <v>148</v>
      </c>
      <c r="L515" t="s">
        <v>99</v>
      </c>
      <c r="M515">
        <v>38</v>
      </c>
      <c r="O515" t="s">
        <v>38</v>
      </c>
      <c r="Q515" t="s">
        <v>203</v>
      </c>
      <c r="R515" t="s">
        <v>148</v>
      </c>
      <c r="S515" t="s">
        <v>99</v>
      </c>
      <c r="T515">
        <v>99</v>
      </c>
      <c r="V515" t="s">
        <v>38</v>
      </c>
      <c r="X515" t="s">
        <v>203</v>
      </c>
      <c r="Y515" t="s">
        <v>148</v>
      </c>
      <c r="Z515" t="s">
        <v>144</v>
      </c>
      <c r="AA515">
        <v>22</v>
      </c>
      <c r="AC515" t="s">
        <v>38</v>
      </c>
      <c r="AE515" t="s">
        <v>203</v>
      </c>
      <c r="AF515" t="s">
        <v>148</v>
      </c>
      <c r="AG515" t="s">
        <v>99</v>
      </c>
      <c r="AH515">
        <v>1247</v>
      </c>
    </row>
    <row r="516" spans="1:34" x14ac:dyDescent="0.25">
      <c r="A516" t="s">
        <v>38</v>
      </c>
      <c r="C516" t="s">
        <v>203</v>
      </c>
      <c r="D516" t="s">
        <v>148</v>
      </c>
      <c r="E516" t="s">
        <v>95</v>
      </c>
      <c r="F516">
        <v>99</v>
      </c>
      <c r="H516" t="s">
        <v>38</v>
      </c>
      <c r="J516" t="s">
        <v>203</v>
      </c>
      <c r="K516" t="s">
        <v>148</v>
      </c>
      <c r="L516" t="s">
        <v>111</v>
      </c>
      <c r="M516">
        <v>18</v>
      </c>
      <c r="O516" t="s">
        <v>38</v>
      </c>
      <c r="Q516" t="s">
        <v>203</v>
      </c>
      <c r="R516" t="s">
        <v>148</v>
      </c>
      <c r="S516" t="s">
        <v>111</v>
      </c>
      <c r="T516">
        <v>38</v>
      </c>
      <c r="V516" t="s">
        <v>38</v>
      </c>
      <c r="X516" t="s">
        <v>203</v>
      </c>
      <c r="Y516" t="s">
        <v>86</v>
      </c>
      <c r="Z516" t="s">
        <v>87</v>
      </c>
      <c r="AA516">
        <v>19</v>
      </c>
      <c r="AC516" t="s">
        <v>38</v>
      </c>
      <c r="AE516" t="s">
        <v>203</v>
      </c>
      <c r="AF516" t="s">
        <v>148</v>
      </c>
      <c r="AG516" t="s">
        <v>111</v>
      </c>
      <c r="AH516">
        <v>239</v>
      </c>
    </row>
    <row r="517" spans="1:34" x14ac:dyDescent="0.25">
      <c r="A517" t="s">
        <v>38</v>
      </c>
      <c r="C517" t="s">
        <v>203</v>
      </c>
      <c r="D517" t="s">
        <v>148</v>
      </c>
      <c r="E517" t="s">
        <v>127</v>
      </c>
      <c r="F517">
        <v>14</v>
      </c>
      <c r="H517" t="s">
        <v>38</v>
      </c>
      <c r="J517" t="s">
        <v>203</v>
      </c>
      <c r="K517" t="s">
        <v>148</v>
      </c>
      <c r="L517" t="s">
        <v>123</v>
      </c>
      <c r="M517">
        <v>24</v>
      </c>
      <c r="O517" t="s">
        <v>38</v>
      </c>
      <c r="Q517" t="s">
        <v>203</v>
      </c>
      <c r="R517" t="s">
        <v>148</v>
      </c>
      <c r="S517" t="s">
        <v>123</v>
      </c>
      <c r="T517">
        <v>41</v>
      </c>
      <c r="V517" t="s">
        <v>38</v>
      </c>
      <c r="X517" t="s">
        <v>203</v>
      </c>
      <c r="Y517" t="s">
        <v>88</v>
      </c>
      <c r="Z517" t="s">
        <v>89</v>
      </c>
      <c r="AA517">
        <v>25</v>
      </c>
      <c r="AC517" t="s">
        <v>38</v>
      </c>
      <c r="AE517" t="s">
        <v>203</v>
      </c>
      <c r="AF517" t="s">
        <v>148</v>
      </c>
      <c r="AG517" t="s">
        <v>123</v>
      </c>
      <c r="AH517">
        <v>313</v>
      </c>
    </row>
    <row r="518" spans="1:34" x14ac:dyDescent="0.25">
      <c r="A518" t="s">
        <v>38</v>
      </c>
      <c r="C518" t="s">
        <v>203</v>
      </c>
      <c r="D518" t="s">
        <v>148</v>
      </c>
      <c r="E518" t="s">
        <v>79</v>
      </c>
      <c r="F518">
        <v>77</v>
      </c>
      <c r="H518" t="s">
        <v>38</v>
      </c>
      <c r="J518" t="s">
        <v>203</v>
      </c>
      <c r="K518" t="s">
        <v>148</v>
      </c>
      <c r="L518" t="s">
        <v>61</v>
      </c>
      <c r="M518">
        <v>72</v>
      </c>
      <c r="O518" t="s">
        <v>38</v>
      </c>
      <c r="Q518" t="s">
        <v>203</v>
      </c>
      <c r="R518" t="s">
        <v>148</v>
      </c>
      <c r="S518" t="s">
        <v>61</v>
      </c>
      <c r="T518">
        <v>119</v>
      </c>
      <c r="V518" t="s">
        <v>38</v>
      </c>
      <c r="X518" t="s">
        <v>203</v>
      </c>
      <c r="Y518" t="s">
        <v>90</v>
      </c>
      <c r="Z518" t="s">
        <v>91</v>
      </c>
      <c r="AA518">
        <v>12</v>
      </c>
      <c r="AC518" t="s">
        <v>38</v>
      </c>
      <c r="AE518" t="s">
        <v>203</v>
      </c>
      <c r="AF518" t="s">
        <v>148</v>
      </c>
      <c r="AG518" t="s">
        <v>61</v>
      </c>
      <c r="AH518">
        <v>1901</v>
      </c>
    </row>
    <row r="519" spans="1:34" x14ac:dyDescent="0.25">
      <c r="A519" t="s">
        <v>38</v>
      </c>
      <c r="C519" t="s">
        <v>203</v>
      </c>
      <c r="D519" t="s">
        <v>148</v>
      </c>
      <c r="E519" t="s">
        <v>144</v>
      </c>
      <c r="F519">
        <v>2</v>
      </c>
      <c r="H519" t="s">
        <v>38</v>
      </c>
      <c r="J519" t="s">
        <v>203</v>
      </c>
      <c r="K519" t="s">
        <v>148</v>
      </c>
      <c r="L519" t="s">
        <v>97</v>
      </c>
      <c r="M519">
        <v>17</v>
      </c>
      <c r="O519" t="s">
        <v>38</v>
      </c>
      <c r="Q519" t="s">
        <v>203</v>
      </c>
      <c r="R519" t="s">
        <v>148</v>
      </c>
      <c r="S519" t="s">
        <v>97</v>
      </c>
      <c r="T519">
        <v>49</v>
      </c>
      <c r="V519" t="s">
        <v>38</v>
      </c>
      <c r="X519" t="s">
        <v>203</v>
      </c>
      <c r="Y519" t="s">
        <v>92</v>
      </c>
      <c r="Z519" t="s">
        <v>93</v>
      </c>
      <c r="AA519">
        <v>22</v>
      </c>
      <c r="AC519" t="s">
        <v>38</v>
      </c>
      <c r="AE519" t="s">
        <v>203</v>
      </c>
      <c r="AF519" t="s">
        <v>148</v>
      </c>
      <c r="AG519" t="s">
        <v>97</v>
      </c>
      <c r="AH519">
        <v>288</v>
      </c>
    </row>
    <row r="520" spans="1:34" x14ac:dyDescent="0.25">
      <c r="A520" t="s">
        <v>38</v>
      </c>
      <c r="C520" t="s">
        <v>203</v>
      </c>
      <c r="D520" t="s">
        <v>86</v>
      </c>
      <c r="E520" t="s">
        <v>87</v>
      </c>
      <c r="F520">
        <v>20</v>
      </c>
      <c r="H520" t="s">
        <v>38</v>
      </c>
      <c r="J520" t="s">
        <v>203</v>
      </c>
      <c r="K520" t="s">
        <v>148</v>
      </c>
      <c r="L520" t="s">
        <v>95</v>
      </c>
      <c r="M520">
        <v>128</v>
      </c>
      <c r="O520" t="s">
        <v>38</v>
      </c>
      <c r="Q520" t="s">
        <v>203</v>
      </c>
      <c r="R520" t="s">
        <v>148</v>
      </c>
      <c r="S520" t="s">
        <v>95</v>
      </c>
      <c r="T520">
        <v>283</v>
      </c>
      <c r="V520" t="s">
        <v>38</v>
      </c>
      <c r="X520" t="s">
        <v>203</v>
      </c>
      <c r="Y520" t="s">
        <v>94</v>
      </c>
      <c r="Z520" t="s">
        <v>95</v>
      </c>
      <c r="AA520">
        <v>57</v>
      </c>
      <c r="AC520" t="s">
        <v>38</v>
      </c>
      <c r="AE520" t="s">
        <v>203</v>
      </c>
      <c r="AF520" t="s">
        <v>148</v>
      </c>
      <c r="AG520" t="s">
        <v>95</v>
      </c>
      <c r="AH520">
        <v>3399</v>
      </c>
    </row>
    <row r="521" spans="1:34" x14ac:dyDescent="0.25">
      <c r="A521" t="s">
        <v>38</v>
      </c>
      <c r="C521" t="s">
        <v>203</v>
      </c>
      <c r="D521" t="s">
        <v>88</v>
      </c>
      <c r="E521" t="s">
        <v>89</v>
      </c>
      <c r="F521">
        <v>30</v>
      </c>
      <c r="H521" t="s">
        <v>38</v>
      </c>
      <c r="J521" t="s">
        <v>203</v>
      </c>
      <c r="K521" t="s">
        <v>148</v>
      </c>
      <c r="L521" t="s">
        <v>127</v>
      </c>
      <c r="M521">
        <v>26</v>
      </c>
      <c r="O521" t="s">
        <v>38</v>
      </c>
      <c r="Q521" t="s">
        <v>203</v>
      </c>
      <c r="R521" t="s">
        <v>148</v>
      </c>
      <c r="S521" t="s">
        <v>127</v>
      </c>
      <c r="T521">
        <v>46</v>
      </c>
      <c r="V521" t="s">
        <v>38</v>
      </c>
      <c r="X521" t="s">
        <v>203</v>
      </c>
      <c r="Y521" t="s">
        <v>96</v>
      </c>
      <c r="Z521" t="s">
        <v>97</v>
      </c>
      <c r="AA521">
        <v>24</v>
      </c>
      <c r="AC521" t="s">
        <v>38</v>
      </c>
      <c r="AE521" t="s">
        <v>203</v>
      </c>
      <c r="AF521" t="s">
        <v>148</v>
      </c>
      <c r="AG521" t="s">
        <v>127</v>
      </c>
      <c r="AH521">
        <v>317</v>
      </c>
    </row>
    <row r="522" spans="1:34" x14ac:dyDescent="0.25">
      <c r="A522" t="s">
        <v>38</v>
      </c>
      <c r="C522" t="s">
        <v>203</v>
      </c>
      <c r="D522" t="s">
        <v>90</v>
      </c>
      <c r="E522" t="s">
        <v>91</v>
      </c>
      <c r="F522">
        <v>9</v>
      </c>
      <c r="H522" t="s">
        <v>38</v>
      </c>
      <c r="J522" t="s">
        <v>203</v>
      </c>
      <c r="K522" t="s">
        <v>148</v>
      </c>
      <c r="L522" t="s">
        <v>79</v>
      </c>
      <c r="M522">
        <v>121</v>
      </c>
      <c r="O522" t="s">
        <v>38</v>
      </c>
      <c r="Q522" t="s">
        <v>203</v>
      </c>
      <c r="R522" t="s">
        <v>148</v>
      </c>
      <c r="S522" t="s">
        <v>79</v>
      </c>
      <c r="T522">
        <v>278</v>
      </c>
      <c r="V522" t="s">
        <v>38</v>
      </c>
      <c r="X522" t="s">
        <v>203</v>
      </c>
      <c r="Y522" t="s">
        <v>98</v>
      </c>
      <c r="Z522" t="s">
        <v>99</v>
      </c>
      <c r="AA522">
        <v>25</v>
      </c>
      <c r="AC522" t="s">
        <v>38</v>
      </c>
      <c r="AE522" t="s">
        <v>203</v>
      </c>
      <c r="AF522" t="s">
        <v>148</v>
      </c>
      <c r="AG522" t="s">
        <v>79</v>
      </c>
      <c r="AH522">
        <v>2896</v>
      </c>
    </row>
    <row r="523" spans="1:34" x14ac:dyDescent="0.25">
      <c r="A523" t="s">
        <v>38</v>
      </c>
      <c r="C523" t="s">
        <v>203</v>
      </c>
      <c r="D523" t="s">
        <v>92</v>
      </c>
      <c r="E523" t="s">
        <v>93</v>
      </c>
      <c r="F523">
        <v>7</v>
      </c>
      <c r="H523" t="s">
        <v>38</v>
      </c>
      <c r="J523" t="s">
        <v>203</v>
      </c>
      <c r="K523" t="s">
        <v>148</v>
      </c>
      <c r="L523" t="s">
        <v>144</v>
      </c>
      <c r="M523">
        <v>19</v>
      </c>
      <c r="O523" t="s">
        <v>38</v>
      </c>
      <c r="Q523" t="s">
        <v>203</v>
      </c>
      <c r="R523" t="s">
        <v>148</v>
      </c>
      <c r="S523" t="s">
        <v>144</v>
      </c>
      <c r="T523">
        <v>29</v>
      </c>
      <c r="V523" t="s">
        <v>38</v>
      </c>
      <c r="X523" t="s">
        <v>203</v>
      </c>
      <c r="Y523" t="s">
        <v>100</v>
      </c>
      <c r="Z523" t="s">
        <v>101</v>
      </c>
      <c r="AA523">
        <v>35</v>
      </c>
      <c r="AC523" t="s">
        <v>38</v>
      </c>
      <c r="AE523" t="s">
        <v>203</v>
      </c>
      <c r="AF523" t="s">
        <v>148</v>
      </c>
      <c r="AG523" t="s">
        <v>144</v>
      </c>
      <c r="AH523">
        <v>148</v>
      </c>
    </row>
    <row r="524" spans="1:34" x14ac:dyDescent="0.25">
      <c r="A524" t="s">
        <v>38</v>
      </c>
      <c r="C524" t="s">
        <v>203</v>
      </c>
      <c r="D524" t="s">
        <v>94</v>
      </c>
      <c r="E524" t="s">
        <v>95</v>
      </c>
      <c r="F524">
        <v>99</v>
      </c>
      <c r="H524" t="s">
        <v>38</v>
      </c>
      <c r="J524" t="s">
        <v>203</v>
      </c>
      <c r="K524" t="s">
        <v>86</v>
      </c>
      <c r="L524" t="s">
        <v>87</v>
      </c>
      <c r="M524">
        <v>40</v>
      </c>
      <c r="O524" t="s">
        <v>38</v>
      </c>
      <c r="Q524" t="s">
        <v>203</v>
      </c>
      <c r="R524" t="s">
        <v>86</v>
      </c>
      <c r="S524" t="s">
        <v>87</v>
      </c>
      <c r="T524">
        <v>74</v>
      </c>
      <c r="V524" t="s">
        <v>38</v>
      </c>
      <c r="X524" t="s">
        <v>203</v>
      </c>
      <c r="Y524" t="s">
        <v>102</v>
      </c>
      <c r="Z524" t="s">
        <v>103</v>
      </c>
      <c r="AA524">
        <v>11</v>
      </c>
      <c r="AC524" t="s">
        <v>38</v>
      </c>
      <c r="AE524" t="s">
        <v>203</v>
      </c>
      <c r="AF524" t="s">
        <v>86</v>
      </c>
      <c r="AG524" t="s">
        <v>87</v>
      </c>
      <c r="AH524">
        <v>427</v>
      </c>
    </row>
    <row r="525" spans="1:34" x14ac:dyDescent="0.25">
      <c r="A525" t="s">
        <v>38</v>
      </c>
      <c r="C525" t="s">
        <v>203</v>
      </c>
      <c r="D525" t="s">
        <v>96</v>
      </c>
      <c r="E525" t="s">
        <v>97</v>
      </c>
      <c r="F525">
        <v>5</v>
      </c>
      <c r="H525" t="s">
        <v>38</v>
      </c>
      <c r="J525" t="s">
        <v>203</v>
      </c>
      <c r="K525" t="s">
        <v>88</v>
      </c>
      <c r="L525" t="s">
        <v>89</v>
      </c>
      <c r="M525">
        <v>50</v>
      </c>
      <c r="O525" t="s">
        <v>38</v>
      </c>
      <c r="Q525" t="s">
        <v>203</v>
      </c>
      <c r="R525" t="s">
        <v>88</v>
      </c>
      <c r="S525" t="s">
        <v>89</v>
      </c>
      <c r="T525">
        <v>98</v>
      </c>
      <c r="V525" t="s">
        <v>38</v>
      </c>
      <c r="X525" t="s">
        <v>203</v>
      </c>
      <c r="Y525" t="s">
        <v>104</v>
      </c>
      <c r="Z525" t="s">
        <v>105</v>
      </c>
      <c r="AA525">
        <v>55</v>
      </c>
      <c r="AC525" t="s">
        <v>38</v>
      </c>
      <c r="AE525" t="s">
        <v>203</v>
      </c>
      <c r="AF525" t="s">
        <v>88</v>
      </c>
      <c r="AG525" t="s">
        <v>89</v>
      </c>
      <c r="AH525">
        <v>861</v>
      </c>
    </row>
    <row r="526" spans="1:34" x14ac:dyDescent="0.25">
      <c r="A526" t="s">
        <v>38</v>
      </c>
      <c r="C526" t="s">
        <v>203</v>
      </c>
      <c r="D526" t="s">
        <v>98</v>
      </c>
      <c r="E526" t="s">
        <v>99</v>
      </c>
      <c r="F526">
        <v>37</v>
      </c>
      <c r="H526" t="s">
        <v>38</v>
      </c>
      <c r="J526" t="s">
        <v>203</v>
      </c>
      <c r="K526" t="s">
        <v>90</v>
      </c>
      <c r="L526" t="s">
        <v>91</v>
      </c>
      <c r="M526">
        <v>10</v>
      </c>
      <c r="O526" t="s">
        <v>38</v>
      </c>
      <c r="Q526" t="s">
        <v>203</v>
      </c>
      <c r="R526" t="s">
        <v>90</v>
      </c>
      <c r="S526" t="s">
        <v>91</v>
      </c>
      <c r="T526">
        <v>32</v>
      </c>
      <c r="V526" t="s">
        <v>38</v>
      </c>
      <c r="X526" t="s">
        <v>203</v>
      </c>
      <c r="Y526" t="s">
        <v>106</v>
      </c>
      <c r="Z526" t="s">
        <v>107</v>
      </c>
      <c r="AA526">
        <v>78</v>
      </c>
      <c r="AC526" t="s">
        <v>38</v>
      </c>
      <c r="AE526" t="s">
        <v>203</v>
      </c>
      <c r="AF526" t="s">
        <v>90</v>
      </c>
      <c r="AG526" t="s">
        <v>91</v>
      </c>
      <c r="AH526">
        <v>214</v>
      </c>
    </row>
    <row r="527" spans="1:34" x14ac:dyDescent="0.25">
      <c r="A527" t="s">
        <v>38</v>
      </c>
      <c r="C527" t="s">
        <v>203</v>
      </c>
      <c r="D527" t="s">
        <v>100</v>
      </c>
      <c r="E527" t="s">
        <v>101</v>
      </c>
      <c r="F527">
        <v>16</v>
      </c>
      <c r="H527" t="s">
        <v>38</v>
      </c>
      <c r="J527" t="s">
        <v>203</v>
      </c>
      <c r="K527" t="s">
        <v>92</v>
      </c>
      <c r="L527" t="s">
        <v>93</v>
      </c>
      <c r="M527">
        <v>13</v>
      </c>
      <c r="O527" t="s">
        <v>38</v>
      </c>
      <c r="Q527" t="s">
        <v>203</v>
      </c>
      <c r="R527" t="s">
        <v>92</v>
      </c>
      <c r="S527" t="s">
        <v>93</v>
      </c>
      <c r="T527">
        <v>31</v>
      </c>
      <c r="V527" t="s">
        <v>38</v>
      </c>
      <c r="X527" t="s">
        <v>203</v>
      </c>
      <c r="Y527" t="s">
        <v>108</v>
      </c>
      <c r="Z527" t="s">
        <v>109</v>
      </c>
      <c r="AA527">
        <v>42</v>
      </c>
      <c r="AC527" t="s">
        <v>38</v>
      </c>
      <c r="AE527" t="s">
        <v>203</v>
      </c>
      <c r="AF527" t="s">
        <v>92</v>
      </c>
      <c r="AG527" t="s">
        <v>93</v>
      </c>
      <c r="AH527">
        <v>305</v>
      </c>
    </row>
    <row r="528" spans="1:34" x14ac:dyDescent="0.25">
      <c r="A528" t="s">
        <v>38</v>
      </c>
      <c r="C528" t="s">
        <v>203</v>
      </c>
      <c r="D528" t="s">
        <v>102</v>
      </c>
      <c r="E528" t="s">
        <v>103</v>
      </c>
      <c r="F528">
        <v>13</v>
      </c>
      <c r="H528" t="s">
        <v>38</v>
      </c>
      <c r="J528" t="s">
        <v>203</v>
      </c>
      <c r="K528" t="s">
        <v>94</v>
      </c>
      <c r="L528" t="s">
        <v>95</v>
      </c>
      <c r="M528">
        <v>128</v>
      </c>
      <c r="O528" t="s">
        <v>38</v>
      </c>
      <c r="Q528" t="s">
        <v>203</v>
      </c>
      <c r="R528" t="s">
        <v>94</v>
      </c>
      <c r="S528" t="s">
        <v>95</v>
      </c>
      <c r="T528">
        <v>283</v>
      </c>
      <c r="V528" t="s">
        <v>38</v>
      </c>
      <c r="X528" t="s">
        <v>203</v>
      </c>
      <c r="Y528" t="s">
        <v>110</v>
      </c>
      <c r="Z528" t="s">
        <v>111</v>
      </c>
      <c r="AA528">
        <v>13</v>
      </c>
      <c r="AC528" t="s">
        <v>38</v>
      </c>
      <c r="AE528" t="s">
        <v>203</v>
      </c>
      <c r="AF528" t="s">
        <v>94</v>
      </c>
      <c r="AG528" t="s">
        <v>95</v>
      </c>
      <c r="AH528">
        <v>3399</v>
      </c>
    </row>
    <row r="529" spans="1:34" x14ac:dyDescent="0.25">
      <c r="A529" t="s">
        <v>38</v>
      </c>
      <c r="C529" t="s">
        <v>203</v>
      </c>
      <c r="D529" t="s">
        <v>104</v>
      </c>
      <c r="E529" t="s">
        <v>105</v>
      </c>
      <c r="F529">
        <v>26</v>
      </c>
      <c r="H529" t="s">
        <v>38</v>
      </c>
      <c r="J529" t="s">
        <v>203</v>
      </c>
      <c r="K529" t="s">
        <v>96</v>
      </c>
      <c r="L529" t="s">
        <v>97</v>
      </c>
      <c r="M529">
        <v>17</v>
      </c>
      <c r="O529" t="s">
        <v>38</v>
      </c>
      <c r="Q529" t="s">
        <v>203</v>
      </c>
      <c r="R529" t="s">
        <v>96</v>
      </c>
      <c r="S529" t="s">
        <v>97</v>
      </c>
      <c r="T529">
        <v>49</v>
      </c>
      <c r="V529" t="s">
        <v>38</v>
      </c>
      <c r="X529" t="s">
        <v>203</v>
      </c>
      <c r="Y529" t="s">
        <v>150</v>
      </c>
      <c r="Z529" t="s">
        <v>112</v>
      </c>
      <c r="AA529">
        <v>65</v>
      </c>
      <c r="AC529" t="s">
        <v>38</v>
      </c>
      <c r="AE529" t="s">
        <v>203</v>
      </c>
      <c r="AF529" t="s">
        <v>96</v>
      </c>
      <c r="AG529" t="s">
        <v>97</v>
      </c>
      <c r="AH529">
        <v>288</v>
      </c>
    </row>
    <row r="530" spans="1:34" x14ac:dyDescent="0.25">
      <c r="A530" t="s">
        <v>38</v>
      </c>
      <c r="C530" t="s">
        <v>203</v>
      </c>
      <c r="D530" t="s">
        <v>106</v>
      </c>
      <c r="E530" t="s">
        <v>107</v>
      </c>
      <c r="F530">
        <v>19</v>
      </c>
      <c r="H530" t="s">
        <v>38</v>
      </c>
      <c r="J530" t="s">
        <v>203</v>
      </c>
      <c r="K530" t="s">
        <v>98</v>
      </c>
      <c r="L530" t="s">
        <v>99</v>
      </c>
      <c r="M530">
        <v>38</v>
      </c>
      <c r="O530" t="s">
        <v>38</v>
      </c>
      <c r="Q530" t="s">
        <v>203</v>
      </c>
      <c r="R530" t="s">
        <v>98</v>
      </c>
      <c r="S530" t="s">
        <v>99</v>
      </c>
      <c r="T530">
        <v>99</v>
      </c>
      <c r="V530" t="s">
        <v>38</v>
      </c>
      <c r="X530" t="s">
        <v>203</v>
      </c>
      <c r="Y530" t="s">
        <v>150</v>
      </c>
      <c r="Z530" t="s">
        <v>113</v>
      </c>
      <c r="AA530">
        <v>39</v>
      </c>
      <c r="AC530" t="s">
        <v>38</v>
      </c>
      <c r="AE530" t="s">
        <v>203</v>
      </c>
      <c r="AF530" t="s">
        <v>98</v>
      </c>
      <c r="AG530" t="s">
        <v>99</v>
      </c>
      <c r="AH530">
        <v>1247</v>
      </c>
    </row>
    <row r="531" spans="1:34" x14ac:dyDescent="0.25">
      <c r="A531" t="s">
        <v>38</v>
      </c>
      <c r="C531" t="s">
        <v>203</v>
      </c>
      <c r="D531" t="s">
        <v>108</v>
      </c>
      <c r="E531" t="s">
        <v>109</v>
      </c>
      <c r="F531">
        <v>18</v>
      </c>
      <c r="H531" t="s">
        <v>38</v>
      </c>
      <c r="J531" t="s">
        <v>203</v>
      </c>
      <c r="K531" t="s">
        <v>100</v>
      </c>
      <c r="L531" t="s">
        <v>101</v>
      </c>
      <c r="M531">
        <v>28</v>
      </c>
      <c r="O531" t="s">
        <v>38</v>
      </c>
      <c r="Q531" t="s">
        <v>203</v>
      </c>
      <c r="R531" t="s">
        <v>100</v>
      </c>
      <c r="S531" t="s">
        <v>101</v>
      </c>
      <c r="T531">
        <v>47</v>
      </c>
      <c r="V531" t="s">
        <v>38</v>
      </c>
      <c r="X531" t="s">
        <v>203</v>
      </c>
      <c r="Y531" t="s">
        <v>114</v>
      </c>
      <c r="Z531" t="s">
        <v>115</v>
      </c>
      <c r="AA531">
        <v>42</v>
      </c>
      <c r="AC531" t="s">
        <v>38</v>
      </c>
      <c r="AE531" t="s">
        <v>203</v>
      </c>
      <c r="AF531" t="s">
        <v>100</v>
      </c>
      <c r="AG531" t="s">
        <v>101</v>
      </c>
      <c r="AH531">
        <v>250</v>
      </c>
    </row>
    <row r="532" spans="1:34" x14ac:dyDescent="0.25">
      <c r="A532" t="s">
        <v>38</v>
      </c>
      <c r="C532" t="s">
        <v>203</v>
      </c>
      <c r="D532" t="s">
        <v>110</v>
      </c>
      <c r="E532" t="s">
        <v>111</v>
      </c>
      <c r="F532">
        <v>16</v>
      </c>
      <c r="H532" t="s">
        <v>38</v>
      </c>
      <c r="J532" t="s">
        <v>203</v>
      </c>
      <c r="K532" t="s">
        <v>102</v>
      </c>
      <c r="L532" t="s">
        <v>103</v>
      </c>
      <c r="M532">
        <v>25</v>
      </c>
      <c r="O532" t="s">
        <v>38</v>
      </c>
      <c r="Q532" t="s">
        <v>203</v>
      </c>
      <c r="R532" t="s">
        <v>102</v>
      </c>
      <c r="S532" t="s">
        <v>103</v>
      </c>
      <c r="T532">
        <v>50</v>
      </c>
      <c r="V532" t="s">
        <v>38</v>
      </c>
      <c r="X532" t="s">
        <v>203</v>
      </c>
      <c r="Y532" t="s">
        <v>116</v>
      </c>
      <c r="Z532" t="s">
        <v>117</v>
      </c>
      <c r="AA532">
        <v>26</v>
      </c>
      <c r="AC532" t="s">
        <v>38</v>
      </c>
      <c r="AE532" t="s">
        <v>203</v>
      </c>
      <c r="AF532" t="s">
        <v>102</v>
      </c>
      <c r="AG532" t="s">
        <v>103</v>
      </c>
      <c r="AH532">
        <v>139</v>
      </c>
    </row>
    <row r="533" spans="1:34" x14ac:dyDescent="0.25">
      <c r="A533" t="s">
        <v>38</v>
      </c>
      <c r="C533" t="s">
        <v>203</v>
      </c>
      <c r="D533" t="s">
        <v>150</v>
      </c>
      <c r="E533" t="s">
        <v>112</v>
      </c>
      <c r="F533">
        <v>125</v>
      </c>
      <c r="H533" t="s">
        <v>38</v>
      </c>
      <c r="J533" t="s">
        <v>203</v>
      </c>
      <c r="K533" t="s">
        <v>104</v>
      </c>
      <c r="L533" t="s">
        <v>105</v>
      </c>
      <c r="M533">
        <v>39</v>
      </c>
      <c r="O533" t="s">
        <v>38</v>
      </c>
      <c r="Q533" t="s">
        <v>203</v>
      </c>
      <c r="R533" t="s">
        <v>104</v>
      </c>
      <c r="S533" t="s">
        <v>105</v>
      </c>
      <c r="T533">
        <v>85</v>
      </c>
      <c r="V533" t="s">
        <v>38</v>
      </c>
      <c r="X533" t="s">
        <v>203</v>
      </c>
      <c r="Y533" t="s">
        <v>118</v>
      </c>
      <c r="Z533" t="s">
        <v>119</v>
      </c>
      <c r="AA533">
        <v>30</v>
      </c>
      <c r="AC533" t="s">
        <v>38</v>
      </c>
      <c r="AE533" t="s">
        <v>203</v>
      </c>
      <c r="AF533" t="s">
        <v>104</v>
      </c>
      <c r="AG533" t="s">
        <v>105</v>
      </c>
      <c r="AH533">
        <v>423</v>
      </c>
    </row>
    <row r="534" spans="1:34" x14ac:dyDescent="0.25">
      <c r="A534" t="s">
        <v>38</v>
      </c>
      <c r="C534" t="s">
        <v>203</v>
      </c>
      <c r="D534" t="s">
        <v>150</v>
      </c>
      <c r="E534" t="s">
        <v>113</v>
      </c>
      <c r="F534">
        <v>70</v>
      </c>
      <c r="H534" t="s">
        <v>38</v>
      </c>
      <c r="J534" t="s">
        <v>203</v>
      </c>
      <c r="K534" t="s">
        <v>106</v>
      </c>
      <c r="L534" t="s">
        <v>107</v>
      </c>
      <c r="M534">
        <v>19</v>
      </c>
      <c r="O534" t="s">
        <v>38</v>
      </c>
      <c r="Q534" t="s">
        <v>203</v>
      </c>
      <c r="R534" t="s">
        <v>106</v>
      </c>
      <c r="S534" t="s">
        <v>107</v>
      </c>
      <c r="T534">
        <v>57</v>
      </c>
      <c r="V534" t="s">
        <v>38</v>
      </c>
      <c r="X534" t="s">
        <v>203</v>
      </c>
      <c r="Y534" t="s">
        <v>120</v>
      </c>
      <c r="Z534" t="s">
        <v>121</v>
      </c>
      <c r="AA534">
        <v>25</v>
      </c>
      <c r="AC534" t="s">
        <v>38</v>
      </c>
      <c r="AE534" t="s">
        <v>203</v>
      </c>
      <c r="AF534" t="s">
        <v>106</v>
      </c>
      <c r="AG534" t="s">
        <v>107</v>
      </c>
      <c r="AH534">
        <v>339</v>
      </c>
    </row>
    <row r="535" spans="1:34" x14ac:dyDescent="0.25">
      <c r="A535" t="s">
        <v>38</v>
      </c>
      <c r="C535" t="s">
        <v>203</v>
      </c>
      <c r="D535" t="s">
        <v>114</v>
      </c>
      <c r="E535" t="s">
        <v>115</v>
      </c>
      <c r="F535">
        <v>14</v>
      </c>
      <c r="H535" t="s">
        <v>38</v>
      </c>
      <c r="J535" t="s">
        <v>203</v>
      </c>
      <c r="K535" t="s">
        <v>108</v>
      </c>
      <c r="L535" t="s">
        <v>109</v>
      </c>
      <c r="M535">
        <v>18</v>
      </c>
      <c r="O535" t="s">
        <v>38</v>
      </c>
      <c r="Q535" t="s">
        <v>203</v>
      </c>
      <c r="R535" t="s">
        <v>108</v>
      </c>
      <c r="S535" t="s">
        <v>109</v>
      </c>
      <c r="T535">
        <v>70</v>
      </c>
      <c r="V535" t="s">
        <v>38</v>
      </c>
      <c r="X535" t="s">
        <v>203</v>
      </c>
      <c r="Y535" t="s">
        <v>122</v>
      </c>
      <c r="Z535" t="s">
        <v>123</v>
      </c>
      <c r="AA535">
        <v>8</v>
      </c>
      <c r="AC535" t="s">
        <v>38</v>
      </c>
      <c r="AE535" t="s">
        <v>203</v>
      </c>
      <c r="AF535" t="s">
        <v>108</v>
      </c>
      <c r="AG535" t="s">
        <v>109</v>
      </c>
      <c r="AH535">
        <v>319</v>
      </c>
    </row>
    <row r="536" spans="1:34" x14ac:dyDescent="0.25">
      <c r="A536" t="s">
        <v>38</v>
      </c>
      <c r="C536" t="s">
        <v>203</v>
      </c>
      <c r="D536" t="s">
        <v>116</v>
      </c>
      <c r="E536" t="s">
        <v>117</v>
      </c>
      <c r="F536">
        <v>21</v>
      </c>
      <c r="H536" t="s">
        <v>38</v>
      </c>
      <c r="J536" t="s">
        <v>203</v>
      </c>
      <c r="K536" t="s">
        <v>110</v>
      </c>
      <c r="L536" t="s">
        <v>111</v>
      </c>
      <c r="M536">
        <v>18</v>
      </c>
      <c r="O536" t="s">
        <v>38</v>
      </c>
      <c r="Q536" t="s">
        <v>203</v>
      </c>
      <c r="R536" t="s">
        <v>110</v>
      </c>
      <c r="S536" t="s">
        <v>111</v>
      </c>
      <c r="T536">
        <v>38</v>
      </c>
      <c r="V536" t="s">
        <v>38</v>
      </c>
      <c r="X536" t="s">
        <v>203</v>
      </c>
      <c r="Y536" t="s">
        <v>124</v>
      </c>
      <c r="Z536" t="s">
        <v>125</v>
      </c>
      <c r="AA536">
        <v>3</v>
      </c>
      <c r="AC536" t="s">
        <v>38</v>
      </c>
      <c r="AE536" t="s">
        <v>203</v>
      </c>
      <c r="AF536" t="s">
        <v>110</v>
      </c>
      <c r="AG536" t="s">
        <v>111</v>
      </c>
      <c r="AH536">
        <v>239</v>
      </c>
    </row>
    <row r="537" spans="1:34" x14ac:dyDescent="0.25">
      <c r="A537" t="s">
        <v>38</v>
      </c>
      <c r="C537" t="s">
        <v>203</v>
      </c>
      <c r="D537" t="s">
        <v>118</v>
      </c>
      <c r="E537" t="s">
        <v>119</v>
      </c>
      <c r="F537">
        <v>24</v>
      </c>
      <c r="H537" t="s">
        <v>38</v>
      </c>
      <c r="J537" t="s">
        <v>203</v>
      </c>
      <c r="K537" t="s">
        <v>150</v>
      </c>
      <c r="L537" t="s">
        <v>112</v>
      </c>
      <c r="M537">
        <v>113</v>
      </c>
      <c r="O537" t="s">
        <v>38</v>
      </c>
      <c r="Q537" t="s">
        <v>203</v>
      </c>
      <c r="R537" t="s">
        <v>150</v>
      </c>
      <c r="S537" t="s">
        <v>112</v>
      </c>
      <c r="T537">
        <v>212</v>
      </c>
      <c r="V537" t="s">
        <v>38</v>
      </c>
      <c r="X537" t="s">
        <v>203</v>
      </c>
      <c r="Y537" t="s">
        <v>126</v>
      </c>
      <c r="Z537" t="s">
        <v>127</v>
      </c>
      <c r="AA537">
        <v>11</v>
      </c>
      <c r="AC537" t="s">
        <v>38</v>
      </c>
      <c r="AE537" t="s">
        <v>203</v>
      </c>
      <c r="AF537" t="s">
        <v>150</v>
      </c>
      <c r="AG537" t="s">
        <v>112</v>
      </c>
      <c r="AH537">
        <v>745</v>
      </c>
    </row>
    <row r="538" spans="1:34" x14ac:dyDescent="0.25">
      <c r="A538" t="s">
        <v>38</v>
      </c>
      <c r="C538" t="s">
        <v>203</v>
      </c>
      <c r="D538" t="s">
        <v>120</v>
      </c>
      <c r="E538" t="s">
        <v>121</v>
      </c>
      <c r="F538">
        <v>35</v>
      </c>
      <c r="H538" t="s">
        <v>38</v>
      </c>
      <c r="J538" t="s">
        <v>203</v>
      </c>
      <c r="K538" t="s">
        <v>150</v>
      </c>
      <c r="L538" t="s">
        <v>113</v>
      </c>
      <c r="M538">
        <v>53</v>
      </c>
      <c r="O538" t="s">
        <v>38</v>
      </c>
      <c r="Q538" t="s">
        <v>203</v>
      </c>
      <c r="R538" t="s">
        <v>150</v>
      </c>
      <c r="S538" t="s">
        <v>113</v>
      </c>
      <c r="T538">
        <v>169</v>
      </c>
      <c r="V538" t="s">
        <v>38</v>
      </c>
      <c r="X538" t="s">
        <v>203</v>
      </c>
      <c r="Y538" t="s">
        <v>128</v>
      </c>
      <c r="Z538" t="s">
        <v>129</v>
      </c>
      <c r="AA538">
        <v>9</v>
      </c>
      <c r="AC538" t="s">
        <v>38</v>
      </c>
      <c r="AE538" t="s">
        <v>203</v>
      </c>
      <c r="AF538" t="s">
        <v>150</v>
      </c>
      <c r="AG538" t="s">
        <v>113</v>
      </c>
      <c r="AH538">
        <v>431</v>
      </c>
    </row>
    <row r="539" spans="1:34" x14ac:dyDescent="0.25">
      <c r="A539" t="s">
        <v>38</v>
      </c>
      <c r="C539" t="s">
        <v>203</v>
      </c>
      <c r="D539" t="s">
        <v>122</v>
      </c>
      <c r="E539" t="s">
        <v>123</v>
      </c>
      <c r="F539">
        <v>8</v>
      </c>
      <c r="H539" t="s">
        <v>38</v>
      </c>
      <c r="J539" t="s">
        <v>203</v>
      </c>
      <c r="K539" t="s">
        <v>114</v>
      </c>
      <c r="L539" t="s">
        <v>115</v>
      </c>
      <c r="M539">
        <v>24</v>
      </c>
      <c r="O539" t="s">
        <v>38</v>
      </c>
      <c r="Q539" t="s">
        <v>203</v>
      </c>
      <c r="R539" t="s">
        <v>114</v>
      </c>
      <c r="S539" t="s">
        <v>115</v>
      </c>
      <c r="T539">
        <v>62</v>
      </c>
      <c r="V539" t="s">
        <v>38</v>
      </c>
      <c r="X539" t="s">
        <v>203</v>
      </c>
      <c r="Y539" t="s">
        <v>130</v>
      </c>
      <c r="Z539" t="s">
        <v>131</v>
      </c>
      <c r="AA539">
        <v>6</v>
      </c>
      <c r="AC539" t="s">
        <v>38</v>
      </c>
      <c r="AE539" t="s">
        <v>203</v>
      </c>
      <c r="AF539" t="s">
        <v>114</v>
      </c>
      <c r="AG539" t="s">
        <v>115</v>
      </c>
      <c r="AH539">
        <v>305</v>
      </c>
    </row>
    <row r="540" spans="1:34" x14ac:dyDescent="0.25">
      <c r="A540" t="s">
        <v>38</v>
      </c>
      <c r="C540" t="s">
        <v>203</v>
      </c>
      <c r="D540" t="s">
        <v>124</v>
      </c>
      <c r="E540" t="s">
        <v>125</v>
      </c>
      <c r="F540">
        <v>2</v>
      </c>
      <c r="H540" t="s">
        <v>38</v>
      </c>
      <c r="J540" t="s">
        <v>203</v>
      </c>
      <c r="K540" t="s">
        <v>116</v>
      </c>
      <c r="L540" t="s">
        <v>117</v>
      </c>
      <c r="M540">
        <v>26</v>
      </c>
      <c r="O540" t="s">
        <v>38</v>
      </c>
      <c r="Q540" t="s">
        <v>203</v>
      </c>
      <c r="R540" t="s">
        <v>116</v>
      </c>
      <c r="S540" t="s">
        <v>117</v>
      </c>
      <c r="T540">
        <v>52</v>
      </c>
      <c r="V540" t="s">
        <v>38</v>
      </c>
      <c r="X540" t="s">
        <v>203</v>
      </c>
      <c r="Y540" t="s">
        <v>132</v>
      </c>
      <c r="Z540" t="s">
        <v>133</v>
      </c>
      <c r="AA540">
        <v>21</v>
      </c>
      <c r="AC540" t="s">
        <v>38</v>
      </c>
      <c r="AE540" t="s">
        <v>203</v>
      </c>
      <c r="AF540" t="s">
        <v>116</v>
      </c>
      <c r="AG540" t="s">
        <v>117</v>
      </c>
      <c r="AH540">
        <v>296</v>
      </c>
    </row>
    <row r="541" spans="1:34" x14ac:dyDescent="0.25">
      <c r="A541" t="s">
        <v>38</v>
      </c>
      <c r="C541" t="s">
        <v>203</v>
      </c>
      <c r="D541" t="s">
        <v>126</v>
      </c>
      <c r="E541" t="s">
        <v>127</v>
      </c>
      <c r="F541">
        <v>14</v>
      </c>
      <c r="H541" t="s">
        <v>38</v>
      </c>
      <c r="J541" t="s">
        <v>203</v>
      </c>
      <c r="K541" t="s">
        <v>118</v>
      </c>
      <c r="L541" t="s">
        <v>119</v>
      </c>
      <c r="M541">
        <v>32</v>
      </c>
      <c r="O541" t="s">
        <v>38</v>
      </c>
      <c r="Q541" t="s">
        <v>203</v>
      </c>
      <c r="R541" t="s">
        <v>118</v>
      </c>
      <c r="S541" t="s">
        <v>119</v>
      </c>
      <c r="T541">
        <v>87</v>
      </c>
      <c r="V541" t="s">
        <v>38</v>
      </c>
      <c r="X541" t="s">
        <v>203</v>
      </c>
      <c r="Y541" t="s">
        <v>134</v>
      </c>
      <c r="Z541" t="s">
        <v>135</v>
      </c>
      <c r="AA541">
        <v>9</v>
      </c>
      <c r="AC541" t="s">
        <v>38</v>
      </c>
      <c r="AE541" t="s">
        <v>203</v>
      </c>
      <c r="AF541" t="s">
        <v>118</v>
      </c>
      <c r="AG541" t="s">
        <v>119</v>
      </c>
      <c r="AH541">
        <v>794</v>
      </c>
    </row>
    <row r="542" spans="1:34" x14ac:dyDescent="0.25">
      <c r="A542" t="s">
        <v>38</v>
      </c>
      <c r="C542" t="s">
        <v>203</v>
      </c>
      <c r="D542" t="s">
        <v>128</v>
      </c>
      <c r="E542" t="s">
        <v>129</v>
      </c>
      <c r="F542">
        <v>10</v>
      </c>
      <c r="H542" t="s">
        <v>38</v>
      </c>
      <c r="J542" t="s">
        <v>203</v>
      </c>
      <c r="K542" t="s">
        <v>120</v>
      </c>
      <c r="L542" t="s">
        <v>121</v>
      </c>
      <c r="M542">
        <v>60</v>
      </c>
      <c r="O542" t="s">
        <v>38</v>
      </c>
      <c r="Q542" t="s">
        <v>203</v>
      </c>
      <c r="R542" t="s">
        <v>120</v>
      </c>
      <c r="S542" t="s">
        <v>121</v>
      </c>
      <c r="T542">
        <v>132</v>
      </c>
      <c r="V542" t="s">
        <v>38</v>
      </c>
      <c r="X542" t="s">
        <v>203</v>
      </c>
      <c r="Y542" t="s">
        <v>136</v>
      </c>
      <c r="Z542" t="s">
        <v>137</v>
      </c>
      <c r="AA542">
        <v>7</v>
      </c>
      <c r="AC542" t="s">
        <v>38</v>
      </c>
      <c r="AE542" t="s">
        <v>203</v>
      </c>
      <c r="AF542" t="s">
        <v>120</v>
      </c>
      <c r="AG542" t="s">
        <v>121</v>
      </c>
      <c r="AH542">
        <v>547</v>
      </c>
    </row>
    <row r="543" spans="1:34" x14ac:dyDescent="0.25">
      <c r="A543" t="s">
        <v>38</v>
      </c>
      <c r="C543" t="s">
        <v>203</v>
      </c>
      <c r="D543" t="s">
        <v>130</v>
      </c>
      <c r="E543" t="s">
        <v>131</v>
      </c>
      <c r="F543">
        <v>6</v>
      </c>
      <c r="H543" t="s">
        <v>38</v>
      </c>
      <c r="J543" t="s">
        <v>203</v>
      </c>
      <c r="K543" t="s">
        <v>122</v>
      </c>
      <c r="L543" t="s">
        <v>123</v>
      </c>
      <c r="M543">
        <v>24</v>
      </c>
      <c r="O543" t="s">
        <v>38</v>
      </c>
      <c r="Q543" t="s">
        <v>203</v>
      </c>
      <c r="R543" t="s">
        <v>122</v>
      </c>
      <c r="S543" t="s">
        <v>123</v>
      </c>
      <c r="T543">
        <v>41</v>
      </c>
      <c r="V543" t="s">
        <v>38</v>
      </c>
      <c r="X543" t="s">
        <v>203</v>
      </c>
      <c r="Y543" t="s">
        <v>208</v>
      </c>
      <c r="Z543" t="s">
        <v>273</v>
      </c>
      <c r="AA543">
        <v>14</v>
      </c>
      <c r="AC543" t="s">
        <v>38</v>
      </c>
      <c r="AE543" t="s">
        <v>203</v>
      </c>
      <c r="AF543" t="s">
        <v>122</v>
      </c>
      <c r="AG543" t="s">
        <v>123</v>
      </c>
      <c r="AH543">
        <v>313</v>
      </c>
    </row>
    <row r="544" spans="1:34" x14ac:dyDescent="0.25">
      <c r="A544" t="s">
        <v>38</v>
      </c>
      <c r="C544" t="s">
        <v>203</v>
      </c>
      <c r="D544" t="s">
        <v>132</v>
      </c>
      <c r="E544" t="s">
        <v>133</v>
      </c>
      <c r="F544">
        <v>22</v>
      </c>
      <c r="H544" t="s">
        <v>38</v>
      </c>
      <c r="J544" t="s">
        <v>203</v>
      </c>
      <c r="K544" t="s">
        <v>124</v>
      </c>
      <c r="L544" t="s">
        <v>125</v>
      </c>
      <c r="M544">
        <v>4</v>
      </c>
      <c r="O544" t="s">
        <v>38</v>
      </c>
      <c r="Q544" t="s">
        <v>203</v>
      </c>
      <c r="R544" t="s">
        <v>124</v>
      </c>
      <c r="S544" t="s">
        <v>125</v>
      </c>
      <c r="T544">
        <v>4</v>
      </c>
      <c r="V544" t="s">
        <v>38</v>
      </c>
      <c r="X544" t="s">
        <v>203</v>
      </c>
      <c r="Y544" t="s">
        <v>208</v>
      </c>
      <c r="Z544" t="s">
        <v>144</v>
      </c>
      <c r="AA544">
        <v>22</v>
      </c>
      <c r="AC544" t="s">
        <v>38</v>
      </c>
      <c r="AE544" t="s">
        <v>203</v>
      </c>
      <c r="AF544" t="s">
        <v>124</v>
      </c>
      <c r="AG544" t="s">
        <v>125</v>
      </c>
      <c r="AH544">
        <v>14</v>
      </c>
    </row>
    <row r="545" spans="1:34" x14ac:dyDescent="0.25">
      <c r="A545" t="s">
        <v>38</v>
      </c>
      <c r="C545" t="s">
        <v>203</v>
      </c>
      <c r="D545" t="s">
        <v>134</v>
      </c>
      <c r="E545" t="s">
        <v>135</v>
      </c>
      <c r="F545">
        <v>4</v>
      </c>
      <c r="H545" t="s">
        <v>38</v>
      </c>
      <c r="J545" t="s">
        <v>203</v>
      </c>
      <c r="K545" t="s">
        <v>126</v>
      </c>
      <c r="L545" t="s">
        <v>127</v>
      </c>
      <c r="M545">
        <v>26</v>
      </c>
      <c r="O545" t="s">
        <v>38</v>
      </c>
      <c r="Q545" t="s">
        <v>203</v>
      </c>
      <c r="R545" t="s">
        <v>126</v>
      </c>
      <c r="S545" t="s">
        <v>127</v>
      </c>
      <c r="T545">
        <v>46</v>
      </c>
      <c r="V545" t="s">
        <v>38</v>
      </c>
      <c r="X545" t="s">
        <v>203</v>
      </c>
      <c r="Y545" t="s">
        <v>141</v>
      </c>
      <c r="Z545" t="s">
        <v>142</v>
      </c>
      <c r="AA545">
        <v>30</v>
      </c>
      <c r="AC545" t="s">
        <v>38</v>
      </c>
      <c r="AE545" t="s">
        <v>203</v>
      </c>
      <c r="AF545" t="s">
        <v>126</v>
      </c>
      <c r="AG545" t="s">
        <v>127</v>
      </c>
      <c r="AH545">
        <v>317</v>
      </c>
    </row>
    <row r="546" spans="1:34" x14ac:dyDescent="0.25">
      <c r="A546" t="s">
        <v>38</v>
      </c>
      <c r="C546" t="s">
        <v>203</v>
      </c>
      <c r="D546" t="s">
        <v>136</v>
      </c>
      <c r="E546" t="s">
        <v>137</v>
      </c>
      <c r="F546">
        <v>2</v>
      </c>
      <c r="H546" t="s">
        <v>38</v>
      </c>
      <c r="J546" t="s">
        <v>203</v>
      </c>
      <c r="K546" t="s">
        <v>128</v>
      </c>
      <c r="L546" t="s">
        <v>129</v>
      </c>
      <c r="M546">
        <v>25</v>
      </c>
      <c r="O546" t="s">
        <v>38</v>
      </c>
      <c r="Q546" t="s">
        <v>203</v>
      </c>
      <c r="R546" t="s">
        <v>128</v>
      </c>
      <c r="S546" t="s">
        <v>129</v>
      </c>
      <c r="T546">
        <v>40</v>
      </c>
      <c r="V546" t="s">
        <v>38</v>
      </c>
      <c r="X546" t="s">
        <v>204</v>
      </c>
      <c r="Y546" t="s">
        <v>54</v>
      </c>
      <c r="Z546" t="s">
        <v>55</v>
      </c>
      <c r="AA546">
        <v>3</v>
      </c>
      <c r="AC546" t="s">
        <v>38</v>
      </c>
      <c r="AE546" t="s">
        <v>203</v>
      </c>
      <c r="AF546" t="s">
        <v>128</v>
      </c>
      <c r="AG546" t="s">
        <v>129</v>
      </c>
      <c r="AH546">
        <v>161</v>
      </c>
    </row>
    <row r="547" spans="1:34" x14ac:dyDescent="0.25">
      <c r="A547" t="s">
        <v>38</v>
      </c>
      <c r="C547" t="s">
        <v>203</v>
      </c>
      <c r="D547" t="s">
        <v>208</v>
      </c>
      <c r="E547" t="s">
        <v>273</v>
      </c>
      <c r="F547">
        <v>14</v>
      </c>
      <c r="H547" t="s">
        <v>38</v>
      </c>
      <c r="J547" t="s">
        <v>203</v>
      </c>
      <c r="K547" t="s">
        <v>130</v>
      </c>
      <c r="L547" t="s">
        <v>131</v>
      </c>
      <c r="M547">
        <v>21</v>
      </c>
      <c r="O547" t="s">
        <v>38</v>
      </c>
      <c r="Q547" t="s">
        <v>203</v>
      </c>
      <c r="R547" t="s">
        <v>130</v>
      </c>
      <c r="S547" t="s">
        <v>131</v>
      </c>
      <c r="T547">
        <v>68</v>
      </c>
      <c r="V547" t="s">
        <v>38</v>
      </c>
      <c r="X547" t="s">
        <v>204</v>
      </c>
      <c r="Y547" t="s">
        <v>56</v>
      </c>
      <c r="Z547" t="s">
        <v>57</v>
      </c>
      <c r="AA547">
        <v>11</v>
      </c>
      <c r="AC547" t="s">
        <v>38</v>
      </c>
      <c r="AE547" t="s">
        <v>203</v>
      </c>
      <c r="AF547" t="s">
        <v>130</v>
      </c>
      <c r="AG547" t="s">
        <v>131</v>
      </c>
      <c r="AH547">
        <v>252</v>
      </c>
    </row>
    <row r="548" spans="1:34" x14ac:dyDescent="0.25">
      <c r="A548" t="s">
        <v>38</v>
      </c>
      <c r="C548" t="s">
        <v>203</v>
      </c>
      <c r="D548" t="s">
        <v>208</v>
      </c>
      <c r="E548" t="s">
        <v>144</v>
      </c>
      <c r="F548">
        <v>2</v>
      </c>
      <c r="H548" t="s">
        <v>38</v>
      </c>
      <c r="J548" t="s">
        <v>203</v>
      </c>
      <c r="K548" t="s">
        <v>132</v>
      </c>
      <c r="L548" t="s">
        <v>133</v>
      </c>
      <c r="M548">
        <v>46</v>
      </c>
      <c r="O548" t="s">
        <v>38</v>
      </c>
      <c r="Q548" t="s">
        <v>203</v>
      </c>
      <c r="R548" t="s">
        <v>132</v>
      </c>
      <c r="S548" t="s">
        <v>133</v>
      </c>
      <c r="T548">
        <v>117</v>
      </c>
      <c r="V548" t="s">
        <v>38</v>
      </c>
      <c r="X548" t="s">
        <v>204</v>
      </c>
      <c r="Y548" t="s">
        <v>58</v>
      </c>
      <c r="Z548" t="s">
        <v>59</v>
      </c>
      <c r="AA548">
        <v>11</v>
      </c>
      <c r="AC548" t="s">
        <v>38</v>
      </c>
      <c r="AE548" t="s">
        <v>203</v>
      </c>
      <c r="AF548" t="s">
        <v>132</v>
      </c>
      <c r="AG548" t="s">
        <v>133</v>
      </c>
      <c r="AH548">
        <v>585</v>
      </c>
    </row>
    <row r="549" spans="1:34" x14ac:dyDescent="0.25">
      <c r="A549" t="s">
        <v>38</v>
      </c>
      <c r="C549" t="s">
        <v>203</v>
      </c>
      <c r="D549" t="s">
        <v>141</v>
      </c>
      <c r="E549" t="s">
        <v>142</v>
      </c>
      <c r="F549">
        <v>29</v>
      </c>
      <c r="H549" t="s">
        <v>38</v>
      </c>
      <c r="J549" t="s">
        <v>203</v>
      </c>
      <c r="K549" t="s">
        <v>134</v>
      </c>
      <c r="L549" t="s">
        <v>135</v>
      </c>
      <c r="M549">
        <v>15</v>
      </c>
      <c r="O549" t="s">
        <v>38</v>
      </c>
      <c r="Q549" t="s">
        <v>203</v>
      </c>
      <c r="R549" t="s">
        <v>134</v>
      </c>
      <c r="S549" t="s">
        <v>135</v>
      </c>
      <c r="T549">
        <v>18</v>
      </c>
      <c r="V549" t="s">
        <v>38</v>
      </c>
      <c r="X549" t="s">
        <v>204</v>
      </c>
      <c r="Y549" t="s">
        <v>60</v>
      </c>
      <c r="Z549" t="s">
        <v>61</v>
      </c>
      <c r="AA549">
        <v>31</v>
      </c>
      <c r="AC549" t="s">
        <v>38</v>
      </c>
      <c r="AE549" t="s">
        <v>203</v>
      </c>
      <c r="AF549" t="s">
        <v>134</v>
      </c>
      <c r="AG549" t="s">
        <v>135</v>
      </c>
      <c r="AH549">
        <v>168</v>
      </c>
    </row>
    <row r="550" spans="1:34" x14ac:dyDescent="0.25">
      <c r="A550" t="s">
        <v>38</v>
      </c>
      <c r="C550" t="s">
        <v>204</v>
      </c>
      <c r="D550" t="s">
        <v>54</v>
      </c>
      <c r="E550" t="s">
        <v>55</v>
      </c>
      <c r="F550">
        <v>24</v>
      </c>
      <c r="H550" t="s">
        <v>38</v>
      </c>
      <c r="J550" t="s">
        <v>203</v>
      </c>
      <c r="K550" t="s">
        <v>136</v>
      </c>
      <c r="L550" t="s">
        <v>137</v>
      </c>
      <c r="M550">
        <v>16</v>
      </c>
      <c r="O550" t="s">
        <v>38</v>
      </c>
      <c r="Q550" t="s">
        <v>203</v>
      </c>
      <c r="R550" t="s">
        <v>136</v>
      </c>
      <c r="S550" t="s">
        <v>137</v>
      </c>
      <c r="T550">
        <v>52</v>
      </c>
      <c r="V550" t="s">
        <v>38</v>
      </c>
      <c r="X550" t="s">
        <v>204</v>
      </c>
      <c r="Y550" t="s">
        <v>62</v>
      </c>
      <c r="Z550" t="s">
        <v>63</v>
      </c>
      <c r="AA550">
        <v>14</v>
      </c>
      <c r="AC550" t="s">
        <v>38</v>
      </c>
      <c r="AE550" t="s">
        <v>203</v>
      </c>
      <c r="AF550" t="s">
        <v>136</v>
      </c>
      <c r="AG550" t="s">
        <v>137</v>
      </c>
      <c r="AH550">
        <v>177</v>
      </c>
    </row>
    <row r="551" spans="1:34" x14ac:dyDescent="0.25">
      <c r="A551" t="s">
        <v>38</v>
      </c>
      <c r="C551" t="s">
        <v>204</v>
      </c>
      <c r="D551" t="s">
        <v>56</v>
      </c>
      <c r="E551" t="s">
        <v>57</v>
      </c>
      <c r="F551">
        <v>14</v>
      </c>
      <c r="H551" t="s">
        <v>38</v>
      </c>
      <c r="J551" t="s">
        <v>203</v>
      </c>
      <c r="K551" t="s">
        <v>208</v>
      </c>
      <c r="L551" t="s">
        <v>273</v>
      </c>
      <c r="M551">
        <v>12</v>
      </c>
      <c r="O551" t="s">
        <v>38</v>
      </c>
      <c r="Q551" t="s">
        <v>203</v>
      </c>
      <c r="R551" t="s">
        <v>208</v>
      </c>
      <c r="S551" t="s">
        <v>273</v>
      </c>
      <c r="T551">
        <v>41</v>
      </c>
      <c r="V551" t="s">
        <v>38</v>
      </c>
      <c r="X551" t="s">
        <v>204</v>
      </c>
      <c r="Y551" t="s">
        <v>64</v>
      </c>
      <c r="Z551" t="s">
        <v>65</v>
      </c>
      <c r="AA551">
        <v>14</v>
      </c>
      <c r="AC551" t="s">
        <v>38</v>
      </c>
      <c r="AE551" t="s">
        <v>203</v>
      </c>
      <c r="AF551" t="s">
        <v>208</v>
      </c>
      <c r="AG551" t="s">
        <v>273</v>
      </c>
      <c r="AH551">
        <v>186</v>
      </c>
    </row>
    <row r="552" spans="1:34" x14ac:dyDescent="0.25">
      <c r="A552" t="s">
        <v>38</v>
      </c>
      <c r="C552" t="s">
        <v>204</v>
      </c>
      <c r="D552" t="s">
        <v>58</v>
      </c>
      <c r="E552" t="s">
        <v>59</v>
      </c>
      <c r="F552">
        <v>4</v>
      </c>
      <c r="H552" t="s">
        <v>38</v>
      </c>
      <c r="J552" t="s">
        <v>203</v>
      </c>
      <c r="K552" t="s">
        <v>208</v>
      </c>
      <c r="L552" t="s">
        <v>144</v>
      </c>
      <c r="M552">
        <v>19</v>
      </c>
      <c r="O552" t="s">
        <v>38</v>
      </c>
      <c r="Q552" t="s">
        <v>203</v>
      </c>
      <c r="R552" t="s">
        <v>208</v>
      </c>
      <c r="S552" t="s">
        <v>144</v>
      </c>
      <c r="T552">
        <v>29</v>
      </c>
      <c r="V552" t="s">
        <v>38</v>
      </c>
      <c r="X552" t="s">
        <v>204</v>
      </c>
      <c r="Y552" t="s">
        <v>66</v>
      </c>
      <c r="Z552" t="s">
        <v>67</v>
      </c>
      <c r="AA552">
        <v>59</v>
      </c>
      <c r="AC552" t="s">
        <v>38</v>
      </c>
      <c r="AE552" t="s">
        <v>203</v>
      </c>
      <c r="AF552" t="s">
        <v>208</v>
      </c>
      <c r="AG552" t="s">
        <v>144</v>
      </c>
      <c r="AH552">
        <v>148</v>
      </c>
    </row>
    <row r="553" spans="1:34" x14ac:dyDescent="0.25">
      <c r="A553" t="s">
        <v>38</v>
      </c>
      <c r="C553" t="s">
        <v>204</v>
      </c>
      <c r="D553" t="s">
        <v>60</v>
      </c>
      <c r="E553" t="s">
        <v>61</v>
      </c>
      <c r="F553">
        <v>37</v>
      </c>
      <c r="H553" t="s">
        <v>38</v>
      </c>
      <c r="J553" t="s">
        <v>203</v>
      </c>
      <c r="K553" t="s">
        <v>141</v>
      </c>
      <c r="L553" t="s">
        <v>142</v>
      </c>
      <c r="M553">
        <v>45</v>
      </c>
      <c r="O553" t="s">
        <v>38</v>
      </c>
      <c r="Q553" t="s">
        <v>203</v>
      </c>
      <c r="R553" t="s">
        <v>141</v>
      </c>
      <c r="S553" t="s">
        <v>142</v>
      </c>
      <c r="T553">
        <v>84</v>
      </c>
      <c r="V553" t="s">
        <v>38</v>
      </c>
      <c r="X553" t="s">
        <v>204</v>
      </c>
      <c r="Y553" t="s">
        <v>68</v>
      </c>
      <c r="Z553" t="s">
        <v>69</v>
      </c>
      <c r="AA553">
        <v>14</v>
      </c>
      <c r="AC553" t="s">
        <v>38</v>
      </c>
      <c r="AE553" t="s">
        <v>203</v>
      </c>
      <c r="AF553" t="s">
        <v>141</v>
      </c>
      <c r="AG553" t="s">
        <v>142</v>
      </c>
      <c r="AH553">
        <v>652</v>
      </c>
    </row>
    <row r="554" spans="1:34" x14ac:dyDescent="0.25">
      <c r="A554" t="s">
        <v>38</v>
      </c>
      <c r="C554" t="s">
        <v>204</v>
      </c>
      <c r="D554" t="s">
        <v>62</v>
      </c>
      <c r="E554" t="s">
        <v>63</v>
      </c>
      <c r="F554">
        <v>9</v>
      </c>
      <c r="H554" t="s">
        <v>38</v>
      </c>
      <c r="J554" t="s">
        <v>204</v>
      </c>
      <c r="K554" t="s">
        <v>54</v>
      </c>
      <c r="L554" t="s">
        <v>55</v>
      </c>
      <c r="M554">
        <v>18</v>
      </c>
      <c r="O554" t="s">
        <v>38</v>
      </c>
      <c r="Q554" t="s">
        <v>204</v>
      </c>
      <c r="R554" t="s">
        <v>54</v>
      </c>
      <c r="S554" t="s">
        <v>55</v>
      </c>
      <c r="T554">
        <v>61</v>
      </c>
      <c r="V554" t="s">
        <v>38</v>
      </c>
      <c r="X554" t="s">
        <v>204</v>
      </c>
      <c r="Y554" t="s">
        <v>70</v>
      </c>
      <c r="Z554" t="s">
        <v>71</v>
      </c>
      <c r="AA554">
        <v>43</v>
      </c>
      <c r="AC554" t="s">
        <v>38</v>
      </c>
      <c r="AE554" t="s">
        <v>204</v>
      </c>
      <c r="AF554" t="s">
        <v>54</v>
      </c>
      <c r="AG554" t="s">
        <v>55</v>
      </c>
      <c r="AH554">
        <v>478</v>
      </c>
    </row>
    <row r="555" spans="1:34" x14ac:dyDescent="0.25">
      <c r="A555" t="s">
        <v>38</v>
      </c>
      <c r="C555" t="s">
        <v>204</v>
      </c>
      <c r="D555" t="s">
        <v>64</v>
      </c>
      <c r="E555" t="s">
        <v>65</v>
      </c>
      <c r="F555">
        <v>15</v>
      </c>
      <c r="H555" t="s">
        <v>38</v>
      </c>
      <c r="J555" t="s">
        <v>204</v>
      </c>
      <c r="K555" t="s">
        <v>56</v>
      </c>
      <c r="L555" t="s">
        <v>57</v>
      </c>
      <c r="M555">
        <v>23</v>
      </c>
      <c r="O555" t="s">
        <v>38</v>
      </c>
      <c r="Q555" t="s">
        <v>204</v>
      </c>
      <c r="R555" t="s">
        <v>56</v>
      </c>
      <c r="S555" t="s">
        <v>57</v>
      </c>
      <c r="T555">
        <v>33</v>
      </c>
      <c r="V555" t="s">
        <v>38</v>
      </c>
      <c r="X555" t="s">
        <v>204</v>
      </c>
      <c r="Y555" t="s">
        <v>72</v>
      </c>
      <c r="Z555" t="s">
        <v>73</v>
      </c>
      <c r="AA555">
        <v>42</v>
      </c>
      <c r="AC555" t="s">
        <v>38</v>
      </c>
      <c r="AE555" t="s">
        <v>204</v>
      </c>
      <c r="AF555" t="s">
        <v>56</v>
      </c>
      <c r="AG555" t="s">
        <v>57</v>
      </c>
      <c r="AH555">
        <v>233</v>
      </c>
    </row>
    <row r="556" spans="1:34" x14ac:dyDescent="0.25">
      <c r="A556" t="s">
        <v>38</v>
      </c>
      <c r="C556" t="s">
        <v>204</v>
      </c>
      <c r="D556" t="s">
        <v>66</v>
      </c>
      <c r="E556" t="s">
        <v>67</v>
      </c>
      <c r="F556">
        <v>105</v>
      </c>
      <c r="H556" t="s">
        <v>38</v>
      </c>
      <c r="J556" t="s">
        <v>204</v>
      </c>
      <c r="K556" t="s">
        <v>58</v>
      </c>
      <c r="L556" t="s">
        <v>59</v>
      </c>
      <c r="M556">
        <v>10</v>
      </c>
      <c r="O556" t="s">
        <v>38</v>
      </c>
      <c r="Q556" t="s">
        <v>204</v>
      </c>
      <c r="R556" t="s">
        <v>58</v>
      </c>
      <c r="S556" t="s">
        <v>59</v>
      </c>
      <c r="T556">
        <v>13</v>
      </c>
      <c r="V556" t="s">
        <v>38</v>
      </c>
      <c r="X556" t="s">
        <v>204</v>
      </c>
      <c r="Y556" t="s">
        <v>74</v>
      </c>
      <c r="Z556" t="s">
        <v>75</v>
      </c>
      <c r="AA556">
        <v>32</v>
      </c>
      <c r="AC556" t="s">
        <v>38</v>
      </c>
      <c r="AE556" t="s">
        <v>204</v>
      </c>
      <c r="AF556" t="s">
        <v>58</v>
      </c>
      <c r="AG556" t="s">
        <v>59</v>
      </c>
      <c r="AH556">
        <v>159</v>
      </c>
    </row>
    <row r="557" spans="1:34" x14ac:dyDescent="0.25">
      <c r="A557" t="s">
        <v>38</v>
      </c>
      <c r="C557" t="s">
        <v>204</v>
      </c>
      <c r="D557" t="s">
        <v>68</v>
      </c>
      <c r="E557" t="s">
        <v>69</v>
      </c>
      <c r="F557">
        <v>43</v>
      </c>
      <c r="H557" t="s">
        <v>38</v>
      </c>
      <c r="J557" t="s">
        <v>204</v>
      </c>
      <c r="K557" t="s">
        <v>60</v>
      </c>
      <c r="L557" t="s">
        <v>61</v>
      </c>
      <c r="M557">
        <v>62</v>
      </c>
      <c r="O557" t="s">
        <v>38</v>
      </c>
      <c r="Q557" t="s">
        <v>204</v>
      </c>
      <c r="R557" t="s">
        <v>60</v>
      </c>
      <c r="S557" t="s">
        <v>61</v>
      </c>
      <c r="T557">
        <v>121</v>
      </c>
      <c r="V557" t="s">
        <v>38</v>
      </c>
      <c r="X557" t="s">
        <v>204</v>
      </c>
      <c r="Y557" t="s">
        <v>76</v>
      </c>
      <c r="Z557" t="s">
        <v>77</v>
      </c>
      <c r="AA557">
        <v>71</v>
      </c>
      <c r="AC557" t="s">
        <v>38</v>
      </c>
      <c r="AE557" t="s">
        <v>204</v>
      </c>
      <c r="AF557" t="s">
        <v>60</v>
      </c>
      <c r="AG557" t="s">
        <v>61</v>
      </c>
      <c r="AH557">
        <v>1145</v>
      </c>
    </row>
    <row r="558" spans="1:34" x14ac:dyDescent="0.25">
      <c r="A558" t="s">
        <v>38</v>
      </c>
      <c r="C558" t="s">
        <v>204</v>
      </c>
      <c r="D558" t="s">
        <v>70</v>
      </c>
      <c r="E558" t="s">
        <v>71</v>
      </c>
      <c r="F558">
        <v>65</v>
      </c>
      <c r="H558" t="s">
        <v>38</v>
      </c>
      <c r="J558" t="s">
        <v>204</v>
      </c>
      <c r="K558" t="s">
        <v>62</v>
      </c>
      <c r="L558" t="s">
        <v>63</v>
      </c>
      <c r="M558">
        <v>7</v>
      </c>
      <c r="O558" t="s">
        <v>38</v>
      </c>
      <c r="Q558" t="s">
        <v>204</v>
      </c>
      <c r="R558" t="s">
        <v>62</v>
      </c>
      <c r="S558" t="s">
        <v>63</v>
      </c>
      <c r="T558">
        <v>25</v>
      </c>
      <c r="V558" t="s">
        <v>38</v>
      </c>
      <c r="X558" t="s">
        <v>204</v>
      </c>
      <c r="Y558" t="s">
        <v>78</v>
      </c>
      <c r="Z558" t="s">
        <v>79</v>
      </c>
      <c r="AA558">
        <v>49</v>
      </c>
      <c r="AC558" t="s">
        <v>38</v>
      </c>
      <c r="AE558" t="s">
        <v>204</v>
      </c>
      <c r="AF558" t="s">
        <v>62</v>
      </c>
      <c r="AG558" t="s">
        <v>63</v>
      </c>
      <c r="AH558">
        <v>154</v>
      </c>
    </row>
    <row r="559" spans="1:34" x14ac:dyDescent="0.25">
      <c r="A559" t="s">
        <v>38</v>
      </c>
      <c r="C559" t="s">
        <v>204</v>
      </c>
      <c r="D559" t="s">
        <v>72</v>
      </c>
      <c r="E559" t="s">
        <v>73</v>
      </c>
      <c r="F559">
        <v>39</v>
      </c>
      <c r="H559" t="s">
        <v>38</v>
      </c>
      <c r="J559" t="s">
        <v>204</v>
      </c>
      <c r="K559" t="s">
        <v>64</v>
      </c>
      <c r="L559" t="s">
        <v>65</v>
      </c>
      <c r="M559">
        <v>24</v>
      </c>
      <c r="O559" t="s">
        <v>38</v>
      </c>
      <c r="Q559" t="s">
        <v>204</v>
      </c>
      <c r="R559" t="s">
        <v>64</v>
      </c>
      <c r="S559" t="s">
        <v>65</v>
      </c>
      <c r="T559">
        <v>68</v>
      </c>
      <c r="V559" t="s">
        <v>38</v>
      </c>
      <c r="X559" t="s">
        <v>204</v>
      </c>
      <c r="Y559" t="s">
        <v>80</v>
      </c>
      <c r="Z559" t="s">
        <v>81</v>
      </c>
      <c r="AA559">
        <v>40</v>
      </c>
      <c r="AC559" t="s">
        <v>38</v>
      </c>
      <c r="AE559" t="s">
        <v>204</v>
      </c>
      <c r="AF559" t="s">
        <v>64</v>
      </c>
      <c r="AG559" t="s">
        <v>65</v>
      </c>
      <c r="AH559">
        <v>460</v>
      </c>
    </row>
    <row r="560" spans="1:34" x14ac:dyDescent="0.25">
      <c r="A560" t="s">
        <v>38</v>
      </c>
      <c r="C560" t="s">
        <v>204</v>
      </c>
      <c r="D560" t="s">
        <v>74</v>
      </c>
      <c r="E560" t="s">
        <v>75</v>
      </c>
      <c r="F560">
        <v>6</v>
      </c>
      <c r="H560" t="s">
        <v>38</v>
      </c>
      <c r="J560" t="s">
        <v>204</v>
      </c>
      <c r="K560" t="s">
        <v>66</v>
      </c>
      <c r="L560" t="s">
        <v>67</v>
      </c>
      <c r="M560">
        <v>146</v>
      </c>
      <c r="O560" t="s">
        <v>38</v>
      </c>
      <c r="Q560" t="s">
        <v>204</v>
      </c>
      <c r="R560" t="s">
        <v>66</v>
      </c>
      <c r="S560" t="s">
        <v>67</v>
      </c>
      <c r="T560">
        <v>336</v>
      </c>
      <c r="V560" t="s">
        <v>38</v>
      </c>
      <c r="X560" t="s">
        <v>204</v>
      </c>
      <c r="Y560" t="s">
        <v>82</v>
      </c>
      <c r="Z560" t="s">
        <v>83</v>
      </c>
      <c r="AA560">
        <v>35</v>
      </c>
      <c r="AC560" t="s">
        <v>38</v>
      </c>
      <c r="AE560" t="s">
        <v>204</v>
      </c>
      <c r="AF560" t="s">
        <v>66</v>
      </c>
      <c r="AG560" t="s">
        <v>67</v>
      </c>
      <c r="AH560">
        <v>2150</v>
      </c>
    </row>
    <row r="561" spans="1:34" x14ac:dyDescent="0.25">
      <c r="A561" t="s">
        <v>38</v>
      </c>
      <c r="C561" t="s">
        <v>204</v>
      </c>
      <c r="D561" t="s">
        <v>76</v>
      </c>
      <c r="E561" t="s">
        <v>77</v>
      </c>
      <c r="F561">
        <v>43</v>
      </c>
      <c r="H561" t="s">
        <v>38</v>
      </c>
      <c r="J561" t="s">
        <v>204</v>
      </c>
      <c r="K561" t="s">
        <v>68</v>
      </c>
      <c r="L561" t="s">
        <v>69</v>
      </c>
      <c r="M561">
        <v>66</v>
      </c>
      <c r="O561" t="s">
        <v>38</v>
      </c>
      <c r="Q561" t="s">
        <v>204</v>
      </c>
      <c r="R561" t="s">
        <v>68</v>
      </c>
      <c r="S561" t="s">
        <v>69</v>
      </c>
      <c r="T561">
        <v>88</v>
      </c>
      <c r="V561" t="s">
        <v>38</v>
      </c>
      <c r="X561" t="s">
        <v>204</v>
      </c>
      <c r="Y561" t="s">
        <v>84</v>
      </c>
      <c r="Z561" t="s">
        <v>85</v>
      </c>
      <c r="AA561">
        <v>9</v>
      </c>
      <c r="AC561" t="s">
        <v>38</v>
      </c>
      <c r="AE561" t="s">
        <v>204</v>
      </c>
      <c r="AF561" t="s">
        <v>68</v>
      </c>
      <c r="AG561" t="s">
        <v>69</v>
      </c>
      <c r="AH561">
        <v>840</v>
      </c>
    </row>
    <row r="562" spans="1:34" x14ac:dyDescent="0.25">
      <c r="A562" t="s">
        <v>38</v>
      </c>
      <c r="C562" t="s">
        <v>204</v>
      </c>
      <c r="D562" t="s">
        <v>78</v>
      </c>
      <c r="E562" t="s">
        <v>79</v>
      </c>
      <c r="F562">
        <v>67</v>
      </c>
      <c r="H562" t="s">
        <v>38</v>
      </c>
      <c r="J562" t="s">
        <v>204</v>
      </c>
      <c r="K562" t="s">
        <v>70</v>
      </c>
      <c r="L562" t="s">
        <v>71</v>
      </c>
      <c r="M562">
        <v>61</v>
      </c>
      <c r="O562" t="s">
        <v>38</v>
      </c>
      <c r="Q562" t="s">
        <v>204</v>
      </c>
      <c r="R562" t="s">
        <v>70</v>
      </c>
      <c r="S562" t="s">
        <v>71</v>
      </c>
      <c r="T562">
        <v>182</v>
      </c>
      <c r="V562" t="s">
        <v>38</v>
      </c>
      <c r="X562" t="s">
        <v>204</v>
      </c>
      <c r="Y562" t="s">
        <v>148</v>
      </c>
      <c r="Z562" t="s">
        <v>133</v>
      </c>
      <c r="AA562">
        <v>33</v>
      </c>
      <c r="AC562" t="s">
        <v>38</v>
      </c>
      <c r="AE562" t="s">
        <v>204</v>
      </c>
      <c r="AF562" t="s">
        <v>70</v>
      </c>
      <c r="AG562" t="s">
        <v>71</v>
      </c>
      <c r="AH562">
        <v>1379</v>
      </c>
    </row>
    <row r="563" spans="1:34" x14ac:dyDescent="0.25">
      <c r="A563" t="s">
        <v>38</v>
      </c>
      <c r="C563" t="s">
        <v>204</v>
      </c>
      <c r="D563" t="s">
        <v>80</v>
      </c>
      <c r="E563" t="s">
        <v>81</v>
      </c>
      <c r="F563">
        <v>10</v>
      </c>
      <c r="H563" t="s">
        <v>38</v>
      </c>
      <c r="J563" t="s">
        <v>204</v>
      </c>
      <c r="K563" t="s">
        <v>72</v>
      </c>
      <c r="L563" t="s">
        <v>73</v>
      </c>
      <c r="M563">
        <v>55</v>
      </c>
      <c r="O563" t="s">
        <v>38</v>
      </c>
      <c r="Q563" t="s">
        <v>204</v>
      </c>
      <c r="R563" t="s">
        <v>72</v>
      </c>
      <c r="S563" t="s">
        <v>73</v>
      </c>
      <c r="T563">
        <v>117</v>
      </c>
      <c r="V563" t="s">
        <v>38</v>
      </c>
      <c r="X563" t="s">
        <v>204</v>
      </c>
      <c r="Y563" t="s">
        <v>148</v>
      </c>
      <c r="Z563" t="s">
        <v>101</v>
      </c>
      <c r="AA563">
        <v>51</v>
      </c>
      <c r="AC563" t="s">
        <v>38</v>
      </c>
      <c r="AE563" t="s">
        <v>204</v>
      </c>
      <c r="AF563" t="s">
        <v>72</v>
      </c>
      <c r="AG563" t="s">
        <v>73</v>
      </c>
      <c r="AH563">
        <v>735</v>
      </c>
    </row>
    <row r="564" spans="1:34" x14ac:dyDescent="0.25">
      <c r="A564" t="s">
        <v>38</v>
      </c>
      <c r="C564" t="s">
        <v>204</v>
      </c>
      <c r="D564" t="s">
        <v>82</v>
      </c>
      <c r="E564" t="s">
        <v>83</v>
      </c>
      <c r="F564">
        <v>23</v>
      </c>
      <c r="H564" t="s">
        <v>38</v>
      </c>
      <c r="J564" t="s">
        <v>204</v>
      </c>
      <c r="K564" t="s">
        <v>74</v>
      </c>
      <c r="L564" t="s">
        <v>75</v>
      </c>
      <c r="M564">
        <v>19</v>
      </c>
      <c r="O564" t="s">
        <v>38</v>
      </c>
      <c r="Q564" t="s">
        <v>204</v>
      </c>
      <c r="R564" t="s">
        <v>74</v>
      </c>
      <c r="S564" t="s">
        <v>75</v>
      </c>
      <c r="T564">
        <v>33</v>
      </c>
      <c r="V564" t="s">
        <v>38</v>
      </c>
      <c r="X564" t="s">
        <v>204</v>
      </c>
      <c r="Y564" t="s">
        <v>148</v>
      </c>
      <c r="Z564" t="s">
        <v>115</v>
      </c>
      <c r="AA564">
        <v>35</v>
      </c>
      <c r="AC564" t="s">
        <v>38</v>
      </c>
      <c r="AE564" t="s">
        <v>204</v>
      </c>
      <c r="AF564" t="s">
        <v>74</v>
      </c>
      <c r="AG564" t="s">
        <v>75</v>
      </c>
      <c r="AH564">
        <v>156</v>
      </c>
    </row>
    <row r="565" spans="1:34" x14ac:dyDescent="0.25">
      <c r="A565" t="s">
        <v>38</v>
      </c>
      <c r="C565" t="s">
        <v>204</v>
      </c>
      <c r="D565" t="s">
        <v>84</v>
      </c>
      <c r="E565" t="s">
        <v>85</v>
      </c>
      <c r="F565">
        <v>13</v>
      </c>
      <c r="H565" t="s">
        <v>38</v>
      </c>
      <c r="J565" t="s">
        <v>204</v>
      </c>
      <c r="K565" t="s">
        <v>76</v>
      </c>
      <c r="L565" t="s">
        <v>77</v>
      </c>
      <c r="M565">
        <v>53</v>
      </c>
      <c r="O565" t="s">
        <v>38</v>
      </c>
      <c r="Q565" t="s">
        <v>204</v>
      </c>
      <c r="R565" t="s">
        <v>76</v>
      </c>
      <c r="S565" t="s">
        <v>77</v>
      </c>
      <c r="T565">
        <v>191</v>
      </c>
      <c r="V565" t="s">
        <v>38</v>
      </c>
      <c r="X565" t="s">
        <v>204</v>
      </c>
      <c r="Y565" t="s">
        <v>148</v>
      </c>
      <c r="Z565" t="s">
        <v>103</v>
      </c>
      <c r="AA565">
        <v>8</v>
      </c>
      <c r="AC565" t="s">
        <v>38</v>
      </c>
      <c r="AE565" t="s">
        <v>204</v>
      </c>
      <c r="AF565" t="s">
        <v>76</v>
      </c>
      <c r="AG565" t="s">
        <v>77</v>
      </c>
      <c r="AH565">
        <v>950</v>
      </c>
    </row>
    <row r="566" spans="1:34" x14ac:dyDescent="0.25">
      <c r="A566" t="s">
        <v>38</v>
      </c>
      <c r="C566" t="s">
        <v>204</v>
      </c>
      <c r="D566" t="s">
        <v>148</v>
      </c>
      <c r="E566" t="s">
        <v>133</v>
      </c>
      <c r="F566">
        <v>20</v>
      </c>
      <c r="H566" t="s">
        <v>38</v>
      </c>
      <c r="J566" t="s">
        <v>204</v>
      </c>
      <c r="K566" t="s">
        <v>78</v>
      </c>
      <c r="L566" t="s">
        <v>79</v>
      </c>
      <c r="M566">
        <v>90</v>
      </c>
      <c r="O566" t="s">
        <v>38</v>
      </c>
      <c r="Q566" t="s">
        <v>204</v>
      </c>
      <c r="R566" t="s">
        <v>78</v>
      </c>
      <c r="S566" t="s">
        <v>79</v>
      </c>
      <c r="T566">
        <v>287</v>
      </c>
      <c r="V566" t="s">
        <v>38</v>
      </c>
      <c r="X566" t="s">
        <v>204</v>
      </c>
      <c r="Y566" t="s">
        <v>148</v>
      </c>
      <c r="Z566" t="s">
        <v>65</v>
      </c>
      <c r="AA566">
        <v>14</v>
      </c>
      <c r="AC566" t="s">
        <v>38</v>
      </c>
      <c r="AE566" t="s">
        <v>204</v>
      </c>
      <c r="AF566" t="s">
        <v>78</v>
      </c>
      <c r="AG566" t="s">
        <v>79</v>
      </c>
      <c r="AH566">
        <v>2105</v>
      </c>
    </row>
    <row r="567" spans="1:34" x14ac:dyDescent="0.25">
      <c r="A567" t="s">
        <v>38</v>
      </c>
      <c r="C567" t="s">
        <v>204</v>
      </c>
      <c r="D567" t="s">
        <v>148</v>
      </c>
      <c r="E567" t="s">
        <v>101</v>
      </c>
      <c r="F567">
        <v>10</v>
      </c>
      <c r="H567" t="s">
        <v>38</v>
      </c>
      <c r="J567" t="s">
        <v>204</v>
      </c>
      <c r="K567" t="s">
        <v>80</v>
      </c>
      <c r="L567" t="s">
        <v>81</v>
      </c>
      <c r="M567">
        <v>25</v>
      </c>
      <c r="O567" t="s">
        <v>38</v>
      </c>
      <c r="Q567" t="s">
        <v>204</v>
      </c>
      <c r="R567" t="s">
        <v>80</v>
      </c>
      <c r="S567" t="s">
        <v>81</v>
      </c>
      <c r="T567">
        <v>52</v>
      </c>
      <c r="V567" t="s">
        <v>38</v>
      </c>
      <c r="X567" t="s">
        <v>204</v>
      </c>
      <c r="Y567" t="s">
        <v>148</v>
      </c>
      <c r="Z567" t="s">
        <v>55</v>
      </c>
      <c r="AA567">
        <v>3</v>
      </c>
      <c r="AC567" t="s">
        <v>38</v>
      </c>
      <c r="AE567" t="s">
        <v>204</v>
      </c>
      <c r="AF567" t="s">
        <v>80</v>
      </c>
      <c r="AG567" t="s">
        <v>81</v>
      </c>
      <c r="AH567">
        <v>146</v>
      </c>
    </row>
    <row r="568" spans="1:34" x14ac:dyDescent="0.25">
      <c r="A568" t="s">
        <v>38</v>
      </c>
      <c r="C568" t="s">
        <v>204</v>
      </c>
      <c r="D568" t="s">
        <v>148</v>
      </c>
      <c r="E568" t="s">
        <v>115</v>
      </c>
      <c r="F568">
        <v>20</v>
      </c>
      <c r="H568" t="s">
        <v>38</v>
      </c>
      <c r="J568" t="s">
        <v>204</v>
      </c>
      <c r="K568" t="s">
        <v>82</v>
      </c>
      <c r="L568" t="s">
        <v>83</v>
      </c>
      <c r="M568">
        <v>23</v>
      </c>
      <c r="O568" t="s">
        <v>38</v>
      </c>
      <c r="Q568" t="s">
        <v>204</v>
      </c>
      <c r="R568" t="s">
        <v>82</v>
      </c>
      <c r="S568" t="s">
        <v>83</v>
      </c>
      <c r="T568">
        <v>65</v>
      </c>
      <c r="V568" t="s">
        <v>38</v>
      </c>
      <c r="X568" t="s">
        <v>204</v>
      </c>
      <c r="Y568" t="s">
        <v>148</v>
      </c>
      <c r="Z568" t="s">
        <v>135</v>
      </c>
      <c r="AA568">
        <v>9</v>
      </c>
      <c r="AC568" t="s">
        <v>38</v>
      </c>
      <c r="AE568" t="s">
        <v>204</v>
      </c>
      <c r="AF568" t="s">
        <v>82</v>
      </c>
      <c r="AG568" t="s">
        <v>83</v>
      </c>
      <c r="AH568">
        <v>362</v>
      </c>
    </row>
    <row r="569" spans="1:34" x14ac:dyDescent="0.25">
      <c r="A569" t="s">
        <v>38</v>
      </c>
      <c r="C569" t="s">
        <v>204</v>
      </c>
      <c r="D569" t="s">
        <v>148</v>
      </c>
      <c r="E569" t="s">
        <v>103</v>
      </c>
      <c r="F569">
        <v>8</v>
      </c>
      <c r="H569" t="s">
        <v>38</v>
      </c>
      <c r="J569" t="s">
        <v>204</v>
      </c>
      <c r="K569" t="s">
        <v>84</v>
      </c>
      <c r="L569" t="s">
        <v>85</v>
      </c>
      <c r="M569">
        <v>11</v>
      </c>
      <c r="O569" t="s">
        <v>38</v>
      </c>
      <c r="Q569" t="s">
        <v>204</v>
      </c>
      <c r="R569" t="s">
        <v>84</v>
      </c>
      <c r="S569" t="s">
        <v>85</v>
      </c>
      <c r="T569">
        <v>37</v>
      </c>
      <c r="V569" t="s">
        <v>38</v>
      </c>
      <c r="X569" t="s">
        <v>204</v>
      </c>
      <c r="Y569" t="s">
        <v>148</v>
      </c>
      <c r="Z569" t="s">
        <v>63</v>
      </c>
      <c r="AA569">
        <v>14</v>
      </c>
      <c r="AC569" t="s">
        <v>38</v>
      </c>
      <c r="AE569" t="s">
        <v>204</v>
      </c>
      <c r="AF569" t="s">
        <v>84</v>
      </c>
      <c r="AG569" t="s">
        <v>85</v>
      </c>
      <c r="AH569">
        <v>18</v>
      </c>
    </row>
    <row r="570" spans="1:34" x14ac:dyDescent="0.25">
      <c r="A570" t="s">
        <v>38</v>
      </c>
      <c r="C570" t="s">
        <v>204</v>
      </c>
      <c r="D570" t="s">
        <v>148</v>
      </c>
      <c r="E570" t="s">
        <v>65</v>
      </c>
      <c r="F570">
        <v>15</v>
      </c>
      <c r="H570" t="s">
        <v>38</v>
      </c>
      <c r="J570" t="s">
        <v>204</v>
      </c>
      <c r="K570" t="s">
        <v>148</v>
      </c>
      <c r="L570" t="s">
        <v>133</v>
      </c>
      <c r="M570">
        <v>48</v>
      </c>
      <c r="O570" t="s">
        <v>38</v>
      </c>
      <c r="Q570" t="s">
        <v>204</v>
      </c>
      <c r="R570" t="s">
        <v>148</v>
      </c>
      <c r="S570" t="s">
        <v>133</v>
      </c>
      <c r="T570">
        <v>118</v>
      </c>
      <c r="V570" t="s">
        <v>38</v>
      </c>
      <c r="X570" t="s">
        <v>204</v>
      </c>
      <c r="Y570" t="s">
        <v>148</v>
      </c>
      <c r="Z570" t="s">
        <v>83</v>
      </c>
      <c r="AA570">
        <v>35</v>
      </c>
      <c r="AC570" t="s">
        <v>38</v>
      </c>
      <c r="AE570" t="s">
        <v>204</v>
      </c>
      <c r="AF570" t="s">
        <v>148</v>
      </c>
      <c r="AG570" t="s">
        <v>133</v>
      </c>
      <c r="AH570">
        <v>462</v>
      </c>
    </row>
    <row r="571" spans="1:34" x14ac:dyDescent="0.25">
      <c r="A571" t="s">
        <v>38</v>
      </c>
      <c r="C571" t="s">
        <v>204</v>
      </c>
      <c r="D571" t="s">
        <v>148</v>
      </c>
      <c r="E571" t="s">
        <v>55</v>
      </c>
      <c r="F571">
        <v>24</v>
      </c>
      <c r="H571" t="s">
        <v>38</v>
      </c>
      <c r="J571" t="s">
        <v>204</v>
      </c>
      <c r="K571" t="s">
        <v>148</v>
      </c>
      <c r="L571" t="s">
        <v>101</v>
      </c>
      <c r="M571">
        <v>25</v>
      </c>
      <c r="O571" t="s">
        <v>38</v>
      </c>
      <c r="Q571" t="s">
        <v>204</v>
      </c>
      <c r="R571" t="s">
        <v>148</v>
      </c>
      <c r="S571" t="s">
        <v>101</v>
      </c>
      <c r="T571">
        <v>47</v>
      </c>
      <c r="V571" t="s">
        <v>38</v>
      </c>
      <c r="X571" t="s">
        <v>204</v>
      </c>
      <c r="Y571" t="s">
        <v>148</v>
      </c>
      <c r="Z571" t="s">
        <v>142</v>
      </c>
      <c r="AA571">
        <v>27</v>
      </c>
      <c r="AC571" t="s">
        <v>38</v>
      </c>
      <c r="AE571" t="s">
        <v>204</v>
      </c>
      <c r="AF571" t="s">
        <v>148</v>
      </c>
      <c r="AG571" t="s">
        <v>101</v>
      </c>
      <c r="AH571">
        <v>226</v>
      </c>
    </row>
    <row r="572" spans="1:34" x14ac:dyDescent="0.25">
      <c r="A572" t="s">
        <v>38</v>
      </c>
      <c r="C572" t="s">
        <v>204</v>
      </c>
      <c r="D572" t="s">
        <v>148</v>
      </c>
      <c r="E572" t="s">
        <v>135</v>
      </c>
      <c r="F572">
        <v>8</v>
      </c>
      <c r="H572" t="s">
        <v>38</v>
      </c>
      <c r="J572" t="s">
        <v>204</v>
      </c>
      <c r="K572" t="s">
        <v>148</v>
      </c>
      <c r="L572" t="s">
        <v>115</v>
      </c>
      <c r="M572">
        <v>18</v>
      </c>
      <c r="O572" t="s">
        <v>38</v>
      </c>
      <c r="Q572" t="s">
        <v>204</v>
      </c>
      <c r="R572" t="s">
        <v>148</v>
      </c>
      <c r="S572" t="s">
        <v>115</v>
      </c>
      <c r="T572">
        <v>38</v>
      </c>
      <c r="V572" t="s">
        <v>38</v>
      </c>
      <c r="X572" t="s">
        <v>204</v>
      </c>
      <c r="Y572" t="s">
        <v>148</v>
      </c>
      <c r="Z572" t="s">
        <v>273</v>
      </c>
      <c r="AA572">
        <v>19</v>
      </c>
      <c r="AC572" t="s">
        <v>38</v>
      </c>
      <c r="AE572" t="s">
        <v>204</v>
      </c>
      <c r="AF572" t="s">
        <v>148</v>
      </c>
      <c r="AG572" t="s">
        <v>115</v>
      </c>
      <c r="AH572">
        <v>269</v>
      </c>
    </row>
    <row r="573" spans="1:34" x14ac:dyDescent="0.25">
      <c r="A573" t="s">
        <v>38</v>
      </c>
      <c r="C573" t="s">
        <v>204</v>
      </c>
      <c r="D573" t="s">
        <v>148</v>
      </c>
      <c r="E573" t="s">
        <v>63</v>
      </c>
      <c r="F573">
        <v>9</v>
      </c>
      <c r="H573" t="s">
        <v>38</v>
      </c>
      <c r="J573" t="s">
        <v>204</v>
      </c>
      <c r="K573" t="s">
        <v>148</v>
      </c>
      <c r="L573" t="s">
        <v>103</v>
      </c>
      <c r="M573">
        <v>24</v>
      </c>
      <c r="O573" t="s">
        <v>38</v>
      </c>
      <c r="Q573" t="s">
        <v>204</v>
      </c>
      <c r="R573" t="s">
        <v>148</v>
      </c>
      <c r="S573" t="s">
        <v>103</v>
      </c>
      <c r="T573">
        <v>51</v>
      </c>
      <c r="V573" t="s">
        <v>38</v>
      </c>
      <c r="X573" t="s">
        <v>204</v>
      </c>
      <c r="Y573" t="s">
        <v>148</v>
      </c>
      <c r="Z573" t="s">
        <v>57</v>
      </c>
      <c r="AA573">
        <v>11</v>
      </c>
      <c r="AC573" t="s">
        <v>38</v>
      </c>
      <c r="AE573" t="s">
        <v>204</v>
      </c>
      <c r="AF573" t="s">
        <v>148</v>
      </c>
      <c r="AG573" t="s">
        <v>103</v>
      </c>
      <c r="AH573">
        <v>122</v>
      </c>
    </row>
    <row r="574" spans="1:34" x14ac:dyDescent="0.25">
      <c r="A574" t="s">
        <v>38</v>
      </c>
      <c r="C574" t="s">
        <v>204</v>
      </c>
      <c r="D574" t="s">
        <v>148</v>
      </c>
      <c r="E574" t="s">
        <v>83</v>
      </c>
      <c r="F574">
        <v>23</v>
      </c>
      <c r="H574" t="s">
        <v>38</v>
      </c>
      <c r="J574" t="s">
        <v>204</v>
      </c>
      <c r="K574" t="s">
        <v>148</v>
      </c>
      <c r="L574" t="s">
        <v>65</v>
      </c>
      <c r="M574">
        <v>24</v>
      </c>
      <c r="O574" t="s">
        <v>38</v>
      </c>
      <c r="Q574" t="s">
        <v>204</v>
      </c>
      <c r="R574" t="s">
        <v>148</v>
      </c>
      <c r="S574" t="s">
        <v>65</v>
      </c>
      <c r="T574">
        <v>68</v>
      </c>
      <c r="V574" t="s">
        <v>38</v>
      </c>
      <c r="X574" t="s">
        <v>204</v>
      </c>
      <c r="Y574" t="s">
        <v>148</v>
      </c>
      <c r="Z574" t="s">
        <v>117</v>
      </c>
      <c r="AA574">
        <v>13</v>
      </c>
      <c r="AC574" t="s">
        <v>38</v>
      </c>
      <c r="AE574" t="s">
        <v>204</v>
      </c>
      <c r="AF574" t="s">
        <v>148</v>
      </c>
      <c r="AG574" t="s">
        <v>65</v>
      </c>
      <c r="AH574">
        <v>460</v>
      </c>
    </row>
    <row r="575" spans="1:34" x14ac:dyDescent="0.25">
      <c r="A575" t="s">
        <v>38</v>
      </c>
      <c r="C575" t="s">
        <v>204</v>
      </c>
      <c r="D575" t="s">
        <v>148</v>
      </c>
      <c r="E575" t="s">
        <v>142</v>
      </c>
      <c r="F575">
        <v>33</v>
      </c>
      <c r="H575" t="s">
        <v>38</v>
      </c>
      <c r="J575" t="s">
        <v>204</v>
      </c>
      <c r="K575" t="s">
        <v>148</v>
      </c>
      <c r="L575" t="s">
        <v>55</v>
      </c>
      <c r="M575">
        <v>18</v>
      </c>
      <c r="O575" t="s">
        <v>38</v>
      </c>
      <c r="Q575" t="s">
        <v>204</v>
      </c>
      <c r="R575" t="s">
        <v>148</v>
      </c>
      <c r="S575" t="s">
        <v>55</v>
      </c>
      <c r="T575">
        <v>61</v>
      </c>
      <c r="V575" t="s">
        <v>38</v>
      </c>
      <c r="X575" t="s">
        <v>204</v>
      </c>
      <c r="Y575" t="s">
        <v>148</v>
      </c>
      <c r="Z575" t="s">
        <v>105</v>
      </c>
      <c r="AA575">
        <v>61</v>
      </c>
      <c r="AC575" t="s">
        <v>38</v>
      </c>
      <c r="AE575" t="s">
        <v>204</v>
      </c>
      <c r="AF575" t="s">
        <v>148</v>
      </c>
      <c r="AG575" t="s">
        <v>55</v>
      </c>
      <c r="AH575">
        <v>478</v>
      </c>
    </row>
    <row r="576" spans="1:34" x14ac:dyDescent="0.25">
      <c r="A576" t="s">
        <v>38</v>
      </c>
      <c r="C576" t="s">
        <v>204</v>
      </c>
      <c r="D576" t="s">
        <v>148</v>
      </c>
      <c r="E576" t="s">
        <v>273</v>
      </c>
      <c r="F576">
        <v>8</v>
      </c>
      <c r="H576" t="s">
        <v>38</v>
      </c>
      <c r="J576" t="s">
        <v>204</v>
      </c>
      <c r="K576" t="s">
        <v>148</v>
      </c>
      <c r="L576" t="s">
        <v>135</v>
      </c>
      <c r="M576">
        <v>7</v>
      </c>
      <c r="O576" t="s">
        <v>38</v>
      </c>
      <c r="Q576" t="s">
        <v>204</v>
      </c>
      <c r="R576" t="s">
        <v>148</v>
      </c>
      <c r="S576" t="s">
        <v>135</v>
      </c>
      <c r="T576">
        <v>19</v>
      </c>
      <c r="V576" t="s">
        <v>38</v>
      </c>
      <c r="X576" t="s">
        <v>204</v>
      </c>
      <c r="Y576" t="s">
        <v>148</v>
      </c>
      <c r="Z576" t="s">
        <v>137</v>
      </c>
      <c r="AA576">
        <v>10</v>
      </c>
      <c r="AC576" t="s">
        <v>38</v>
      </c>
      <c r="AE576" t="s">
        <v>204</v>
      </c>
      <c r="AF576" t="s">
        <v>148</v>
      </c>
      <c r="AG576" t="s">
        <v>135</v>
      </c>
      <c r="AH576">
        <v>71</v>
      </c>
    </row>
    <row r="577" spans="1:34" x14ac:dyDescent="0.25">
      <c r="A577" t="s">
        <v>38</v>
      </c>
      <c r="C577" t="s">
        <v>204</v>
      </c>
      <c r="D577" t="s">
        <v>148</v>
      </c>
      <c r="E577" t="s">
        <v>57</v>
      </c>
      <c r="F577">
        <v>14</v>
      </c>
      <c r="H577" t="s">
        <v>38</v>
      </c>
      <c r="J577" t="s">
        <v>204</v>
      </c>
      <c r="K577" t="s">
        <v>148</v>
      </c>
      <c r="L577" t="s">
        <v>63</v>
      </c>
      <c r="M577">
        <v>7</v>
      </c>
      <c r="O577" t="s">
        <v>38</v>
      </c>
      <c r="Q577" t="s">
        <v>204</v>
      </c>
      <c r="R577" t="s">
        <v>148</v>
      </c>
      <c r="S577" t="s">
        <v>63</v>
      </c>
      <c r="T577">
        <v>25</v>
      </c>
      <c r="V577" t="s">
        <v>38</v>
      </c>
      <c r="X577" t="s">
        <v>204</v>
      </c>
      <c r="Y577" t="s">
        <v>148</v>
      </c>
      <c r="Z577" t="s">
        <v>67</v>
      </c>
      <c r="AA577">
        <v>59</v>
      </c>
      <c r="AC577" t="s">
        <v>38</v>
      </c>
      <c r="AE577" t="s">
        <v>204</v>
      </c>
      <c r="AF577" t="s">
        <v>148</v>
      </c>
      <c r="AG577" t="s">
        <v>63</v>
      </c>
      <c r="AH577">
        <v>154</v>
      </c>
    </row>
    <row r="578" spans="1:34" x14ac:dyDescent="0.25">
      <c r="A578" t="s">
        <v>38</v>
      </c>
      <c r="C578" t="s">
        <v>204</v>
      </c>
      <c r="D578" t="s">
        <v>148</v>
      </c>
      <c r="E578" t="s">
        <v>117</v>
      </c>
      <c r="F578">
        <v>16</v>
      </c>
      <c r="H578" t="s">
        <v>38</v>
      </c>
      <c r="J578" t="s">
        <v>204</v>
      </c>
      <c r="K578" t="s">
        <v>148</v>
      </c>
      <c r="L578" t="s">
        <v>83</v>
      </c>
      <c r="M578">
        <v>23</v>
      </c>
      <c r="O578" t="s">
        <v>38</v>
      </c>
      <c r="Q578" t="s">
        <v>204</v>
      </c>
      <c r="R578" t="s">
        <v>148</v>
      </c>
      <c r="S578" t="s">
        <v>83</v>
      </c>
      <c r="T578">
        <v>65</v>
      </c>
      <c r="V578" t="s">
        <v>38</v>
      </c>
      <c r="X578" t="s">
        <v>204</v>
      </c>
      <c r="Y578" t="s">
        <v>148</v>
      </c>
      <c r="Z578" t="s">
        <v>119</v>
      </c>
      <c r="AA578">
        <v>18</v>
      </c>
      <c r="AC578" t="s">
        <v>38</v>
      </c>
      <c r="AE578" t="s">
        <v>204</v>
      </c>
      <c r="AF578" t="s">
        <v>148</v>
      </c>
      <c r="AG578" t="s">
        <v>83</v>
      </c>
      <c r="AH578">
        <v>362</v>
      </c>
    </row>
    <row r="579" spans="1:34" x14ac:dyDescent="0.25">
      <c r="A579" t="s">
        <v>38</v>
      </c>
      <c r="C579" t="s">
        <v>204</v>
      </c>
      <c r="D579" t="s">
        <v>148</v>
      </c>
      <c r="E579" t="s">
        <v>105</v>
      </c>
      <c r="F579">
        <v>27</v>
      </c>
      <c r="H579" t="s">
        <v>38</v>
      </c>
      <c r="J579" t="s">
        <v>204</v>
      </c>
      <c r="K579" t="s">
        <v>148</v>
      </c>
      <c r="L579" t="s">
        <v>142</v>
      </c>
      <c r="M579">
        <v>39</v>
      </c>
      <c r="O579" t="s">
        <v>38</v>
      </c>
      <c r="Q579" t="s">
        <v>204</v>
      </c>
      <c r="R579" t="s">
        <v>148</v>
      </c>
      <c r="S579" t="s">
        <v>142</v>
      </c>
      <c r="T579">
        <v>89</v>
      </c>
      <c r="V579" t="s">
        <v>38</v>
      </c>
      <c r="X579" t="s">
        <v>204</v>
      </c>
      <c r="Y579" t="s">
        <v>148</v>
      </c>
      <c r="Z579" t="s">
        <v>91</v>
      </c>
      <c r="AA579">
        <v>15</v>
      </c>
      <c r="AC579" t="s">
        <v>38</v>
      </c>
      <c r="AE579" t="s">
        <v>204</v>
      </c>
      <c r="AF579" t="s">
        <v>148</v>
      </c>
      <c r="AG579" t="s">
        <v>142</v>
      </c>
      <c r="AH579">
        <v>438</v>
      </c>
    </row>
    <row r="580" spans="1:34" x14ac:dyDescent="0.25">
      <c r="A580" t="s">
        <v>38</v>
      </c>
      <c r="C580" t="s">
        <v>204</v>
      </c>
      <c r="D580" t="s">
        <v>148</v>
      </c>
      <c r="E580" t="s">
        <v>137</v>
      </c>
      <c r="F580">
        <v>9</v>
      </c>
      <c r="H580" t="s">
        <v>38</v>
      </c>
      <c r="J580" t="s">
        <v>204</v>
      </c>
      <c r="K580" t="s">
        <v>148</v>
      </c>
      <c r="L580" t="s">
        <v>273</v>
      </c>
      <c r="M580">
        <v>13</v>
      </c>
      <c r="O580" t="s">
        <v>38</v>
      </c>
      <c r="Q580" t="s">
        <v>204</v>
      </c>
      <c r="R580" t="s">
        <v>148</v>
      </c>
      <c r="S580" t="s">
        <v>273</v>
      </c>
      <c r="T580">
        <v>52</v>
      </c>
      <c r="V580" t="s">
        <v>38</v>
      </c>
      <c r="X580" t="s">
        <v>204</v>
      </c>
      <c r="Y580" t="s">
        <v>148</v>
      </c>
      <c r="Z580" t="s">
        <v>107</v>
      </c>
      <c r="AA580">
        <v>45</v>
      </c>
      <c r="AC580" t="s">
        <v>38</v>
      </c>
      <c r="AE580" t="s">
        <v>204</v>
      </c>
      <c r="AF580" t="s">
        <v>148</v>
      </c>
      <c r="AG580" t="s">
        <v>273</v>
      </c>
      <c r="AH580">
        <v>191</v>
      </c>
    </row>
    <row r="581" spans="1:34" x14ac:dyDescent="0.25">
      <c r="A581" t="s">
        <v>38</v>
      </c>
      <c r="C581" t="s">
        <v>204</v>
      </c>
      <c r="D581" t="s">
        <v>148</v>
      </c>
      <c r="E581" t="s">
        <v>67</v>
      </c>
      <c r="F581">
        <v>105</v>
      </c>
      <c r="H581" t="s">
        <v>38</v>
      </c>
      <c r="J581" t="s">
        <v>204</v>
      </c>
      <c r="K581" t="s">
        <v>148</v>
      </c>
      <c r="L581" t="s">
        <v>57</v>
      </c>
      <c r="M581">
        <v>23</v>
      </c>
      <c r="O581" t="s">
        <v>38</v>
      </c>
      <c r="Q581" t="s">
        <v>204</v>
      </c>
      <c r="R581" t="s">
        <v>148</v>
      </c>
      <c r="S581" t="s">
        <v>57</v>
      </c>
      <c r="T581">
        <v>33</v>
      </c>
      <c r="V581" t="s">
        <v>38</v>
      </c>
      <c r="X581" t="s">
        <v>204</v>
      </c>
      <c r="Y581" t="s">
        <v>148</v>
      </c>
      <c r="Z581" t="s">
        <v>73</v>
      </c>
      <c r="AA581">
        <v>42</v>
      </c>
      <c r="AC581" t="s">
        <v>38</v>
      </c>
      <c r="AE581" t="s">
        <v>204</v>
      </c>
      <c r="AF581" t="s">
        <v>148</v>
      </c>
      <c r="AG581" t="s">
        <v>57</v>
      </c>
      <c r="AH581">
        <v>233</v>
      </c>
    </row>
    <row r="582" spans="1:34" x14ac:dyDescent="0.25">
      <c r="A582" t="s">
        <v>38</v>
      </c>
      <c r="C582" t="s">
        <v>204</v>
      </c>
      <c r="D582" t="s">
        <v>148</v>
      </c>
      <c r="E582" t="s">
        <v>119</v>
      </c>
      <c r="F582">
        <v>21</v>
      </c>
      <c r="H582" t="s">
        <v>38</v>
      </c>
      <c r="J582" t="s">
        <v>204</v>
      </c>
      <c r="K582" t="s">
        <v>148</v>
      </c>
      <c r="L582" t="s">
        <v>117</v>
      </c>
      <c r="M582">
        <v>24</v>
      </c>
      <c r="O582" t="s">
        <v>38</v>
      </c>
      <c r="Q582" t="s">
        <v>204</v>
      </c>
      <c r="R582" t="s">
        <v>148</v>
      </c>
      <c r="S582" t="s">
        <v>117</v>
      </c>
      <c r="T582">
        <v>49</v>
      </c>
      <c r="V582" t="s">
        <v>38</v>
      </c>
      <c r="X582" t="s">
        <v>204</v>
      </c>
      <c r="Y582" t="s">
        <v>148</v>
      </c>
      <c r="Z582" t="s">
        <v>125</v>
      </c>
      <c r="AA582">
        <v>4</v>
      </c>
      <c r="AC582" t="s">
        <v>38</v>
      </c>
      <c r="AE582" t="s">
        <v>204</v>
      </c>
      <c r="AF582" t="s">
        <v>148</v>
      </c>
      <c r="AG582" t="s">
        <v>117</v>
      </c>
      <c r="AH582">
        <v>240</v>
      </c>
    </row>
    <row r="583" spans="1:34" x14ac:dyDescent="0.25">
      <c r="A583" t="s">
        <v>38</v>
      </c>
      <c r="C583" t="s">
        <v>204</v>
      </c>
      <c r="D583" t="s">
        <v>148</v>
      </c>
      <c r="E583" t="s">
        <v>91</v>
      </c>
      <c r="F583">
        <v>9</v>
      </c>
      <c r="H583" t="s">
        <v>38</v>
      </c>
      <c r="J583" t="s">
        <v>204</v>
      </c>
      <c r="K583" t="s">
        <v>148</v>
      </c>
      <c r="L583" t="s">
        <v>105</v>
      </c>
      <c r="M583">
        <v>26</v>
      </c>
      <c r="O583" t="s">
        <v>38</v>
      </c>
      <c r="Q583" t="s">
        <v>204</v>
      </c>
      <c r="R583" t="s">
        <v>148</v>
      </c>
      <c r="S583" t="s">
        <v>105</v>
      </c>
      <c r="T583">
        <v>88</v>
      </c>
      <c r="V583" t="s">
        <v>38</v>
      </c>
      <c r="X583" t="s">
        <v>204</v>
      </c>
      <c r="Y583" t="s">
        <v>148</v>
      </c>
      <c r="Z583" t="s">
        <v>121</v>
      </c>
      <c r="AA583">
        <v>31</v>
      </c>
      <c r="AC583" t="s">
        <v>38</v>
      </c>
      <c r="AE583" t="s">
        <v>204</v>
      </c>
      <c r="AF583" t="s">
        <v>148</v>
      </c>
      <c r="AG583" t="s">
        <v>105</v>
      </c>
      <c r="AH583">
        <v>449</v>
      </c>
    </row>
    <row r="584" spans="1:34" x14ac:dyDescent="0.25">
      <c r="A584" t="s">
        <v>38</v>
      </c>
      <c r="C584" t="s">
        <v>204</v>
      </c>
      <c r="D584" t="s">
        <v>148</v>
      </c>
      <c r="E584" t="s">
        <v>107</v>
      </c>
      <c r="F584">
        <v>13</v>
      </c>
      <c r="H584" t="s">
        <v>38</v>
      </c>
      <c r="J584" t="s">
        <v>204</v>
      </c>
      <c r="K584" t="s">
        <v>148</v>
      </c>
      <c r="L584" t="s">
        <v>137</v>
      </c>
      <c r="M584">
        <v>15</v>
      </c>
      <c r="O584" t="s">
        <v>38</v>
      </c>
      <c r="Q584" t="s">
        <v>204</v>
      </c>
      <c r="R584" t="s">
        <v>148</v>
      </c>
      <c r="S584" t="s">
        <v>137</v>
      </c>
      <c r="T584">
        <v>36</v>
      </c>
      <c r="V584" t="s">
        <v>38</v>
      </c>
      <c r="X584" t="s">
        <v>204</v>
      </c>
      <c r="Y584" t="s">
        <v>148</v>
      </c>
      <c r="Z584" t="s">
        <v>69</v>
      </c>
      <c r="AA584">
        <v>14</v>
      </c>
      <c r="AC584" t="s">
        <v>38</v>
      </c>
      <c r="AE584" t="s">
        <v>204</v>
      </c>
      <c r="AF584" t="s">
        <v>148</v>
      </c>
      <c r="AG584" t="s">
        <v>137</v>
      </c>
      <c r="AH584">
        <v>127</v>
      </c>
    </row>
    <row r="585" spans="1:34" x14ac:dyDescent="0.25">
      <c r="A585" t="s">
        <v>38</v>
      </c>
      <c r="C585" t="s">
        <v>204</v>
      </c>
      <c r="D585" t="s">
        <v>148</v>
      </c>
      <c r="E585" t="s">
        <v>73</v>
      </c>
      <c r="F585">
        <v>39</v>
      </c>
      <c r="H585" t="s">
        <v>38</v>
      </c>
      <c r="J585" t="s">
        <v>204</v>
      </c>
      <c r="K585" t="s">
        <v>148</v>
      </c>
      <c r="L585" t="s">
        <v>67</v>
      </c>
      <c r="M585">
        <v>146</v>
      </c>
      <c r="O585" t="s">
        <v>38</v>
      </c>
      <c r="Q585" t="s">
        <v>204</v>
      </c>
      <c r="R585" t="s">
        <v>148</v>
      </c>
      <c r="S585" t="s">
        <v>67</v>
      </c>
      <c r="T585">
        <v>336</v>
      </c>
      <c r="V585" t="s">
        <v>38</v>
      </c>
      <c r="X585" t="s">
        <v>204</v>
      </c>
      <c r="Y585" t="s">
        <v>148</v>
      </c>
      <c r="Z585" t="s">
        <v>87</v>
      </c>
      <c r="AA585">
        <v>24</v>
      </c>
      <c r="AC585" t="s">
        <v>38</v>
      </c>
      <c r="AE585" t="s">
        <v>204</v>
      </c>
      <c r="AF585" t="s">
        <v>148</v>
      </c>
      <c r="AG585" t="s">
        <v>67</v>
      </c>
      <c r="AH585">
        <v>2150</v>
      </c>
    </row>
    <row r="586" spans="1:34" x14ac:dyDescent="0.25">
      <c r="A586" t="s">
        <v>38</v>
      </c>
      <c r="C586" t="s">
        <v>204</v>
      </c>
      <c r="D586" t="s">
        <v>148</v>
      </c>
      <c r="E586" t="s">
        <v>125</v>
      </c>
      <c r="F586">
        <v>2</v>
      </c>
      <c r="H586" t="s">
        <v>38</v>
      </c>
      <c r="J586" t="s">
        <v>204</v>
      </c>
      <c r="K586" t="s">
        <v>148</v>
      </c>
      <c r="L586" t="s">
        <v>119</v>
      </c>
      <c r="M586">
        <v>32</v>
      </c>
      <c r="O586" t="s">
        <v>38</v>
      </c>
      <c r="Q586" t="s">
        <v>204</v>
      </c>
      <c r="R586" t="s">
        <v>148</v>
      </c>
      <c r="S586" t="s">
        <v>119</v>
      </c>
      <c r="T586">
        <v>101</v>
      </c>
      <c r="V586" t="s">
        <v>38</v>
      </c>
      <c r="X586" t="s">
        <v>204</v>
      </c>
      <c r="Y586" t="s">
        <v>148</v>
      </c>
      <c r="Z586" t="s">
        <v>81</v>
      </c>
      <c r="AA586">
        <v>40</v>
      </c>
      <c r="AC586" t="s">
        <v>38</v>
      </c>
      <c r="AE586" t="s">
        <v>204</v>
      </c>
      <c r="AF586" t="s">
        <v>148</v>
      </c>
      <c r="AG586" t="s">
        <v>119</v>
      </c>
      <c r="AH586">
        <v>661</v>
      </c>
    </row>
    <row r="587" spans="1:34" x14ac:dyDescent="0.25">
      <c r="A587" t="s">
        <v>38</v>
      </c>
      <c r="C587" t="s">
        <v>204</v>
      </c>
      <c r="D587" t="s">
        <v>148</v>
      </c>
      <c r="E587" t="s">
        <v>121</v>
      </c>
      <c r="F587">
        <v>28</v>
      </c>
      <c r="H587" t="s">
        <v>38</v>
      </c>
      <c r="J587" t="s">
        <v>204</v>
      </c>
      <c r="K587" t="s">
        <v>148</v>
      </c>
      <c r="L587" t="s">
        <v>91</v>
      </c>
      <c r="M587">
        <v>24</v>
      </c>
      <c r="O587" t="s">
        <v>38</v>
      </c>
      <c r="Q587" t="s">
        <v>204</v>
      </c>
      <c r="R587" t="s">
        <v>148</v>
      </c>
      <c r="S587" t="s">
        <v>91</v>
      </c>
      <c r="T587">
        <v>39</v>
      </c>
      <c r="V587" t="s">
        <v>38</v>
      </c>
      <c r="X587" t="s">
        <v>204</v>
      </c>
      <c r="Y587" t="s">
        <v>148</v>
      </c>
      <c r="Z587" t="s">
        <v>112</v>
      </c>
      <c r="AA587">
        <v>62</v>
      </c>
      <c r="AC587" t="s">
        <v>38</v>
      </c>
      <c r="AE587" t="s">
        <v>204</v>
      </c>
      <c r="AF587" t="s">
        <v>148</v>
      </c>
      <c r="AG587" t="s">
        <v>91</v>
      </c>
      <c r="AH587">
        <v>154</v>
      </c>
    </row>
    <row r="588" spans="1:34" x14ac:dyDescent="0.25">
      <c r="A588" t="s">
        <v>38</v>
      </c>
      <c r="C588" t="s">
        <v>204</v>
      </c>
      <c r="D588" t="s">
        <v>148</v>
      </c>
      <c r="E588" t="s">
        <v>69</v>
      </c>
      <c r="F588">
        <v>43</v>
      </c>
      <c r="H588" t="s">
        <v>38</v>
      </c>
      <c r="J588" t="s">
        <v>204</v>
      </c>
      <c r="K588" t="s">
        <v>148</v>
      </c>
      <c r="L588" t="s">
        <v>107</v>
      </c>
      <c r="M588">
        <v>28</v>
      </c>
      <c r="O588" t="s">
        <v>38</v>
      </c>
      <c r="Q588" t="s">
        <v>204</v>
      </c>
      <c r="R588" t="s">
        <v>148</v>
      </c>
      <c r="S588" t="s">
        <v>107</v>
      </c>
      <c r="T588">
        <v>63</v>
      </c>
      <c r="V588" t="s">
        <v>38</v>
      </c>
      <c r="X588" t="s">
        <v>204</v>
      </c>
      <c r="Y588" t="s">
        <v>148</v>
      </c>
      <c r="Z588" t="s">
        <v>113</v>
      </c>
      <c r="AA588">
        <v>35</v>
      </c>
      <c r="AC588" t="s">
        <v>38</v>
      </c>
      <c r="AE588" t="s">
        <v>204</v>
      </c>
      <c r="AF588" t="s">
        <v>148</v>
      </c>
      <c r="AG588" t="s">
        <v>107</v>
      </c>
      <c r="AH588">
        <v>429</v>
      </c>
    </row>
    <row r="589" spans="1:34" x14ac:dyDescent="0.25">
      <c r="A589" t="s">
        <v>38</v>
      </c>
      <c r="C589" t="s">
        <v>204</v>
      </c>
      <c r="D589" t="s">
        <v>148</v>
      </c>
      <c r="E589" t="s">
        <v>87</v>
      </c>
      <c r="F589">
        <v>16</v>
      </c>
      <c r="H589" t="s">
        <v>38</v>
      </c>
      <c r="J589" t="s">
        <v>204</v>
      </c>
      <c r="K589" t="s">
        <v>148</v>
      </c>
      <c r="L589" t="s">
        <v>73</v>
      </c>
      <c r="M589">
        <v>55</v>
      </c>
      <c r="O589" t="s">
        <v>38</v>
      </c>
      <c r="Q589" t="s">
        <v>204</v>
      </c>
      <c r="R589" t="s">
        <v>148</v>
      </c>
      <c r="S589" t="s">
        <v>73</v>
      </c>
      <c r="T589">
        <v>117</v>
      </c>
      <c r="V589" t="s">
        <v>38</v>
      </c>
      <c r="X589" t="s">
        <v>204</v>
      </c>
      <c r="Y589" t="s">
        <v>148</v>
      </c>
      <c r="Z589" t="s">
        <v>71</v>
      </c>
      <c r="AA589">
        <v>43</v>
      </c>
      <c r="AC589" t="s">
        <v>38</v>
      </c>
      <c r="AE589" t="s">
        <v>204</v>
      </c>
      <c r="AF589" t="s">
        <v>148</v>
      </c>
      <c r="AG589" t="s">
        <v>73</v>
      </c>
      <c r="AH589">
        <v>735</v>
      </c>
    </row>
    <row r="590" spans="1:34" x14ac:dyDescent="0.25">
      <c r="A590" t="s">
        <v>38</v>
      </c>
      <c r="C590" t="s">
        <v>204</v>
      </c>
      <c r="D590" t="s">
        <v>148</v>
      </c>
      <c r="E590" t="s">
        <v>81</v>
      </c>
      <c r="F590">
        <v>10</v>
      </c>
      <c r="H590" t="s">
        <v>38</v>
      </c>
      <c r="J590" t="s">
        <v>204</v>
      </c>
      <c r="K590" t="s">
        <v>148</v>
      </c>
      <c r="L590" t="s">
        <v>125</v>
      </c>
      <c r="M590">
        <v>4</v>
      </c>
      <c r="O590" t="s">
        <v>38</v>
      </c>
      <c r="Q590" t="s">
        <v>204</v>
      </c>
      <c r="R590" t="s">
        <v>148</v>
      </c>
      <c r="S590" t="s">
        <v>125</v>
      </c>
      <c r="T590">
        <v>1</v>
      </c>
      <c r="V590" t="s">
        <v>38</v>
      </c>
      <c r="X590" t="s">
        <v>204</v>
      </c>
      <c r="Y590" t="s">
        <v>148</v>
      </c>
      <c r="Z590" t="s">
        <v>109</v>
      </c>
      <c r="AA590">
        <v>58</v>
      </c>
      <c r="AC590" t="s">
        <v>38</v>
      </c>
      <c r="AE590" t="s">
        <v>204</v>
      </c>
      <c r="AF590" t="s">
        <v>148</v>
      </c>
      <c r="AG590" t="s">
        <v>125</v>
      </c>
      <c r="AH590">
        <v>32</v>
      </c>
    </row>
    <row r="591" spans="1:34" x14ac:dyDescent="0.25">
      <c r="A591" t="s">
        <v>38</v>
      </c>
      <c r="C591" t="s">
        <v>204</v>
      </c>
      <c r="D591" t="s">
        <v>148</v>
      </c>
      <c r="E591" t="s">
        <v>112</v>
      </c>
      <c r="F591">
        <v>112</v>
      </c>
      <c r="H591" t="s">
        <v>38</v>
      </c>
      <c r="J591" t="s">
        <v>204</v>
      </c>
      <c r="K591" t="s">
        <v>148</v>
      </c>
      <c r="L591" t="s">
        <v>121</v>
      </c>
      <c r="M591">
        <v>37</v>
      </c>
      <c r="O591" t="s">
        <v>38</v>
      </c>
      <c r="Q591" t="s">
        <v>204</v>
      </c>
      <c r="R591" t="s">
        <v>148</v>
      </c>
      <c r="S591" t="s">
        <v>121</v>
      </c>
      <c r="T591">
        <v>118</v>
      </c>
      <c r="V591" t="s">
        <v>38</v>
      </c>
      <c r="X591" t="s">
        <v>204</v>
      </c>
      <c r="Y591" t="s">
        <v>148</v>
      </c>
      <c r="Z591" t="s">
        <v>75</v>
      </c>
      <c r="AA591">
        <v>32</v>
      </c>
      <c r="AC591" t="s">
        <v>38</v>
      </c>
      <c r="AE591" t="s">
        <v>204</v>
      </c>
      <c r="AF591" t="s">
        <v>148</v>
      </c>
      <c r="AG591" t="s">
        <v>121</v>
      </c>
      <c r="AH591">
        <v>610</v>
      </c>
    </row>
    <row r="592" spans="1:34" x14ac:dyDescent="0.25">
      <c r="A592" t="s">
        <v>38</v>
      </c>
      <c r="C592" t="s">
        <v>204</v>
      </c>
      <c r="D592" t="s">
        <v>148</v>
      </c>
      <c r="E592" t="s">
        <v>113</v>
      </c>
      <c r="F592">
        <v>82</v>
      </c>
      <c r="H592" t="s">
        <v>38</v>
      </c>
      <c r="J592" t="s">
        <v>204</v>
      </c>
      <c r="K592" t="s">
        <v>148</v>
      </c>
      <c r="L592" t="s">
        <v>69</v>
      </c>
      <c r="M592">
        <v>66</v>
      </c>
      <c r="O592" t="s">
        <v>38</v>
      </c>
      <c r="Q592" t="s">
        <v>204</v>
      </c>
      <c r="R592" t="s">
        <v>148</v>
      </c>
      <c r="S592" t="s">
        <v>69</v>
      </c>
      <c r="T592">
        <v>88</v>
      </c>
      <c r="V592" t="s">
        <v>38</v>
      </c>
      <c r="X592" t="s">
        <v>204</v>
      </c>
      <c r="Y592" t="s">
        <v>148</v>
      </c>
      <c r="Z592" t="s">
        <v>85</v>
      </c>
      <c r="AA592">
        <v>9</v>
      </c>
      <c r="AC592" t="s">
        <v>38</v>
      </c>
      <c r="AE592" t="s">
        <v>204</v>
      </c>
      <c r="AF592" t="s">
        <v>148</v>
      </c>
      <c r="AG592" t="s">
        <v>69</v>
      </c>
      <c r="AH592">
        <v>840</v>
      </c>
    </row>
    <row r="593" spans="1:34" x14ac:dyDescent="0.25">
      <c r="A593" t="s">
        <v>38</v>
      </c>
      <c r="C593" t="s">
        <v>204</v>
      </c>
      <c r="D593" t="s">
        <v>148</v>
      </c>
      <c r="E593" t="s">
        <v>71</v>
      </c>
      <c r="F593">
        <v>65</v>
      </c>
      <c r="H593" t="s">
        <v>38</v>
      </c>
      <c r="J593" t="s">
        <v>204</v>
      </c>
      <c r="K593" t="s">
        <v>148</v>
      </c>
      <c r="L593" t="s">
        <v>87</v>
      </c>
      <c r="M593">
        <v>28</v>
      </c>
      <c r="O593" t="s">
        <v>38</v>
      </c>
      <c r="Q593" t="s">
        <v>204</v>
      </c>
      <c r="R593" t="s">
        <v>148</v>
      </c>
      <c r="S593" t="s">
        <v>87</v>
      </c>
      <c r="T593">
        <v>77</v>
      </c>
      <c r="V593" t="s">
        <v>38</v>
      </c>
      <c r="X593" t="s">
        <v>204</v>
      </c>
      <c r="Y593" t="s">
        <v>148</v>
      </c>
      <c r="Z593" t="s">
        <v>59</v>
      </c>
      <c r="AA593">
        <v>11</v>
      </c>
      <c r="AC593" t="s">
        <v>38</v>
      </c>
      <c r="AE593" t="s">
        <v>204</v>
      </c>
      <c r="AF593" t="s">
        <v>148</v>
      </c>
      <c r="AG593" t="s">
        <v>87</v>
      </c>
      <c r="AH593">
        <v>397</v>
      </c>
    </row>
    <row r="594" spans="1:34" x14ac:dyDescent="0.25">
      <c r="A594" t="s">
        <v>38</v>
      </c>
      <c r="C594" t="s">
        <v>204</v>
      </c>
      <c r="D594" t="s">
        <v>148</v>
      </c>
      <c r="E594" t="s">
        <v>109</v>
      </c>
      <c r="F594">
        <v>17</v>
      </c>
      <c r="H594" t="s">
        <v>38</v>
      </c>
      <c r="J594" t="s">
        <v>204</v>
      </c>
      <c r="K594" t="s">
        <v>148</v>
      </c>
      <c r="L594" t="s">
        <v>81</v>
      </c>
      <c r="M594">
        <v>25</v>
      </c>
      <c r="O594" t="s">
        <v>38</v>
      </c>
      <c r="Q594" t="s">
        <v>204</v>
      </c>
      <c r="R594" t="s">
        <v>148</v>
      </c>
      <c r="S594" t="s">
        <v>81</v>
      </c>
      <c r="T594">
        <v>52</v>
      </c>
      <c r="V594" t="s">
        <v>38</v>
      </c>
      <c r="X594" t="s">
        <v>204</v>
      </c>
      <c r="Y594" t="s">
        <v>148</v>
      </c>
      <c r="Z594" t="s">
        <v>89</v>
      </c>
      <c r="AA594">
        <v>33</v>
      </c>
      <c r="AC594" t="s">
        <v>38</v>
      </c>
      <c r="AE594" t="s">
        <v>204</v>
      </c>
      <c r="AF594" t="s">
        <v>148</v>
      </c>
      <c r="AG594" t="s">
        <v>81</v>
      </c>
      <c r="AH594">
        <v>146</v>
      </c>
    </row>
    <row r="595" spans="1:34" x14ac:dyDescent="0.25">
      <c r="A595" t="s">
        <v>38</v>
      </c>
      <c r="C595" t="s">
        <v>204</v>
      </c>
      <c r="D595" t="s">
        <v>148</v>
      </c>
      <c r="E595" t="s">
        <v>75</v>
      </c>
      <c r="F595">
        <v>6</v>
      </c>
      <c r="H595" t="s">
        <v>38</v>
      </c>
      <c r="J595" t="s">
        <v>204</v>
      </c>
      <c r="K595" t="s">
        <v>148</v>
      </c>
      <c r="L595" t="s">
        <v>112</v>
      </c>
      <c r="M595">
        <v>111</v>
      </c>
      <c r="O595" t="s">
        <v>38</v>
      </c>
      <c r="Q595" t="s">
        <v>204</v>
      </c>
      <c r="R595" t="s">
        <v>148</v>
      </c>
      <c r="S595" t="s">
        <v>112</v>
      </c>
      <c r="T595">
        <v>221</v>
      </c>
      <c r="V595" t="s">
        <v>38</v>
      </c>
      <c r="X595" t="s">
        <v>204</v>
      </c>
      <c r="Y595" t="s">
        <v>148</v>
      </c>
      <c r="Z595" t="s">
        <v>129</v>
      </c>
      <c r="AA595">
        <v>5</v>
      </c>
      <c r="AC595" t="s">
        <v>38</v>
      </c>
      <c r="AE595" t="s">
        <v>204</v>
      </c>
      <c r="AF595" t="s">
        <v>148</v>
      </c>
      <c r="AG595" t="s">
        <v>112</v>
      </c>
      <c r="AH595">
        <v>822</v>
      </c>
    </row>
    <row r="596" spans="1:34" x14ac:dyDescent="0.25">
      <c r="A596" t="s">
        <v>38</v>
      </c>
      <c r="C596" t="s">
        <v>204</v>
      </c>
      <c r="D596" t="s">
        <v>148</v>
      </c>
      <c r="E596" t="s">
        <v>85</v>
      </c>
      <c r="F596">
        <v>13</v>
      </c>
      <c r="H596" t="s">
        <v>38</v>
      </c>
      <c r="J596" t="s">
        <v>204</v>
      </c>
      <c r="K596" t="s">
        <v>148</v>
      </c>
      <c r="L596" t="s">
        <v>113</v>
      </c>
      <c r="M596">
        <v>58</v>
      </c>
      <c r="O596" t="s">
        <v>38</v>
      </c>
      <c r="Q596" t="s">
        <v>204</v>
      </c>
      <c r="R596" t="s">
        <v>148</v>
      </c>
      <c r="S596" t="s">
        <v>113</v>
      </c>
      <c r="T596">
        <v>153</v>
      </c>
      <c r="V596" t="s">
        <v>38</v>
      </c>
      <c r="X596" t="s">
        <v>204</v>
      </c>
      <c r="Y596" t="s">
        <v>148</v>
      </c>
      <c r="Z596" t="s">
        <v>131</v>
      </c>
      <c r="AA596">
        <v>5</v>
      </c>
      <c r="AC596" t="s">
        <v>38</v>
      </c>
      <c r="AE596" t="s">
        <v>204</v>
      </c>
      <c r="AF596" t="s">
        <v>148</v>
      </c>
      <c r="AG596" t="s">
        <v>113</v>
      </c>
      <c r="AH596">
        <v>517</v>
      </c>
    </row>
    <row r="597" spans="1:34" x14ac:dyDescent="0.25">
      <c r="A597" t="s">
        <v>38</v>
      </c>
      <c r="C597" t="s">
        <v>204</v>
      </c>
      <c r="D597" t="s">
        <v>148</v>
      </c>
      <c r="E597" t="s">
        <v>59</v>
      </c>
      <c r="F597">
        <v>4</v>
      </c>
      <c r="H597" t="s">
        <v>38</v>
      </c>
      <c r="J597" t="s">
        <v>204</v>
      </c>
      <c r="K597" t="s">
        <v>148</v>
      </c>
      <c r="L597" t="s">
        <v>71</v>
      </c>
      <c r="M597">
        <v>61</v>
      </c>
      <c r="O597" t="s">
        <v>38</v>
      </c>
      <c r="Q597" t="s">
        <v>204</v>
      </c>
      <c r="R597" t="s">
        <v>148</v>
      </c>
      <c r="S597" t="s">
        <v>71</v>
      </c>
      <c r="T597">
        <v>182</v>
      </c>
      <c r="V597" t="s">
        <v>38</v>
      </c>
      <c r="X597" t="s">
        <v>204</v>
      </c>
      <c r="Y597" t="s">
        <v>148</v>
      </c>
      <c r="Z597" t="s">
        <v>93</v>
      </c>
      <c r="AA597">
        <v>21</v>
      </c>
      <c r="AC597" t="s">
        <v>38</v>
      </c>
      <c r="AE597" t="s">
        <v>204</v>
      </c>
      <c r="AF597" t="s">
        <v>148</v>
      </c>
      <c r="AG597" t="s">
        <v>71</v>
      </c>
      <c r="AH597">
        <v>1379</v>
      </c>
    </row>
    <row r="598" spans="1:34" x14ac:dyDescent="0.25">
      <c r="A598" t="s">
        <v>38</v>
      </c>
      <c r="C598" t="s">
        <v>204</v>
      </c>
      <c r="D598" t="s">
        <v>148</v>
      </c>
      <c r="E598" t="s">
        <v>89</v>
      </c>
      <c r="F598">
        <v>27</v>
      </c>
      <c r="H598" t="s">
        <v>38</v>
      </c>
      <c r="J598" t="s">
        <v>204</v>
      </c>
      <c r="K598" t="s">
        <v>148</v>
      </c>
      <c r="L598" t="s">
        <v>109</v>
      </c>
      <c r="M598">
        <v>16</v>
      </c>
      <c r="O598" t="s">
        <v>38</v>
      </c>
      <c r="Q598" t="s">
        <v>204</v>
      </c>
      <c r="R598" t="s">
        <v>148</v>
      </c>
      <c r="S598" t="s">
        <v>109</v>
      </c>
      <c r="T598">
        <v>54</v>
      </c>
      <c r="V598" t="s">
        <v>38</v>
      </c>
      <c r="X598" t="s">
        <v>204</v>
      </c>
      <c r="Y598" t="s">
        <v>148</v>
      </c>
      <c r="Z598" t="s">
        <v>77</v>
      </c>
      <c r="AA598">
        <v>71</v>
      </c>
      <c r="AC598" t="s">
        <v>38</v>
      </c>
      <c r="AE598" t="s">
        <v>204</v>
      </c>
      <c r="AF598" t="s">
        <v>148</v>
      </c>
      <c r="AG598" t="s">
        <v>109</v>
      </c>
      <c r="AH598">
        <v>250</v>
      </c>
    </row>
    <row r="599" spans="1:34" x14ac:dyDescent="0.25">
      <c r="A599" t="s">
        <v>38</v>
      </c>
      <c r="C599" t="s">
        <v>204</v>
      </c>
      <c r="D599" t="s">
        <v>148</v>
      </c>
      <c r="E599" t="s">
        <v>129</v>
      </c>
      <c r="F599">
        <v>4</v>
      </c>
      <c r="H599" t="s">
        <v>38</v>
      </c>
      <c r="J599" t="s">
        <v>204</v>
      </c>
      <c r="K599" t="s">
        <v>148</v>
      </c>
      <c r="L599" t="s">
        <v>75</v>
      </c>
      <c r="M599">
        <v>19</v>
      </c>
      <c r="O599" t="s">
        <v>38</v>
      </c>
      <c r="Q599" t="s">
        <v>204</v>
      </c>
      <c r="R599" t="s">
        <v>148</v>
      </c>
      <c r="S599" t="s">
        <v>75</v>
      </c>
      <c r="T599">
        <v>33</v>
      </c>
      <c r="V599" t="s">
        <v>38</v>
      </c>
      <c r="X599" t="s">
        <v>204</v>
      </c>
      <c r="Y599" t="s">
        <v>148</v>
      </c>
      <c r="Z599" t="s">
        <v>99</v>
      </c>
      <c r="AA599">
        <v>23</v>
      </c>
      <c r="AC599" t="s">
        <v>38</v>
      </c>
      <c r="AE599" t="s">
        <v>204</v>
      </c>
      <c r="AF599" t="s">
        <v>148</v>
      </c>
      <c r="AG599" t="s">
        <v>75</v>
      </c>
      <c r="AH599">
        <v>156</v>
      </c>
    </row>
    <row r="600" spans="1:34" x14ac:dyDescent="0.25">
      <c r="A600" t="s">
        <v>38</v>
      </c>
      <c r="C600" t="s">
        <v>204</v>
      </c>
      <c r="D600" t="s">
        <v>148</v>
      </c>
      <c r="E600" t="s">
        <v>131</v>
      </c>
      <c r="F600">
        <v>16</v>
      </c>
      <c r="H600" t="s">
        <v>38</v>
      </c>
      <c r="J600" t="s">
        <v>204</v>
      </c>
      <c r="K600" t="s">
        <v>148</v>
      </c>
      <c r="L600" t="s">
        <v>85</v>
      </c>
      <c r="M600">
        <v>11</v>
      </c>
      <c r="O600" t="s">
        <v>38</v>
      </c>
      <c r="Q600" t="s">
        <v>204</v>
      </c>
      <c r="R600" t="s">
        <v>148</v>
      </c>
      <c r="S600" t="s">
        <v>85</v>
      </c>
      <c r="T600">
        <v>37</v>
      </c>
      <c r="V600" t="s">
        <v>38</v>
      </c>
      <c r="X600" t="s">
        <v>204</v>
      </c>
      <c r="Y600" t="s">
        <v>148</v>
      </c>
      <c r="Z600" t="s">
        <v>111</v>
      </c>
      <c r="AA600">
        <v>20</v>
      </c>
      <c r="AC600" t="s">
        <v>38</v>
      </c>
      <c r="AE600" t="s">
        <v>204</v>
      </c>
      <c r="AF600" t="s">
        <v>148</v>
      </c>
      <c r="AG600" t="s">
        <v>85</v>
      </c>
      <c r="AH600">
        <v>18</v>
      </c>
    </row>
    <row r="601" spans="1:34" x14ac:dyDescent="0.25">
      <c r="A601" t="s">
        <v>38</v>
      </c>
      <c r="C601" t="s">
        <v>204</v>
      </c>
      <c r="D601" t="s">
        <v>148</v>
      </c>
      <c r="E601" t="s">
        <v>93</v>
      </c>
      <c r="F601">
        <v>13</v>
      </c>
      <c r="H601" t="s">
        <v>38</v>
      </c>
      <c r="J601" t="s">
        <v>204</v>
      </c>
      <c r="K601" t="s">
        <v>148</v>
      </c>
      <c r="L601" t="s">
        <v>59</v>
      </c>
      <c r="M601">
        <v>10</v>
      </c>
      <c r="O601" t="s">
        <v>38</v>
      </c>
      <c r="Q601" t="s">
        <v>204</v>
      </c>
      <c r="R601" t="s">
        <v>148</v>
      </c>
      <c r="S601" t="s">
        <v>59</v>
      </c>
      <c r="T601">
        <v>13</v>
      </c>
      <c r="V601" t="s">
        <v>38</v>
      </c>
      <c r="X601" t="s">
        <v>204</v>
      </c>
      <c r="Y601" t="s">
        <v>148</v>
      </c>
      <c r="Z601" t="s">
        <v>123</v>
      </c>
      <c r="AA601">
        <v>6</v>
      </c>
      <c r="AC601" t="s">
        <v>38</v>
      </c>
      <c r="AE601" t="s">
        <v>204</v>
      </c>
      <c r="AF601" t="s">
        <v>148</v>
      </c>
      <c r="AG601" t="s">
        <v>59</v>
      </c>
      <c r="AH601">
        <v>159</v>
      </c>
    </row>
    <row r="602" spans="1:34" x14ac:dyDescent="0.25">
      <c r="A602" t="s">
        <v>38</v>
      </c>
      <c r="C602" t="s">
        <v>204</v>
      </c>
      <c r="D602" t="s">
        <v>148</v>
      </c>
      <c r="E602" t="s">
        <v>77</v>
      </c>
      <c r="F602">
        <v>43</v>
      </c>
      <c r="H602" t="s">
        <v>38</v>
      </c>
      <c r="J602" t="s">
        <v>204</v>
      </c>
      <c r="K602" t="s">
        <v>148</v>
      </c>
      <c r="L602" t="s">
        <v>89</v>
      </c>
      <c r="M602">
        <v>46</v>
      </c>
      <c r="O602" t="s">
        <v>38</v>
      </c>
      <c r="Q602" t="s">
        <v>204</v>
      </c>
      <c r="R602" t="s">
        <v>148</v>
      </c>
      <c r="S602" t="s">
        <v>89</v>
      </c>
      <c r="T602">
        <v>99</v>
      </c>
      <c r="V602" t="s">
        <v>38</v>
      </c>
      <c r="X602" t="s">
        <v>204</v>
      </c>
      <c r="Y602" t="s">
        <v>148</v>
      </c>
      <c r="Z602" t="s">
        <v>61</v>
      </c>
      <c r="AA602">
        <v>31</v>
      </c>
      <c r="AC602" t="s">
        <v>38</v>
      </c>
      <c r="AE602" t="s">
        <v>204</v>
      </c>
      <c r="AF602" t="s">
        <v>148</v>
      </c>
      <c r="AG602" t="s">
        <v>89</v>
      </c>
      <c r="AH602">
        <v>738</v>
      </c>
    </row>
    <row r="603" spans="1:34" x14ac:dyDescent="0.25">
      <c r="A603" t="s">
        <v>38</v>
      </c>
      <c r="C603" t="s">
        <v>204</v>
      </c>
      <c r="D603" t="s">
        <v>148</v>
      </c>
      <c r="E603" t="s">
        <v>99</v>
      </c>
      <c r="F603">
        <v>26</v>
      </c>
      <c r="H603" t="s">
        <v>38</v>
      </c>
      <c r="J603" t="s">
        <v>204</v>
      </c>
      <c r="K603" t="s">
        <v>148</v>
      </c>
      <c r="L603" t="s">
        <v>129</v>
      </c>
      <c r="M603">
        <v>8</v>
      </c>
      <c r="O603" t="s">
        <v>38</v>
      </c>
      <c r="Q603" t="s">
        <v>204</v>
      </c>
      <c r="R603" t="s">
        <v>148</v>
      </c>
      <c r="S603" t="s">
        <v>129</v>
      </c>
      <c r="T603">
        <v>47</v>
      </c>
      <c r="V603" t="s">
        <v>38</v>
      </c>
      <c r="X603" t="s">
        <v>204</v>
      </c>
      <c r="Y603" t="s">
        <v>148</v>
      </c>
      <c r="Z603" t="s">
        <v>97</v>
      </c>
      <c r="AA603">
        <v>31</v>
      </c>
      <c r="AC603" t="s">
        <v>38</v>
      </c>
      <c r="AE603" t="s">
        <v>204</v>
      </c>
      <c r="AF603" t="s">
        <v>148</v>
      </c>
      <c r="AG603" t="s">
        <v>129</v>
      </c>
      <c r="AH603">
        <v>146</v>
      </c>
    </row>
    <row r="604" spans="1:34" x14ac:dyDescent="0.25">
      <c r="A604" t="s">
        <v>38</v>
      </c>
      <c r="C604" t="s">
        <v>204</v>
      </c>
      <c r="D604" t="s">
        <v>148</v>
      </c>
      <c r="E604" t="s">
        <v>111</v>
      </c>
      <c r="F604">
        <v>17</v>
      </c>
      <c r="H604" t="s">
        <v>38</v>
      </c>
      <c r="J604" t="s">
        <v>204</v>
      </c>
      <c r="K604" t="s">
        <v>148</v>
      </c>
      <c r="L604" t="s">
        <v>131</v>
      </c>
      <c r="M604">
        <v>18</v>
      </c>
      <c r="O604" t="s">
        <v>38</v>
      </c>
      <c r="Q604" t="s">
        <v>204</v>
      </c>
      <c r="R604" t="s">
        <v>148</v>
      </c>
      <c r="S604" t="s">
        <v>131</v>
      </c>
      <c r="T604">
        <v>69</v>
      </c>
      <c r="V604" t="s">
        <v>38</v>
      </c>
      <c r="X604" t="s">
        <v>204</v>
      </c>
      <c r="Y604" t="s">
        <v>148</v>
      </c>
      <c r="Z604" t="s">
        <v>95</v>
      </c>
      <c r="AA604">
        <v>44</v>
      </c>
      <c r="AC604" t="s">
        <v>38</v>
      </c>
      <c r="AE604" t="s">
        <v>204</v>
      </c>
      <c r="AF604" t="s">
        <v>148</v>
      </c>
      <c r="AG604" t="s">
        <v>131</v>
      </c>
      <c r="AH604">
        <v>214</v>
      </c>
    </row>
    <row r="605" spans="1:34" x14ac:dyDescent="0.25">
      <c r="A605" t="s">
        <v>38</v>
      </c>
      <c r="C605" t="s">
        <v>204</v>
      </c>
      <c r="D605" t="s">
        <v>148</v>
      </c>
      <c r="E605" t="s">
        <v>123</v>
      </c>
      <c r="F605">
        <v>14</v>
      </c>
      <c r="H605" t="s">
        <v>38</v>
      </c>
      <c r="J605" t="s">
        <v>204</v>
      </c>
      <c r="K605" t="s">
        <v>148</v>
      </c>
      <c r="L605" t="s">
        <v>93</v>
      </c>
      <c r="M605">
        <v>10</v>
      </c>
      <c r="O605" t="s">
        <v>38</v>
      </c>
      <c r="Q605" t="s">
        <v>204</v>
      </c>
      <c r="R605" t="s">
        <v>148</v>
      </c>
      <c r="S605" t="s">
        <v>93</v>
      </c>
      <c r="T605">
        <v>51</v>
      </c>
      <c r="V605" t="s">
        <v>38</v>
      </c>
      <c r="X605" t="s">
        <v>204</v>
      </c>
      <c r="Y605" t="s">
        <v>148</v>
      </c>
      <c r="Z605" t="s">
        <v>127</v>
      </c>
      <c r="AA605">
        <v>20</v>
      </c>
      <c r="AC605" t="s">
        <v>38</v>
      </c>
      <c r="AE605" t="s">
        <v>204</v>
      </c>
      <c r="AF605" t="s">
        <v>148</v>
      </c>
      <c r="AG605" t="s">
        <v>93</v>
      </c>
      <c r="AH605">
        <v>145</v>
      </c>
    </row>
    <row r="606" spans="1:34" x14ac:dyDescent="0.25">
      <c r="A606" t="s">
        <v>38</v>
      </c>
      <c r="C606" t="s">
        <v>204</v>
      </c>
      <c r="D606" t="s">
        <v>148</v>
      </c>
      <c r="E606" t="s">
        <v>61</v>
      </c>
      <c r="F606">
        <v>37</v>
      </c>
      <c r="H606" t="s">
        <v>38</v>
      </c>
      <c r="J606" t="s">
        <v>204</v>
      </c>
      <c r="K606" t="s">
        <v>148</v>
      </c>
      <c r="L606" t="s">
        <v>77</v>
      </c>
      <c r="M606">
        <v>53</v>
      </c>
      <c r="O606" t="s">
        <v>38</v>
      </c>
      <c r="Q606" t="s">
        <v>204</v>
      </c>
      <c r="R606" t="s">
        <v>148</v>
      </c>
      <c r="S606" t="s">
        <v>77</v>
      </c>
      <c r="T606">
        <v>191</v>
      </c>
      <c r="V606" t="s">
        <v>38</v>
      </c>
      <c r="X606" t="s">
        <v>204</v>
      </c>
      <c r="Y606" t="s">
        <v>148</v>
      </c>
      <c r="Z606" t="s">
        <v>79</v>
      </c>
      <c r="AA606">
        <v>49</v>
      </c>
      <c r="AC606" t="s">
        <v>38</v>
      </c>
      <c r="AE606" t="s">
        <v>204</v>
      </c>
      <c r="AF606" t="s">
        <v>148</v>
      </c>
      <c r="AG606" t="s">
        <v>77</v>
      </c>
      <c r="AH606">
        <v>950</v>
      </c>
    </row>
    <row r="607" spans="1:34" x14ac:dyDescent="0.25">
      <c r="A607" t="s">
        <v>38</v>
      </c>
      <c r="C607" t="s">
        <v>204</v>
      </c>
      <c r="D607" t="s">
        <v>148</v>
      </c>
      <c r="E607" t="s">
        <v>97</v>
      </c>
      <c r="F607">
        <v>6</v>
      </c>
      <c r="H607" t="s">
        <v>38</v>
      </c>
      <c r="J607" t="s">
        <v>204</v>
      </c>
      <c r="K607" t="s">
        <v>148</v>
      </c>
      <c r="L607" t="s">
        <v>99</v>
      </c>
      <c r="M607">
        <v>46</v>
      </c>
      <c r="O607" t="s">
        <v>38</v>
      </c>
      <c r="Q607" t="s">
        <v>204</v>
      </c>
      <c r="R607" t="s">
        <v>148</v>
      </c>
      <c r="S607" t="s">
        <v>99</v>
      </c>
      <c r="T607">
        <v>71</v>
      </c>
      <c r="V607" t="s">
        <v>38</v>
      </c>
      <c r="X607" t="s">
        <v>204</v>
      </c>
      <c r="Y607" t="s">
        <v>148</v>
      </c>
      <c r="Z607" t="s">
        <v>144</v>
      </c>
      <c r="AA607">
        <v>10</v>
      </c>
      <c r="AC607" t="s">
        <v>38</v>
      </c>
      <c r="AE607" t="s">
        <v>204</v>
      </c>
      <c r="AF607" t="s">
        <v>148</v>
      </c>
      <c r="AG607" t="s">
        <v>99</v>
      </c>
      <c r="AH607">
        <v>692</v>
      </c>
    </row>
    <row r="608" spans="1:34" x14ac:dyDescent="0.25">
      <c r="A608" t="s">
        <v>38</v>
      </c>
      <c r="C608" t="s">
        <v>204</v>
      </c>
      <c r="D608" t="s">
        <v>148</v>
      </c>
      <c r="E608" t="s">
        <v>95</v>
      </c>
      <c r="F608">
        <v>101</v>
      </c>
      <c r="H608" t="s">
        <v>38</v>
      </c>
      <c r="J608" t="s">
        <v>204</v>
      </c>
      <c r="K608" t="s">
        <v>148</v>
      </c>
      <c r="L608" t="s">
        <v>111</v>
      </c>
      <c r="M608">
        <v>22</v>
      </c>
      <c r="O608" t="s">
        <v>38</v>
      </c>
      <c r="Q608" t="s">
        <v>204</v>
      </c>
      <c r="R608" t="s">
        <v>148</v>
      </c>
      <c r="S608" t="s">
        <v>111</v>
      </c>
      <c r="T608">
        <v>52</v>
      </c>
      <c r="V608" t="s">
        <v>38</v>
      </c>
      <c r="X608" t="s">
        <v>204</v>
      </c>
      <c r="Y608" t="s">
        <v>86</v>
      </c>
      <c r="Z608" t="s">
        <v>87</v>
      </c>
      <c r="AA608">
        <v>24</v>
      </c>
      <c r="AC608" t="s">
        <v>38</v>
      </c>
      <c r="AE608" t="s">
        <v>204</v>
      </c>
      <c r="AF608" t="s">
        <v>148</v>
      </c>
      <c r="AG608" t="s">
        <v>111</v>
      </c>
      <c r="AH608">
        <v>169</v>
      </c>
    </row>
    <row r="609" spans="1:34" x14ac:dyDescent="0.25">
      <c r="A609" t="s">
        <v>38</v>
      </c>
      <c r="C609" t="s">
        <v>204</v>
      </c>
      <c r="D609" t="s">
        <v>148</v>
      </c>
      <c r="E609" t="s">
        <v>127</v>
      </c>
      <c r="F609">
        <v>16</v>
      </c>
      <c r="H609" t="s">
        <v>38</v>
      </c>
      <c r="J609" t="s">
        <v>204</v>
      </c>
      <c r="K609" t="s">
        <v>148</v>
      </c>
      <c r="L609" t="s">
        <v>123</v>
      </c>
      <c r="M609">
        <v>25</v>
      </c>
      <c r="O609" t="s">
        <v>38</v>
      </c>
      <c r="Q609" t="s">
        <v>204</v>
      </c>
      <c r="R609" t="s">
        <v>148</v>
      </c>
      <c r="S609" t="s">
        <v>123</v>
      </c>
      <c r="T609">
        <v>34</v>
      </c>
      <c r="V609" t="s">
        <v>38</v>
      </c>
      <c r="X609" t="s">
        <v>204</v>
      </c>
      <c r="Y609" t="s">
        <v>88</v>
      </c>
      <c r="Z609" t="s">
        <v>89</v>
      </c>
      <c r="AA609">
        <v>33</v>
      </c>
      <c r="AC609" t="s">
        <v>38</v>
      </c>
      <c r="AE609" t="s">
        <v>204</v>
      </c>
      <c r="AF609" t="s">
        <v>148</v>
      </c>
      <c r="AG609" t="s">
        <v>123</v>
      </c>
      <c r="AH609">
        <v>282</v>
      </c>
    </row>
    <row r="610" spans="1:34" x14ac:dyDescent="0.25">
      <c r="A610" t="s">
        <v>38</v>
      </c>
      <c r="C610" t="s">
        <v>204</v>
      </c>
      <c r="D610" t="s">
        <v>148</v>
      </c>
      <c r="E610" t="s">
        <v>79</v>
      </c>
      <c r="F610">
        <v>67</v>
      </c>
      <c r="H610" t="s">
        <v>38</v>
      </c>
      <c r="J610" t="s">
        <v>204</v>
      </c>
      <c r="K610" t="s">
        <v>148</v>
      </c>
      <c r="L610" t="s">
        <v>61</v>
      </c>
      <c r="M610">
        <v>62</v>
      </c>
      <c r="O610" t="s">
        <v>38</v>
      </c>
      <c r="Q610" t="s">
        <v>204</v>
      </c>
      <c r="R610" t="s">
        <v>148</v>
      </c>
      <c r="S610" t="s">
        <v>61</v>
      </c>
      <c r="T610">
        <v>121</v>
      </c>
      <c r="V610" t="s">
        <v>38</v>
      </c>
      <c r="X610" t="s">
        <v>204</v>
      </c>
      <c r="Y610" t="s">
        <v>90</v>
      </c>
      <c r="Z610" t="s">
        <v>91</v>
      </c>
      <c r="AA610">
        <v>15</v>
      </c>
      <c r="AC610" t="s">
        <v>38</v>
      </c>
      <c r="AE610" t="s">
        <v>204</v>
      </c>
      <c r="AF610" t="s">
        <v>148</v>
      </c>
      <c r="AG610" t="s">
        <v>61</v>
      </c>
      <c r="AH610">
        <v>1145</v>
      </c>
    </row>
    <row r="611" spans="1:34" x14ac:dyDescent="0.25">
      <c r="A611" t="s">
        <v>38</v>
      </c>
      <c r="C611" t="s">
        <v>204</v>
      </c>
      <c r="D611" t="s">
        <v>148</v>
      </c>
      <c r="E611" t="s">
        <v>144</v>
      </c>
      <c r="F611">
        <v>10</v>
      </c>
      <c r="H611" t="s">
        <v>38</v>
      </c>
      <c r="J611" t="s">
        <v>204</v>
      </c>
      <c r="K611" t="s">
        <v>148</v>
      </c>
      <c r="L611" t="s">
        <v>97</v>
      </c>
      <c r="M611">
        <v>16</v>
      </c>
      <c r="O611" t="s">
        <v>38</v>
      </c>
      <c r="Q611" t="s">
        <v>204</v>
      </c>
      <c r="R611" t="s">
        <v>148</v>
      </c>
      <c r="S611" t="s">
        <v>97</v>
      </c>
      <c r="T611">
        <v>51</v>
      </c>
      <c r="V611" t="s">
        <v>38</v>
      </c>
      <c r="X611" t="s">
        <v>204</v>
      </c>
      <c r="Y611" t="s">
        <v>92</v>
      </c>
      <c r="Z611" t="s">
        <v>93</v>
      </c>
      <c r="AA611">
        <v>21</v>
      </c>
      <c r="AC611" t="s">
        <v>38</v>
      </c>
      <c r="AE611" t="s">
        <v>204</v>
      </c>
      <c r="AF611" t="s">
        <v>148</v>
      </c>
      <c r="AG611" t="s">
        <v>97</v>
      </c>
      <c r="AH611">
        <v>212</v>
      </c>
    </row>
    <row r="612" spans="1:34" x14ac:dyDescent="0.25">
      <c r="A612" t="s">
        <v>38</v>
      </c>
      <c r="C612" t="s">
        <v>204</v>
      </c>
      <c r="D612" t="s">
        <v>86</v>
      </c>
      <c r="E612" t="s">
        <v>87</v>
      </c>
      <c r="F612">
        <v>16</v>
      </c>
      <c r="H612" t="s">
        <v>38</v>
      </c>
      <c r="J612" t="s">
        <v>204</v>
      </c>
      <c r="K612" t="s">
        <v>148</v>
      </c>
      <c r="L612" t="s">
        <v>95</v>
      </c>
      <c r="M612">
        <v>105</v>
      </c>
      <c r="O612" t="s">
        <v>38</v>
      </c>
      <c r="Q612" t="s">
        <v>204</v>
      </c>
      <c r="R612" t="s">
        <v>148</v>
      </c>
      <c r="S612" t="s">
        <v>95</v>
      </c>
      <c r="T612">
        <v>285</v>
      </c>
      <c r="V612" t="s">
        <v>38</v>
      </c>
      <c r="X612" t="s">
        <v>204</v>
      </c>
      <c r="Y612" t="s">
        <v>94</v>
      </c>
      <c r="Z612" t="s">
        <v>95</v>
      </c>
      <c r="AA612">
        <v>44</v>
      </c>
      <c r="AC612" t="s">
        <v>38</v>
      </c>
      <c r="AE612" t="s">
        <v>204</v>
      </c>
      <c r="AF612" t="s">
        <v>148</v>
      </c>
      <c r="AG612" t="s">
        <v>95</v>
      </c>
      <c r="AH612">
        <v>2284</v>
      </c>
    </row>
    <row r="613" spans="1:34" x14ac:dyDescent="0.25">
      <c r="A613" t="s">
        <v>38</v>
      </c>
      <c r="C613" t="s">
        <v>204</v>
      </c>
      <c r="D613" t="s">
        <v>88</v>
      </c>
      <c r="E613" t="s">
        <v>89</v>
      </c>
      <c r="F613">
        <v>27</v>
      </c>
      <c r="H613" t="s">
        <v>38</v>
      </c>
      <c r="J613" t="s">
        <v>204</v>
      </c>
      <c r="K613" t="s">
        <v>148</v>
      </c>
      <c r="L613" t="s">
        <v>127</v>
      </c>
      <c r="M613">
        <v>21</v>
      </c>
      <c r="O613" t="s">
        <v>38</v>
      </c>
      <c r="Q613" t="s">
        <v>204</v>
      </c>
      <c r="R613" t="s">
        <v>148</v>
      </c>
      <c r="S613" t="s">
        <v>127</v>
      </c>
      <c r="T613">
        <v>39</v>
      </c>
      <c r="V613" t="s">
        <v>38</v>
      </c>
      <c r="X613" t="s">
        <v>204</v>
      </c>
      <c r="Y613" t="s">
        <v>96</v>
      </c>
      <c r="Z613" t="s">
        <v>97</v>
      </c>
      <c r="AA613">
        <v>31</v>
      </c>
      <c r="AC613" t="s">
        <v>38</v>
      </c>
      <c r="AE613" t="s">
        <v>204</v>
      </c>
      <c r="AF613" t="s">
        <v>148</v>
      </c>
      <c r="AG613" t="s">
        <v>127</v>
      </c>
      <c r="AH613">
        <v>249</v>
      </c>
    </row>
    <row r="614" spans="1:34" x14ac:dyDescent="0.25">
      <c r="A614" t="s">
        <v>38</v>
      </c>
      <c r="C614" t="s">
        <v>204</v>
      </c>
      <c r="D614" t="s">
        <v>90</v>
      </c>
      <c r="E614" t="s">
        <v>91</v>
      </c>
      <c r="F614">
        <v>9</v>
      </c>
      <c r="H614" t="s">
        <v>38</v>
      </c>
      <c r="J614" t="s">
        <v>204</v>
      </c>
      <c r="K614" t="s">
        <v>148</v>
      </c>
      <c r="L614" t="s">
        <v>79</v>
      </c>
      <c r="M614">
        <v>90</v>
      </c>
      <c r="O614" t="s">
        <v>38</v>
      </c>
      <c r="Q614" t="s">
        <v>204</v>
      </c>
      <c r="R614" t="s">
        <v>148</v>
      </c>
      <c r="S614" t="s">
        <v>79</v>
      </c>
      <c r="T614">
        <v>287</v>
      </c>
      <c r="V614" t="s">
        <v>38</v>
      </c>
      <c r="X614" t="s">
        <v>204</v>
      </c>
      <c r="Y614" t="s">
        <v>98</v>
      </c>
      <c r="Z614" t="s">
        <v>99</v>
      </c>
      <c r="AA614">
        <v>23</v>
      </c>
      <c r="AC614" t="s">
        <v>38</v>
      </c>
      <c r="AE614" t="s">
        <v>204</v>
      </c>
      <c r="AF614" t="s">
        <v>148</v>
      </c>
      <c r="AG614" t="s">
        <v>79</v>
      </c>
      <c r="AH614">
        <v>2105</v>
      </c>
    </row>
    <row r="615" spans="1:34" x14ac:dyDescent="0.25">
      <c r="A615" t="s">
        <v>38</v>
      </c>
      <c r="C615" t="s">
        <v>204</v>
      </c>
      <c r="D615" t="s">
        <v>92</v>
      </c>
      <c r="E615" t="s">
        <v>93</v>
      </c>
      <c r="F615">
        <v>13</v>
      </c>
      <c r="H615" t="s">
        <v>38</v>
      </c>
      <c r="J615" t="s">
        <v>204</v>
      </c>
      <c r="K615" t="s">
        <v>148</v>
      </c>
      <c r="L615" t="s">
        <v>144</v>
      </c>
      <c r="M615">
        <v>17</v>
      </c>
      <c r="O615" t="s">
        <v>38</v>
      </c>
      <c r="Q615" t="s">
        <v>204</v>
      </c>
      <c r="R615" t="s">
        <v>148</v>
      </c>
      <c r="S615" t="s">
        <v>144</v>
      </c>
      <c r="T615">
        <v>33</v>
      </c>
      <c r="V615" t="s">
        <v>38</v>
      </c>
      <c r="X615" t="s">
        <v>204</v>
      </c>
      <c r="Y615" t="s">
        <v>100</v>
      </c>
      <c r="Z615" t="s">
        <v>101</v>
      </c>
      <c r="AA615">
        <v>51</v>
      </c>
      <c r="AC615" t="s">
        <v>38</v>
      </c>
      <c r="AE615" t="s">
        <v>204</v>
      </c>
      <c r="AF615" t="s">
        <v>148</v>
      </c>
      <c r="AG615" t="s">
        <v>144</v>
      </c>
      <c r="AH615">
        <v>162</v>
      </c>
    </row>
    <row r="616" spans="1:34" x14ac:dyDescent="0.25">
      <c r="A616" t="s">
        <v>38</v>
      </c>
      <c r="C616" t="s">
        <v>204</v>
      </c>
      <c r="D616" t="s">
        <v>94</v>
      </c>
      <c r="E616" t="s">
        <v>95</v>
      </c>
      <c r="F616">
        <v>101</v>
      </c>
      <c r="H616" t="s">
        <v>38</v>
      </c>
      <c r="J616" t="s">
        <v>204</v>
      </c>
      <c r="K616" t="s">
        <v>86</v>
      </c>
      <c r="L616" t="s">
        <v>87</v>
      </c>
      <c r="M616">
        <v>28</v>
      </c>
      <c r="O616" t="s">
        <v>38</v>
      </c>
      <c r="Q616" t="s">
        <v>204</v>
      </c>
      <c r="R616" t="s">
        <v>86</v>
      </c>
      <c r="S616" t="s">
        <v>87</v>
      </c>
      <c r="T616">
        <v>77</v>
      </c>
      <c r="V616" t="s">
        <v>38</v>
      </c>
      <c r="X616" t="s">
        <v>204</v>
      </c>
      <c r="Y616" t="s">
        <v>102</v>
      </c>
      <c r="Z616" t="s">
        <v>103</v>
      </c>
      <c r="AA616">
        <v>8</v>
      </c>
      <c r="AC616" t="s">
        <v>38</v>
      </c>
      <c r="AE616" t="s">
        <v>204</v>
      </c>
      <c r="AF616" t="s">
        <v>86</v>
      </c>
      <c r="AG616" t="s">
        <v>87</v>
      </c>
      <c r="AH616">
        <v>397</v>
      </c>
    </row>
    <row r="617" spans="1:34" x14ac:dyDescent="0.25">
      <c r="A617" t="s">
        <v>38</v>
      </c>
      <c r="C617" t="s">
        <v>204</v>
      </c>
      <c r="D617" t="s">
        <v>96</v>
      </c>
      <c r="E617" t="s">
        <v>97</v>
      </c>
      <c r="F617">
        <v>6</v>
      </c>
      <c r="H617" t="s">
        <v>38</v>
      </c>
      <c r="J617" t="s">
        <v>204</v>
      </c>
      <c r="K617" t="s">
        <v>88</v>
      </c>
      <c r="L617" t="s">
        <v>89</v>
      </c>
      <c r="M617">
        <v>46</v>
      </c>
      <c r="O617" t="s">
        <v>38</v>
      </c>
      <c r="Q617" t="s">
        <v>204</v>
      </c>
      <c r="R617" t="s">
        <v>88</v>
      </c>
      <c r="S617" t="s">
        <v>89</v>
      </c>
      <c r="T617">
        <v>99</v>
      </c>
      <c r="V617" t="s">
        <v>38</v>
      </c>
      <c r="X617" t="s">
        <v>204</v>
      </c>
      <c r="Y617" t="s">
        <v>104</v>
      </c>
      <c r="Z617" t="s">
        <v>105</v>
      </c>
      <c r="AA617">
        <v>61</v>
      </c>
      <c r="AC617" t="s">
        <v>38</v>
      </c>
      <c r="AE617" t="s">
        <v>204</v>
      </c>
      <c r="AF617" t="s">
        <v>88</v>
      </c>
      <c r="AG617" t="s">
        <v>89</v>
      </c>
      <c r="AH617">
        <v>738</v>
      </c>
    </row>
    <row r="618" spans="1:34" x14ac:dyDescent="0.25">
      <c r="A618" t="s">
        <v>38</v>
      </c>
      <c r="C618" t="s">
        <v>204</v>
      </c>
      <c r="D618" t="s">
        <v>98</v>
      </c>
      <c r="E618" t="s">
        <v>99</v>
      </c>
      <c r="F618">
        <v>26</v>
      </c>
      <c r="H618" t="s">
        <v>38</v>
      </c>
      <c r="J618" t="s">
        <v>204</v>
      </c>
      <c r="K618" t="s">
        <v>90</v>
      </c>
      <c r="L618" t="s">
        <v>91</v>
      </c>
      <c r="M618">
        <v>24</v>
      </c>
      <c r="O618" t="s">
        <v>38</v>
      </c>
      <c r="Q618" t="s">
        <v>204</v>
      </c>
      <c r="R618" t="s">
        <v>90</v>
      </c>
      <c r="S618" t="s">
        <v>91</v>
      </c>
      <c r="T618">
        <v>39</v>
      </c>
      <c r="V618" t="s">
        <v>38</v>
      </c>
      <c r="X618" t="s">
        <v>204</v>
      </c>
      <c r="Y618" t="s">
        <v>106</v>
      </c>
      <c r="Z618" t="s">
        <v>107</v>
      </c>
      <c r="AA618">
        <v>45</v>
      </c>
      <c r="AC618" t="s">
        <v>38</v>
      </c>
      <c r="AE618" t="s">
        <v>204</v>
      </c>
      <c r="AF618" t="s">
        <v>90</v>
      </c>
      <c r="AG618" t="s">
        <v>91</v>
      </c>
      <c r="AH618">
        <v>154</v>
      </c>
    </row>
    <row r="619" spans="1:34" x14ac:dyDescent="0.25">
      <c r="A619" t="s">
        <v>38</v>
      </c>
      <c r="C619" t="s">
        <v>204</v>
      </c>
      <c r="D619" t="s">
        <v>100</v>
      </c>
      <c r="E619" t="s">
        <v>101</v>
      </c>
      <c r="F619">
        <v>10</v>
      </c>
      <c r="H619" t="s">
        <v>38</v>
      </c>
      <c r="J619" t="s">
        <v>204</v>
      </c>
      <c r="K619" t="s">
        <v>92</v>
      </c>
      <c r="L619" t="s">
        <v>93</v>
      </c>
      <c r="M619">
        <v>10</v>
      </c>
      <c r="O619" t="s">
        <v>38</v>
      </c>
      <c r="Q619" t="s">
        <v>204</v>
      </c>
      <c r="R619" t="s">
        <v>92</v>
      </c>
      <c r="S619" t="s">
        <v>93</v>
      </c>
      <c r="T619">
        <v>51</v>
      </c>
      <c r="V619" t="s">
        <v>38</v>
      </c>
      <c r="X619" t="s">
        <v>204</v>
      </c>
      <c r="Y619" t="s">
        <v>108</v>
      </c>
      <c r="Z619" t="s">
        <v>109</v>
      </c>
      <c r="AA619">
        <v>58</v>
      </c>
      <c r="AC619" t="s">
        <v>38</v>
      </c>
      <c r="AE619" t="s">
        <v>204</v>
      </c>
      <c r="AF619" t="s">
        <v>92</v>
      </c>
      <c r="AG619" t="s">
        <v>93</v>
      </c>
      <c r="AH619">
        <v>145</v>
      </c>
    </row>
    <row r="620" spans="1:34" x14ac:dyDescent="0.25">
      <c r="A620" t="s">
        <v>38</v>
      </c>
      <c r="C620" t="s">
        <v>204</v>
      </c>
      <c r="D620" t="s">
        <v>102</v>
      </c>
      <c r="E620" t="s">
        <v>103</v>
      </c>
      <c r="F620">
        <v>8</v>
      </c>
      <c r="H620" t="s">
        <v>38</v>
      </c>
      <c r="J620" t="s">
        <v>204</v>
      </c>
      <c r="K620" t="s">
        <v>94</v>
      </c>
      <c r="L620" t="s">
        <v>95</v>
      </c>
      <c r="M620">
        <v>105</v>
      </c>
      <c r="O620" t="s">
        <v>38</v>
      </c>
      <c r="Q620" t="s">
        <v>204</v>
      </c>
      <c r="R620" t="s">
        <v>94</v>
      </c>
      <c r="S620" t="s">
        <v>95</v>
      </c>
      <c r="T620">
        <v>285</v>
      </c>
      <c r="V620" t="s">
        <v>38</v>
      </c>
      <c r="X620" t="s">
        <v>204</v>
      </c>
      <c r="Y620" t="s">
        <v>110</v>
      </c>
      <c r="Z620" t="s">
        <v>111</v>
      </c>
      <c r="AA620">
        <v>20</v>
      </c>
      <c r="AC620" t="s">
        <v>38</v>
      </c>
      <c r="AE620" t="s">
        <v>204</v>
      </c>
      <c r="AF620" t="s">
        <v>94</v>
      </c>
      <c r="AG620" t="s">
        <v>95</v>
      </c>
      <c r="AH620">
        <v>2284</v>
      </c>
    </row>
    <row r="621" spans="1:34" x14ac:dyDescent="0.25">
      <c r="A621" t="s">
        <v>38</v>
      </c>
      <c r="C621" t="s">
        <v>204</v>
      </c>
      <c r="D621" t="s">
        <v>104</v>
      </c>
      <c r="E621" t="s">
        <v>105</v>
      </c>
      <c r="F621">
        <v>27</v>
      </c>
      <c r="H621" t="s">
        <v>38</v>
      </c>
      <c r="J621" t="s">
        <v>204</v>
      </c>
      <c r="K621" t="s">
        <v>96</v>
      </c>
      <c r="L621" t="s">
        <v>97</v>
      </c>
      <c r="M621">
        <v>16</v>
      </c>
      <c r="O621" t="s">
        <v>38</v>
      </c>
      <c r="Q621" t="s">
        <v>204</v>
      </c>
      <c r="R621" t="s">
        <v>96</v>
      </c>
      <c r="S621" t="s">
        <v>97</v>
      </c>
      <c r="T621">
        <v>51</v>
      </c>
      <c r="V621" t="s">
        <v>38</v>
      </c>
      <c r="X621" t="s">
        <v>204</v>
      </c>
      <c r="Y621" t="s">
        <v>150</v>
      </c>
      <c r="Z621" t="s">
        <v>112</v>
      </c>
      <c r="AA621">
        <v>62</v>
      </c>
      <c r="AC621" t="s">
        <v>38</v>
      </c>
      <c r="AE621" t="s">
        <v>204</v>
      </c>
      <c r="AF621" t="s">
        <v>96</v>
      </c>
      <c r="AG621" t="s">
        <v>97</v>
      </c>
      <c r="AH621">
        <v>212</v>
      </c>
    </row>
    <row r="622" spans="1:34" x14ac:dyDescent="0.25">
      <c r="A622" t="s">
        <v>38</v>
      </c>
      <c r="C622" t="s">
        <v>204</v>
      </c>
      <c r="D622" t="s">
        <v>106</v>
      </c>
      <c r="E622" t="s">
        <v>107</v>
      </c>
      <c r="F622">
        <v>13</v>
      </c>
      <c r="H622" t="s">
        <v>38</v>
      </c>
      <c r="J622" t="s">
        <v>204</v>
      </c>
      <c r="K622" t="s">
        <v>98</v>
      </c>
      <c r="L622" t="s">
        <v>99</v>
      </c>
      <c r="M622">
        <v>46</v>
      </c>
      <c r="O622" t="s">
        <v>38</v>
      </c>
      <c r="Q622" t="s">
        <v>204</v>
      </c>
      <c r="R622" t="s">
        <v>98</v>
      </c>
      <c r="S622" t="s">
        <v>99</v>
      </c>
      <c r="T622">
        <v>71</v>
      </c>
      <c r="V622" t="s">
        <v>38</v>
      </c>
      <c r="X622" t="s">
        <v>204</v>
      </c>
      <c r="Y622" t="s">
        <v>150</v>
      </c>
      <c r="Z622" t="s">
        <v>113</v>
      </c>
      <c r="AA622">
        <v>35</v>
      </c>
      <c r="AC622" t="s">
        <v>38</v>
      </c>
      <c r="AE622" t="s">
        <v>204</v>
      </c>
      <c r="AF622" t="s">
        <v>98</v>
      </c>
      <c r="AG622" t="s">
        <v>99</v>
      </c>
      <c r="AH622">
        <v>692</v>
      </c>
    </row>
    <row r="623" spans="1:34" x14ac:dyDescent="0.25">
      <c r="A623" t="s">
        <v>38</v>
      </c>
      <c r="C623" t="s">
        <v>204</v>
      </c>
      <c r="D623" t="s">
        <v>108</v>
      </c>
      <c r="E623" t="s">
        <v>109</v>
      </c>
      <c r="F623">
        <v>17</v>
      </c>
      <c r="H623" t="s">
        <v>38</v>
      </c>
      <c r="J623" t="s">
        <v>204</v>
      </c>
      <c r="K623" t="s">
        <v>100</v>
      </c>
      <c r="L623" t="s">
        <v>101</v>
      </c>
      <c r="M623">
        <v>25</v>
      </c>
      <c r="O623" t="s">
        <v>38</v>
      </c>
      <c r="Q623" t="s">
        <v>204</v>
      </c>
      <c r="R623" t="s">
        <v>100</v>
      </c>
      <c r="S623" t="s">
        <v>101</v>
      </c>
      <c r="T623">
        <v>47</v>
      </c>
      <c r="V623" t="s">
        <v>38</v>
      </c>
      <c r="X623" t="s">
        <v>204</v>
      </c>
      <c r="Y623" t="s">
        <v>114</v>
      </c>
      <c r="Z623" t="s">
        <v>115</v>
      </c>
      <c r="AA623">
        <v>35</v>
      </c>
      <c r="AC623" t="s">
        <v>38</v>
      </c>
      <c r="AE623" t="s">
        <v>204</v>
      </c>
      <c r="AF623" t="s">
        <v>100</v>
      </c>
      <c r="AG623" t="s">
        <v>101</v>
      </c>
      <c r="AH623">
        <v>226</v>
      </c>
    </row>
    <row r="624" spans="1:34" x14ac:dyDescent="0.25">
      <c r="A624" t="s">
        <v>38</v>
      </c>
      <c r="C624" t="s">
        <v>204</v>
      </c>
      <c r="D624" t="s">
        <v>110</v>
      </c>
      <c r="E624" t="s">
        <v>111</v>
      </c>
      <c r="F624">
        <v>17</v>
      </c>
      <c r="H624" t="s">
        <v>38</v>
      </c>
      <c r="J624" t="s">
        <v>204</v>
      </c>
      <c r="K624" t="s">
        <v>102</v>
      </c>
      <c r="L624" t="s">
        <v>103</v>
      </c>
      <c r="M624">
        <v>24</v>
      </c>
      <c r="O624" t="s">
        <v>38</v>
      </c>
      <c r="Q624" t="s">
        <v>204</v>
      </c>
      <c r="R624" t="s">
        <v>102</v>
      </c>
      <c r="S624" t="s">
        <v>103</v>
      </c>
      <c r="T624">
        <v>51</v>
      </c>
      <c r="V624" t="s">
        <v>38</v>
      </c>
      <c r="X624" t="s">
        <v>204</v>
      </c>
      <c r="Y624" t="s">
        <v>116</v>
      </c>
      <c r="Z624" t="s">
        <v>117</v>
      </c>
      <c r="AA624">
        <v>13</v>
      </c>
      <c r="AC624" t="s">
        <v>38</v>
      </c>
      <c r="AE624" t="s">
        <v>204</v>
      </c>
      <c r="AF624" t="s">
        <v>102</v>
      </c>
      <c r="AG624" t="s">
        <v>103</v>
      </c>
      <c r="AH624">
        <v>122</v>
      </c>
    </row>
    <row r="625" spans="1:34" x14ac:dyDescent="0.25">
      <c r="A625" t="s">
        <v>38</v>
      </c>
      <c r="C625" t="s">
        <v>204</v>
      </c>
      <c r="D625" t="s">
        <v>150</v>
      </c>
      <c r="E625" t="s">
        <v>112</v>
      </c>
      <c r="F625">
        <v>112</v>
      </c>
      <c r="H625" t="s">
        <v>38</v>
      </c>
      <c r="J625" t="s">
        <v>204</v>
      </c>
      <c r="K625" t="s">
        <v>104</v>
      </c>
      <c r="L625" t="s">
        <v>105</v>
      </c>
      <c r="M625">
        <v>26</v>
      </c>
      <c r="O625" t="s">
        <v>38</v>
      </c>
      <c r="Q625" t="s">
        <v>204</v>
      </c>
      <c r="R625" t="s">
        <v>104</v>
      </c>
      <c r="S625" t="s">
        <v>105</v>
      </c>
      <c r="T625">
        <v>88</v>
      </c>
      <c r="V625" t="s">
        <v>38</v>
      </c>
      <c r="X625" t="s">
        <v>204</v>
      </c>
      <c r="Y625" t="s">
        <v>118</v>
      </c>
      <c r="Z625" t="s">
        <v>119</v>
      </c>
      <c r="AA625">
        <v>18</v>
      </c>
      <c r="AC625" t="s">
        <v>38</v>
      </c>
      <c r="AE625" t="s">
        <v>204</v>
      </c>
      <c r="AF625" t="s">
        <v>104</v>
      </c>
      <c r="AG625" t="s">
        <v>105</v>
      </c>
      <c r="AH625">
        <v>449</v>
      </c>
    </row>
    <row r="626" spans="1:34" x14ac:dyDescent="0.25">
      <c r="A626" t="s">
        <v>38</v>
      </c>
      <c r="C626" t="s">
        <v>204</v>
      </c>
      <c r="D626" t="s">
        <v>150</v>
      </c>
      <c r="E626" t="s">
        <v>113</v>
      </c>
      <c r="F626">
        <v>82</v>
      </c>
      <c r="H626" t="s">
        <v>38</v>
      </c>
      <c r="J626" t="s">
        <v>204</v>
      </c>
      <c r="K626" t="s">
        <v>106</v>
      </c>
      <c r="L626" t="s">
        <v>107</v>
      </c>
      <c r="M626">
        <v>28</v>
      </c>
      <c r="O626" t="s">
        <v>38</v>
      </c>
      <c r="Q626" t="s">
        <v>204</v>
      </c>
      <c r="R626" t="s">
        <v>106</v>
      </c>
      <c r="S626" t="s">
        <v>107</v>
      </c>
      <c r="T626">
        <v>63</v>
      </c>
      <c r="V626" t="s">
        <v>38</v>
      </c>
      <c r="X626" t="s">
        <v>204</v>
      </c>
      <c r="Y626" t="s">
        <v>120</v>
      </c>
      <c r="Z626" t="s">
        <v>121</v>
      </c>
      <c r="AA626">
        <v>31</v>
      </c>
      <c r="AC626" t="s">
        <v>38</v>
      </c>
      <c r="AE626" t="s">
        <v>204</v>
      </c>
      <c r="AF626" t="s">
        <v>106</v>
      </c>
      <c r="AG626" t="s">
        <v>107</v>
      </c>
      <c r="AH626">
        <v>429</v>
      </c>
    </row>
    <row r="627" spans="1:34" x14ac:dyDescent="0.25">
      <c r="A627" t="s">
        <v>38</v>
      </c>
      <c r="C627" t="s">
        <v>204</v>
      </c>
      <c r="D627" t="s">
        <v>114</v>
      </c>
      <c r="E627" t="s">
        <v>115</v>
      </c>
      <c r="F627">
        <v>20</v>
      </c>
      <c r="H627" t="s">
        <v>38</v>
      </c>
      <c r="J627" t="s">
        <v>204</v>
      </c>
      <c r="K627" t="s">
        <v>108</v>
      </c>
      <c r="L627" t="s">
        <v>109</v>
      </c>
      <c r="M627">
        <v>16</v>
      </c>
      <c r="O627" t="s">
        <v>38</v>
      </c>
      <c r="Q627" t="s">
        <v>204</v>
      </c>
      <c r="R627" t="s">
        <v>108</v>
      </c>
      <c r="S627" t="s">
        <v>109</v>
      </c>
      <c r="T627">
        <v>54</v>
      </c>
      <c r="V627" t="s">
        <v>38</v>
      </c>
      <c r="X627" t="s">
        <v>204</v>
      </c>
      <c r="Y627" t="s">
        <v>122</v>
      </c>
      <c r="Z627" t="s">
        <v>123</v>
      </c>
      <c r="AA627">
        <v>6</v>
      </c>
      <c r="AC627" t="s">
        <v>38</v>
      </c>
      <c r="AE627" t="s">
        <v>204</v>
      </c>
      <c r="AF627" t="s">
        <v>108</v>
      </c>
      <c r="AG627" t="s">
        <v>109</v>
      </c>
      <c r="AH627">
        <v>250</v>
      </c>
    </row>
    <row r="628" spans="1:34" x14ac:dyDescent="0.25">
      <c r="A628" t="s">
        <v>38</v>
      </c>
      <c r="C628" t="s">
        <v>204</v>
      </c>
      <c r="D628" t="s">
        <v>116</v>
      </c>
      <c r="E628" t="s">
        <v>117</v>
      </c>
      <c r="F628">
        <v>16</v>
      </c>
      <c r="H628" t="s">
        <v>38</v>
      </c>
      <c r="J628" t="s">
        <v>204</v>
      </c>
      <c r="K628" t="s">
        <v>110</v>
      </c>
      <c r="L628" t="s">
        <v>111</v>
      </c>
      <c r="M628">
        <v>22</v>
      </c>
      <c r="O628" t="s">
        <v>38</v>
      </c>
      <c r="Q628" t="s">
        <v>204</v>
      </c>
      <c r="R628" t="s">
        <v>110</v>
      </c>
      <c r="S628" t="s">
        <v>111</v>
      </c>
      <c r="T628">
        <v>52</v>
      </c>
      <c r="V628" t="s">
        <v>38</v>
      </c>
      <c r="X628" t="s">
        <v>204</v>
      </c>
      <c r="Y628" t="s">
        <v>124</v>
      </c>
      <c r="Z628" t="s">
        <v>125</v>
      </c>
      <c r="AA628">
        <v>4</v>
      </c>
      <c r="AC628" t="s">
        <v>38</v>
      </c>
      <c r="AE628" t="s">
        <v>204</v>
      </c>
      <c r="AF628" t="s">
        <v>110</v>
      </c>
      <c r="AG628" t="s">
        <v>111</v>
      </c>
      <c r="AH628">
        <v>169</v>
      </c>
    </row>
    <row r="629" spans="1:34" x14ac:dyDescent="0.25">
      <c r="A629" t="s">
        <v>38</v>
      </c>
      <c r="C629" t="s">
        <v>204</v>
      </c>
      <c r="D629" t="s">
        <v>118</v>
      </c>
      <c r="E629" t="s">
        <v>119</v>
      </c>
      <c r="F629">
        <v>21</v>
      </c>
      <c r="H629" t="s">
        <v>38</v>
      </c>
      <c r="J629" t="s">
        <v>204</v>
      </c>
      <c r="K629" t="s">
        <v>150</v>
      </c>
      <c r="L629" t="s">
        <v>112</v>
      </c>
      <c r="M629">
        <v>111</v>
      </c>
      <c r="O629" t="s">
        <v>38</v>
      </c>
      <c r="Q629" t="s">
        <v>204</v>
      </c>
      <c r="R629" t="s">
        <v>150</v>
      </c>
      <c r="S629" t="s">
        <v>112</v>
      </c>
      <c r="T629">
        <v>221</v>
      </c>
      <c r="V629" t="s">
        <v>38</v>
      </c>
      <c r="X629" t="s">
        <v>204</v>
      </c>
      <c r="Y629" t="s">
        <v>126</v>
      </c>
      <c r="Z629" t="s">
        <v>127</v>
      </c>
      <c r="AA629">
        <v>20</v>
      </c>
      <c r="AC629" t="s">
        <v>38</v>
      </c>
      <c r="AE629" t="s">
        <v>204</v>
      </c>
      <c r="AF629" t="s">
        <v>150</v>
      </c>
      <c r="AG629" t="s">
        <v>112</v>
      </c>
      <c r="AH629">
        <v>822</v>
      </c>
    </row>
    <row r="630" spans="1:34" x14ac:dyDescent="0.25">
      <c r="A630" t="s">
        <v>38</v>
      </c>
      <c r="C630" t="s">
        <v>204</v>
      </c>
      <c r="D630" t="s">
        <v>120</v>
      </c>
      <c r="E630" t="s">
        <v>121</v>
      </c>
      <c r="F630">
        <v>28</v>
      </c>
      <c r="H630" t="s">
        <v>38</v>
      </c>
      <c r="J630" t="s">
        <v>204</v>
      </c>
      <c r="K630" t="s">
        <v>150</v>
      </c>
      <c r="L630" t="s">
        <v>113</v>
      </c>
      <c r="M630">
        <v>58</v>
      </c>
      <c r="O630" t="s">
        <v>38</v>
      </c>
      <c r="Q630" t="s">
        <v>204</v>
      </c>
      <c r="R630" t="s">
        <v>150</v>
      </c>
      <c r="S630" t="s">
        <v>113</v>
      </c>
      <c r="T630">
        <v>153</v>
      </c>
      <c r="V630" t="s">
        <v>38</v>
      </c>
      <c r="X630" t="s">
        <v>204</v>
      </c>
      <c r="Y630" t="s">
        <v>128</v>
      </c>
      <c r="Z630" t="s">
        <v>129</v>
      </c>
      <c r="AA630">
        <v>5</v>
      </c>
      <c r="AC630" t="s">
        <v>38</v>
      </c>
      <c r="AE630" t="s">
        <v>204</v>
      </c>
      <c r="AF630" t="s">
        <v>150</v>
      </c>
      <c r="AG630" t="s">
        <v>113</v>
      </c>
      <c r="AH630">
        <v>517</v>
      </c>
    </row>
    <row r="631" spans="1:34" x14ac:dyDescent="0.25">
      <c r="A631" t="s">
        <v>38</v>
      </c>
      <c r="C631" t="s">
        <v>204</v>
      </c>
      <c r="D631" t="s">
        <v>122</v>
      </c>
      <c r="E631" t="s">
        <v>123</v>
      </c>
      <c r="F631">
        <v>14</v>
      </c>
      <c r="H631" t="s">
        <v>38</v>
      </c>
      <c r="J631" t="s">
        <v>204</v>
      </c>
      <c r="K631" t="s">
        <v>114</v>
      </c>
      <c r="L631" t="s">
        <v>115</v>
      </c>
      <c r="M631">
        <v>18</v>
      </c>
      <c r="O631" t="s">
        <v>38</v>
      </c>
      <c r="Q631" t="s">
        <v>204</v>
      </c>
      <c r="R631" t="s">
        <v>114</v>
      </c>
      <c r="S631" t="s">
        <v>115</v>
      </c>
      <c r="T631">
        <v>38</v>
      </c>
      <c r="V631" t="s">
        <v>38</v>
      </c>
      <c r="X631" t="s">
        <v>204</v>
      </c>
      <c r="Y631" t="s">
        <v>130</v>
      </c>
      <c r="Z631" t="s">
        <v>131</v>
      </c>
      <c r="AA631">
        <v>5</v>
      </c>
      <c r="AC631" t="s">
        <v>38</v>
      </c>
      <c r="AE631" t="s">
        <v>204</v>
      </c>
      <c r="AF631" t="s">
        <v>114</v>
      </c>
      <c r="AG631" t="s">
        <v>115</v>
      </c>
      <c r="AH631">
        <v>269</v>
      </c>
    </row>
    <row r="632" spans="1:34" x14ac:dyDescent="0.25">
      <c r="A632" t="s">
        <v>38</v>
      </c>
      <c r="C632" t="s">
        <v>204</v>
      </c>
      <c r="D632" t="s">
        <v>124</v>
      </c>
      <c r="E632" t="s">
        <v>125</v>
      </c>
      <c r="F632">
        <v>2</v>
      </c>
      <c r="H632" t="s">
        <v>38</v>
      </c>
      <c r="J632" t="s">
        <v>204</v>
      </c>
      <c r="K632" t="s">
        <v>116</v>
      </c>
      <c r="L632" t="s">
        <v>117</v>
      </c>
      <c r="M632">
        <v>24</v>
      </c>
      <c r="O632" t="s">
        <v>38</v>
      </c>
      <c r="Q632" t="s">
        <v>204</v>
      </c>
      <c r="R632" t="s">
        <v>116</v>
      </c>
      <c r="S632" t="s">
        <v>117</v>
      </c>
      <c r="T632">
        <v>49</v>
      </c>
      <c r="V632" t="s">
        <v>38</v>
      </c>
      <c r="X632" t="s">
        <v>204</v>
      </c>
      <c r="Y632" t="s">
        <v>132</v>
      </c>
      <c r="Z632" t="s">
        <v>133</v>
      </c>
      <c r="AA632">
        <v>33</v>
      </c>
      <c r="AC632" t="s">
        <v>38</v>
      </c>
      <c r="AE632" t="s">
        <v>204</v>
      </c>
      <c r="AF632" t="s">
        <v>116</v>
      </c>
      <c r="AG632" t="s">
        <v>117</v>
      </c>
      <c r="AH632">
        <v>240</v>
      </c>
    </row>
    <row r="633" spans="1:34" x14ac:dyDescent="0.25">
      <c r="A633" t="s">
        <v>38</v>
      </c>
      <c r="C633" t="s">
        <v>204</v>
      </c>
      <c r="D633" t="s">
        <v>126</v>
      </c>
      <c r="E633" t="s">
        <v>127</v>
      </c>
      <c r="F633">
        <v>16</v>
      </c>
      <c r="H633" t="s">
        <v>38</v>
      </c>
      <c r="J633" t="s">
        <v>204</v>
      </c>
      <c r="K633" t="s">
        <v>118</v>
      </c>
      <c r="L633" t="s">
        <v>119</v>
      </c>
      <c r="M633">
        <v>32</v>
      </c>
      <c r="O633" t="s">
        <v>38</v>
      </c>
      <c r="Q633" t="s">
        <v>204</v>
      </c>
      <c r="R633" t="s">
        <v>118</v>
      </c>
      <c r="S633" t="s">
        <v>119</v>
      </c>
      <c r="T633">
        <v>101</v>
      </c>
      <c r="V633" t="s">
        <v>38</v>
      </c>
      <c r="X633" t="s">
        <v>204</v>
      </c>
      <c r="Y633" t="s">
        <v>134</v>
      </c>
      <c r="Z633" t="s">
        <v>135</v>
      </c>
      <c r="AA633">
        <v>9</v>
      </c>
      <c r="AC633" t="s">
        <v>38</v>
      </c>
      <c r="AE633" t="s">
        <v>204</v>
      </c>
      <c r="AF633" t="s">
        <v>118</v>
      </c>
      <c r="AG633" t="s">
        <v>119</v>
      </c>
      <c r="AH633">
        <v>661</v>
      </c>
    </row>
    <row r="634" spans="1:34" x14ac:dyDescent="0.25">
      <c r="A634" t="s">
        <v>38</v>
      </c>
      <c r="C634" t="s">
        <v>204</v>
      </c>
      <c r="D634" t="s">
        <v>128</v>
      </c>
      <c r="E634" t="s">
        <v>129</v>
      </c>
      <c r="F634">
        <v>4</v>
      </c>
      <c r="H634" t="s">
        <v>38</v>
      </c>
      <c r="J634" t="s">
        <v>204</v>
      </c>
      <c r="K634" t="s">
        <v>120</v>
      </c>
      <c r="L634" t="s">
        <v>121</v>
      </c>
      <c r="M634">
        <v>37</v>
      </c>
      <c r="O634" t="s">
        <v>38</v>
      </c>
      <c r="Q634" t="s">
        <v>204</v>
      </c>
      <c r="R634" t="s">
        <v>120</v>
      </c>
      <c r="S634" t="s">
        <v>121</v>
      </c>
      <c r="T634">
        <v>118</v>
      </c>
      <c r="V634" t="s">
        <v>38</v>
      </c>
      <c r="X634" t="s">
        <v>204</v>
      </c>
      <c r="Y634" t="s">
        <v>136</v>
      </c>
      <c r="Z634" t="s">
        <v>137</v>
      </c>
      <c r="AA634">
        <v>10</v>
      </c>
      <c r="AC634" t="s">
        <v>38</v>
      </c>
      <c r="AE634" t="s">
        <v>204</v>
      </c>
      <c r="AF634" t="s">
        <v>120</v>
      </c>
      <c r="AG634" t="s">
        <v>121</v>
      </c>
      <c r="AH634">
        <v>610</v>
      </c>
    </row>
    <row r="635" spans="1:34" x14ac:dyDescent="0.25">
      <c r="A635" t="s">
        <v>38</v>
      </c>
      <c r="C635" t="s">
        <v>204</v>
      </c>
      <c r="D635" t="s">
        <v>130</v>
      </c>
      <c r="E635" t="s">
        <v>131</v>
      </c>
      <c r="F635">
        <v>16</v>
      </c>
      <c r="H635" t="s">
        <v>38</v>
      </c>
      <c r="J635" t="s">
        <v>204</v>
      </c>
      <c r="K635" t="s">
        <v>122</v>
      </c>
      <c r="L635" t="s">
        <v>123</v>
      </c>
      <c r="M635">
        <v>25</v>
      </c>
      <c r="O635" t="s">
        <v>38</v>
      </c>
      <c r="Q635" t="s">
        <v>204</v>
      </c>
      <c r="R635" t="s">
        <v>122</v>
      </c>
      <c r="S635" t="s">
        <v>123</v>
      </c>
      <c r="T635">
        <v>34</v>
      </c>
      <c r="V635" t="s">
        <v>38</v>
      </c>
      <c r="X635" t="s">
        <v>204</v>
      </c>
      <c r="Y635" t="s">
        <v>208</v>
      </c>
      <c r="Z635" t="s">
        <v>273</v>
      </c>
      <c r="AA635">
        <v>19</v>
      </c>
      <c r="AC635" t="s">
        <v>38</v>
      </c>
      <c r="AE635" t="s">
        <v>204</v>
      </c>
      <c r="AF635" t="s">
        <v>122</v>
      </c>
      <c r="AG635" t="s">
        <v>123</v>
      </c>
      <c r="AH635">
        <v>282</v>
      </c>
    </row>
    <row r="636" spans="1:34" x14ac:dyDescent="0.25">
      <c r="A636" t="s">
        <v>38</v>
      </c>
      <c r="C636" t="s">
        <v>204</v>
      </c>
      <c r="D636" t="s">
        <v>132</v>
      </c>
      <c r="E636" t="s">
        <v>133</v>
      </c>
      <c r="F636">
        <v>20</v>
      </c>
      <c r="H636" t="s">
        <v>38</v>
      </c>
      <c r="J636" t="s">
        <v>204</v>
      </c>
      <c r="K636" t="s">
        <v>124</v>
      </c>
      <c r="L636" t="s">
        <v>125</v>
      </c>
      <c r="M636">
        <v>4</v>
      </c>
      <c r="O636" t="s">
        <v>38</v>
      </c>
      <c r="Q636" t="s">
        <v>204</v>
      </c>
      <c r="R636" t="s">
        <v>124</v>
      </c>
      <c r="S636" t="s">
        <v>125</v>
      </c>
      <c r="T636">
        <v>1</v>
      </c>
      <c r="V636" t="s">
        <v>38</v>
      </c>
      <c r="X636" t="s">
        <v>204</v>
      </c>
      <c r="Y636" t="s">
        <v>208</v>
      </c>
      <c r="Z636" t="s">
        <v>144</v>
      </c>
      <c r="AA636">
        <v>10</v>
      </c>
      <c r="AC636" t="s">
        <v>38</v>
      </c>
      <c r="AE636" t="s">
        <v>204</v>
      </c>
      <c r="AF636" t="s">
        <v>124</v>
      </c>
      <c r="AG636" t="s">
        <v>125</v>
      </c>
      <c r="AH636">
        <v>32</v>
      </c>
    </row>
    <row r="637" spans="1:34" x14ac:dyDescent="0.25">
      <c r="A637" t="s">
        <v>38</v>
      </c>
      <c r="C637" t="s">
        <v>204</v>
      </c>
      <c r="D637" t="s">
        <v>134</v>
      </c>
      <c r="E637" t="s">
        <v>135</v>
      </c>
      <c r="F637">
        <v>8</v>
      </c>
      <c r="H637" t="s">
        <v>38</v>
      </c>
      <c r="J637" t="s">
        <v>204</v>
      </c>
      <c r="K637" t="s">
        <v>126</v>
      </c>
      <c r="L637" t="s">
        <v>127</v>
      </c>
      <c r="M637">
        <v>21</v>
      </c>
      <c r="O637" t="s">
        <v>38</v>
      </c>
      <c r="Q637" t="s">
        <v>204</v>
      </c>
      <c r="R637" t="s">
        <v>126</v>
      </c>
      <c r="S637" t="s">
        <v>127</v>
      </c>
      <c r="T637">
        <v>39</v>
      </c>
      <c r="V637" t="s">
        <v>38</v>
      </c>
      <c r="X637" t="s">
        <v>204</v>
      </c>
      <c r="Y637" t="s">
        <v>141</v>
      </c>
      <c r="Z637" t="s">
        <v>142</v>
      </c>
      <c r="AA637">
        <v>27</v>
      </c>
      <c r="AC637" t="s">
        <v>38</v>
      </c>
      <c r="AE637" t="s">
        <v>204</v>
      </c>
      <c r="AF637" t="s">
        <v>126</v>
      </c>
      <c r="AG637" t="s">
        <v>127</v>
      </c>
      <c r="AH637">
        <v>249</v>
      </c>
    </row>
    <row r="638" spans="1:34" x14ac:dyDescent="0.25">
      <c r="A638" t="s">
        <v>38</v>
      </c>
      <c r="C638" t="s">
        <v>204</v>
      </c>
      <c r="D638" t="s">
        <v>136</v>
      </c>
      <c r="E638" t="s">
        <v>137</v>
      </c>
      <c r="F638">
        <v>9</v>
      </c>
      <c r="H638" t="s">
        <v>38</v>
      </c>
      <c r="J638" t="s">
        <v>204</v>
      </c>
      <c r="K638" t="s">
        <v>128</v>
      </c>
      <c r="L638" t="s">
        <v>129</v>
      </c>
      <c r="M638">
        <v>8</v>
      </c>
      <c r="O638" t="s">
        <v>38</v>
      </c>
      <c r="Q638" t="s">
        <v>204</v>
      </c>
      <c r="R638" t="s">
        <v>128</v>
      </c>
      <c r="S638" t="s">
        <v>129</v>
      </c>
      <c r="T638">
        <v>47</v>
      </c>
      <c r="V638" t="s">
        <v>38</v>
      </c>
      <c r="X638" t="s">
        <v>205</v>
      </c>
      <c r="Y638" t="s">
        <v>54</v>
      </c>
      <c r="Z638" t="s">
        <v>55</v>
      </c>
      <c r="AA638">
        <v>6</v>
      </c>
      <c r="AC638" t="s">
        <v>38</v>
      </c>
      <c r="AE638" t="s">
        <v>204</v>
      </c>
      <c r="AF638" t="s">
        <v>128</v>
      </c>
      <c r="AG638" t="s">
        <v>129</v>
      </c>
      <c r="AH638">
        <v>146</v>
      </c>
    </row>
    <row r="639" spans="1:34" x14ac:dyDescent="0.25">
      <c r="A639" t="s">
        <v>38</v>
      </c>
      <c r="C639" t="s">
        <v>204</v>
      </c>
      <c r="D639" t="s">
        <v>208</v>
      </c>
      <c r="E639" t="s">
        <v>273</v>
      </c>
      <c r="F639">
        <v>8</v>
      </c>
      <c r="H639" t="s">
        <v>38</v>
      </c>
      <c r="J639" t="s">
        <v>204</v>
      </c>
      <c r="K639" t="s">
        <v>130</v>
      </c>
      <c r="L639" t="s">
        <v>131</v>
      </c>
      <c r="M639">
        <v>18</v>
      </c>
      <c r="O639" t="s">
        <v>38</v>
      </c>
      <c r="Q639" t="s">
        <v>204</v>
      </c>
      <c r="R639" t="s">
        <v>130</v>
      </c>
      <c r="S639" t="s">
        <v>131</v>
      </c>
      <c r="T639">
        <v>69</v>
      </c>
      <c r="V639" t="s">
        <v>38</v>
      </c>
      <c r="X639" t="s">
        <v>205</v>
      </c>
      <c r="Y639" t="s">
        <v>56</v>
      </c>
      <c r="Z639" t="s">
        <v>57</v>
      </c>
      <c r="AA639">
        <v>12</v>
      </c>
      <c r="AC639" t="s">
        <v>38</v>
      </c>
      <c r="AE639" t="s">
        <v>204</v>
      </c>
      <c r="AF639" t="s">
        <v>130</v>
      </c>
      <c r="AG639" t="s">
        <v>131</v>
      </c>
      <c r="AH639">
        <v>214</v>
      </c>
    </row>
    <row r="640" spans="1:34" x14ac:dyDescent="0.25">
      <c r="A640" t="s">
        <v>38</v>
      </c>
      <c r="C640" t="s">
        <v>204</v>
      </c>
      <c r="D640" t="s">
        <v>208</v>
      </c>
      <c r="E640" t="s">
        <v>144</v>
      </c>
      <c r="F640">
        <v>10</v>
      </c>
      <c r="H640" t="s">
        <v>38</v>
      </c>
      <c r="J640" t="s">
        <v>204</v>
      </c>
      <c r="K640" t="s">
        <v>132</v>
      </c>
      <c r="L640" t="s">
        <v>133</v>
      </c>
      <c r="M640">
        <v>48</v>
      </c>
      <c r="O640" t="s">
        <v>38</v>
      </c>
      <c r="Q640" t="s">
        <v>204</v>
      </c>
      <c r="R640" t="s">
        <v>132</v>
      </c>
      <c r="S640" t="s">
        <v>133</v>
      </c>
      <c r="T640">
        <v>118</v>
      </c>
      <c r="V640" t="s">
        <v>38</v>
      </c>
      <c r="X640" t="s">
        <v>205</v>
      </c>
      <c r="Y640" t="s">
        <v>58</v>
      </c>
      <c r="Z640" t="s">
        <v>59</v>
      </c>
      <c r="AA640">
        <v>5</v>
      </c>
      <c r="AC640" t="s">
        <v>38</v>
      </c>
      <c r="AE640" t="s">
        <v>204</v>
      </c>
      <c r="AF640" t="s">
        <v>132</v>
      </c>
      <c r="AG640" t="s">
        <v>133</v>
      </c>
      <c r="AH640">
        <v>462</v>
      </c>
    </row>
    <row r="641" spans="1:34" x14ac:dyDescent="0.25">
      <c r="A641" t="s">
        <v>38</v>
      </c>
      <c r="C641" t="s">
        <v>204</v>
      </c>
      <c r="D641" t="s">
        <v>141</v>
      </c>
      <c r="E641" t="s">
        <v>142</v>
      </c>
      <c r="F641">
        <v>33</v>
      </c>
      <c r="H641" t="s">
        <v>38</v>
      </c>
      <c r="J641" t="s">
        <v>204</v>
      </c>
      <c r="K641" t="s">
        <v>134</v>
      </c>
      <c r="L641" t="s">
        <v>135</v>
      </c>
      <c r="M641">
        <v>7</v>
      </c>
      <c r="O641" t="s">
        <v>38</v>
      </c>
      <c r="Q641" t="s">
        <v>204</v>
      </c>
      <c r="R641" t="s">
        <v>134</v>
      </c>
      <c r="S641" t="s">
        <v>135</v>
      </c>
      <c r="T641">
        <v>19</v>
      </c>
      <c r="V641" t="s">
        <v>38</v>
      </c>
      <c r="X641" t="s">
        <v>205</v>
      </c>
      <c r="Y641" t="s">
        <v>60</v>
      </c>
      <c r="Z641" t="s">
        <v>61</v>
      </c>
      <c r="AA641">
        <v>13</v>
      </c>
      <c r="AC641" t="s">
        <v>38</v>
      </c>
      <c r="AE641" t="s">
        <v>204</v>
      </c>
      <c r="AF641" t="s">
        <v>134</v>
      </c>
      <c r="AG641" t="s">
        <v>135</v>
      </c>
      <c r="AH641">
        <v>71</v>
      </c>
    </row>
    <row r="642" spans="1:34" x14ac:dyDescent="0.25">
      <c r="A642" t="s">
        <v>38</v>
      </c>
      <c r="C642" t="s">
        <v>205</v>
      </c>
      <c r="D642" t="s">
        <v>54</v>
      </c>
      <c r="E642" t="s">
        <v>55</v>
      </c>
      <c r="F642">
        <v>19</v>
      </c>
      <c r="H642" t="s">
        <v>38</v>
      </c>
      <c r="J642" t="s">
        <v>204</v>
      </c>
      <c r="K642" t="s">
        <v>136</v>
      </c>
      <c r="L642" t="s">
        <v>137</v>
      </c>
      <c r="M642">
        <v>15</v>
      </c>
      <c r="O642" t="s">
        <v>38</v>
      </c>
      <c r="Q642" t="s">
        <v>204</v>
      </c>
      <c r="R642" t="s">
        <v>136</v>
      </c>
      <c r="S642" t="s">
        <v>137</v>
      </c>
      <c r="T642">
        <v>36</v>
      </c>
      <c r="V642" t="s">
        <v>38</v>
      </c>
      <c r="X642" t="s">
        <v>205</v>
      </c>
      <c r="Y642" t="s">
        <v>62</v>
      </c>
      <c r="Z642" t="s">
        <v>63</v>
      </c>
      <c r="AA642">
        <v>6</v>
      </c>
      <c r="AC642" t="s">
        <v>38</v>
      </c>
      <c r="AE642" t="s">
        <v>204</v>
      </c>
      <c r="AF642" t="s">
        <v>136</v>
      </c>
      <c r="AG642" t="s">
        <v>137</v>
      </c>
      <c r="AH642">
        <v>127</v>
      </c>
    </row>
    <row r="643" spans="1:34" x14ac:dyDescent="0.25">
      <c r="A643" t="s">
        <v>38</v>
      </c>
      <c r="C643" t="s">
        <v>205</v>
      </c>
      <c r="D643" t="s">
        <v>56</v>
      </c>
      <c r="E643" t="s">
        <v>57</v>
      </c>
      <c r="F643">
        <v>17</v>
      </c>
      <c r="H643" t="s">
        <v>38</v>
      </c>
      <c r="J643" t="s">
        <v>204</v>
      </c>
      <c r="K643" t="s">
        <v>208</v>
      </c>
      <c r="L643" t="s">
        <v>273</v>
      </c>
      <c r="M643">
        <v>13</v>
      </c>
      <c r="O643" t="s">
        <v>38</v>
      </c>
      <c r="Q643" t="s">
        <v>204</v>
      </c>
      <c r="R643" t="s">
        <v>208</v>
      </c>
      <c r="S643" t="s">
        <v>273</v>
      </c>
      <c r="T643">
        <v>52</v>
      </c>
      <c r="V643" t="s">
        <v>38</v>
      </c>
      <c r="X643" t="s">
        <v>205</v>
      </c>
      <c r="Y643" t="s">
        <v>64</v>
      </c>
      <c r="Z643" t="s">
        <v>65</v>
      </c>
      <c r="AA643">
        <v>14</v>
      </c>
      <c r="AC643" t="s">
        <v>38</v>
      </c>
      <c r="AE643" t="s">
        <v>204</v>
      </c>
      <c r="AF643" t="s">
        <v>208</v>
      </c>
      <c r="AG643" t="s">
        <v>273</v>
      </c>
      <c r="AH643">
        <v>191</v>
      </c>
    </row>
    <row r="644" spans="1:34" x14ac:dyDescent="0.25">
      <c r="A644" t="s">
        <v>38</v>
      </c>
      <c r="C644" t="s">
        <v>205</v>
      </c>
      <c r="D644" t="s">
        <v>58</v>
      </c>
      <c r="E644" t="s">
        <v>59</v>
      </c>
      <c r="F644">
        <v>6</v>
      </c>
      <c r="H644" t="s">
        <v>38</v>
      </c>
      <c r="J644" t="s">
        <v>204</v>
      </c>
      <c r="K644" t="s">
        <v>208</v>
      </c>
      <c r="L644" t="s">
        <v>144</v>
      </c>
      <c r="M644">
        <v>17</v>
      </c>
      <c r="O644" t="s">
        <v>38</v>
      </c>
      <c r="Q644" t="s">
        <v>204</v>
      </c>
      <c r="R644" t="s">
        <v>208</v>
      </c>
      <c r="S644" t="s">
        <v>144</v>
      </c>
      <c r="T644">
        <v>33</v>
      </c>
      <c r="V644" t="s">
        <v>38</v>
      </c>
      <c r="X644" t="s">
        <v>205</v>
      </c>
      <c r="Y644" t="s">
        <v>66</v>
      </c>
      <c r="Z644" t="s">
        <v>67</v>
      </c>
      <c r="AA644">
        <v>79</v>
      </c>
      <c r="AC644" t="s">
        <v>38</v>
      </c>
      <c r="AE644" t="s">
        <v>204</v>
      </c>
      <c r="AF644" t="s">
        <v>208</v>
      </c>
      <c r="AG644" t="s">
        <v>144</v>
      </c>
      <c r="AH644">
        <v>162</v>
      </c>
    </row>
    <row r="645" spans="1:34" x14ac:dyDescent="0.25">
      <c r="A645" t="s">
        <v>38</v>
      </c>
      <c r="C645" t="s">
        <v>205</v>
      </c>
      <c r="D645" t="s">
        <v>60</v>
      </c>
      <c r="E645" t="s">
        <v>61</v>
      </c>
      <c r="F645">
        <v>36</v>
      </c>
      <c r="H645" t="s">
        <v>38</v>
      </c>
      <c r="J645" t="s">
        <v>204</v>
      </c>
      <c r="K645" t="s">
        <v>141</v>
      </c>
      <c r="L645" t="s">
        <v>142</v>
      </c>
      <c r="M645">
        <v>39</v>
      </c>
      <c r="O645" t="s">
        <v>38</v>
      </c>
      <c r="Q645" t="s">
        <v>204</v>
      </c>
      <c r="R645" t="s">
        <v>141</v>
      </c>
      <c r="S645" t="s">
        <v>142</v>
      </c>
      <c r="T645">
        <v>89</v>
      </c>
      <c r="V645" t="s">
        <v>38</v>
      </c>
      <c r="X645" t="s">
        <v>205</v>
      </c>
      <c r="Y645" t="s">
        <v>68</v>
      </c>
      <c r="Z645" t="s">
        <v>69</v>
      </c>
      <c r="AA645">
        <v>18</v>
      </c>
      <c r="AC645" t="s">
        <v>38</v>
      </c>
      <c r="AE645" t="s">
        <v>204</v>
      </c>
      <c r="AF645" t="s">
        <v>141</v>
      </c>
      <c r="AG645" t="s">
        <v>142</v>
      </c>
      <c r="AH645">
        <v>438</v>
      </c>
    </row>
    <row r="646" spans="1:34" x14ac:dyDescent="0.25">
      <c r="A646" t="s">
        <v>38</v>
      </c>
      <c r="C646" t="s">
        <v>205</v>
      </c>
      <c r="D646" t="s">
        <v>62</v>
      </c>
      <c r="E646" t="s">
        <v>63</v>
      </c>
      <c r="F646">
        <v>7</v>
      </c>
      <c r="H646" t="s">
        <v>38</v>
      </c>
      <c r="J646" t="s">
        <v>205</v>
      </c>
      <c r="K646" t="s">
        <v>54</v>
      </c>
      <c r="L646" t="s">
        <v>55</v>
      </c>
      <c r="M646">
        <v>11</v>
      </c>
      <c r="O646" t="s">
        <v>38</v>
      </c>
      <c r="Q646" t="s">
        <v>205</v>
      </c>
      <c r="R646" t="s">
        <v>54</v>
      </c>
      <c r="S646" t="s">
        <v>55</v>
      </c>
      <c r="T646">
        <v>60</v>
      </c>
      <c r="V646" t="s">
        <v>38</v>
      </c>
      <c r="X646" t="s">
        <v>205</v>
      </c>
      <c r="Y646" t="s">
        <v>70</v>
      </c>
      <c r="Z646" t="s">
        <v>71</v>
      </c>
      <c r="AA646">
        <v>42</v>
      </c>
      <c r="AC646" t="s">
        <v>38</v>
      </c>
      <c r="AE646" t="s">
        <v>205</v>
      </c>
      <c r="AF646" t="s">
        <v>54</v>
      </c>
      <c r="AG646" t="s">
        <v>55</v>
      </c>
      <c r="AH646">
        <v>504</v>
      </c>
    </row>
    <row r="647" spans="1:34" x14ac:dyDescent="0.25">
      <c r="A647" t="s">
        <v>38</v>
      </c>
      <c r="C647" t="s">
        <v>205</v>
      </c>
      <c r="D647" t="s">
        <v>64</v>
      </c>
      <c r="E647" t="s">
        <v>65</v>
      </c>
      <c r="F647">
        <v>17</v>
      </c>
      <c r="H647" t="s">
        <v>38</v>
      </c>
      <c r="J647" t="s">
        <v>205</v>
      </c>
      <c r="K647" t="s">
        <v>56</v>
      </c>
      <c r="L647" t="s">
        <v>57</v>
      </c>
      <c r="M647">
        <v>21</v>
      </c>
      <c r="O647" t="s">
        <v>38</v>
      </c>
      <c r="Q647" t="s">
        <v>205</v>
      </c>
      <c r="R647" t="s">
        <v>56</v>
      </c>
      <c r="S647" t="s">
        <v>57</v>
      </c>
      <c r="T647">
        <v>26</v>
      </c>
      <c r="V647" t="s">
        <v>38</v>
      </c>
      <c r="X647" t="s">
        <v>205</v>
      </c>
      <c r="Y647" t="s">
        <v>72</v>
      </c>
      <c r="Z647" t="s">
        <v>73</v>
      </c>
      <c r="AA647">
        <v>22</v>
      </c>
      <c r="AC647" t="s">
        <v>38</v>
      </c>
      <c r="AE647" t="s">
        <v>205</v>
      </c>
      <c r="AF647" t="s">
        <v>56</v>
      </c>
      <c r="AG647" t="s">
        <v>57</v>
      </c>
      <c r="AH647">
        <v>199</v>
      </c>
    </row>
    <row r="648" spans="1:34" x14ac:dyDescent="0.25">
      <c r="A648" t="s">
        <v>38</v>
      </c>
      <c r="C648" t="s">
        <v>205</v>
      </c>
      <c r="D648" t="s">
        <v>66</v>
      </c>
      <c r="E648" t="s">
        <v>67</v>
      </c>
      <c r="F648">
        <v>124</v>
      </c>
      <c r="H648" t="s">
        <v>38</v>
      </c>
      <c r="J648" t="s">
        <v>205</v>
      </c>
      <c r="K648" t="s">
        <v>58</v>
      </c>
      <c r="L648" t="s">
        <v>59</v>
      </c>
      <c r="M648">
        <v>5</v>
      </c>
      <c r="O648" t="s">
        <v>38</v>
      </c>
      <c r="Q648" t="s">
        <v>205</v>
      </c>
      <c r="R648" t="s">
        <v>58</v>
      </c>
      <c r="S648" t="s">
        <v>59</v>
      </c>
      <c r="T648">
        <v>22</v>
      </c>
      <c r="V648" t="s">
        <v>38</v>
      </c>
      <c r="X648" t="s">
        <v>205</v>
      </c>
      <c r="Y648" t="s">
        <v>74</v>
      </c>
      <c r="Z648" t="s">
        <v>75</v>
      </c>
      <c r="AA648">
        <v>6</v>
      </c>
      <c r="AC648" t="s">
        <v>38</v>
      </c>
      <c r="AE648" t="s">
        <v>205</v>
      </c>
      <c r="AF648" t="s">
        <v>58</v>
      </c>
      <c r="AG648" t="s">
        <v>59</v>
      </c>
      <c r="AH648">
        <v>110</v>
      </c>
    </row>
    <row r="649" spans="1:34" x14ac:dyDescent="0.25">
      <c r="A649" t="s">
        <v>38</v>
      </c>
      <c r="C649" t="s">
        <v>205</v>
      </c>
      <c r="D649" t="s">
        <v>68</v>
      </c>
      <c r="E649" t="s">
        <v>69</v>
      </c>
      <c r="F649">
        <v>45</v>
      </c>
      <c r="H649" t="s">
        <v>38</v>
      </c>
      <c r="J649" t="s">
        <v>205</v>
      </c>
      <c r="K649" t="s">
        <v>60</v>
      </c>
      <c r="L649" t="s">
        <v>61</v>
      </c>
      <c r="M649">
        <v>36</v>
      </c>
      <c r="O649" t="s">
        <v>38</v>
      </c>
      <c r="Q649" t="s">
        <v>205</v>
      </c>
      <c r="R649" t="s">
        <v>60</v>
      </c>
      <c r="S649" t="s">
        <v>61</v>
      </c>
      <c r="T649">
        <v>114</v>
      </c>
      <c r="V649" t="s">
        <v>38</v>
      </c>
      <c r="X649" t="s">
        <v>205</v>
      </c>
      <c r="Y649" t="s">
        <v>76</v>
      </c>
      <c r="Z649" t="s">
        <v>77</v>
      </c>
      <c r="AA649">
        <v>23</v>
      </c>
      <c r="AC649" t="s">
        <v>38</v>
      </c>
      <c r="AE649" t="s">
        <v>205</v>
      </c>
      <c r="AF649" t="s">
        <v>60</v>
      </c>
      <c r="AG649" t="s">
        <v>61</v>
      </c>
      <c r="AH649">
        <v>1220</v>
      </c>
    </row>
    <row r="650" spans="1:34" x14ac:dyDescent="0.25">
      <c r="A650" t="s">
        <v>38</v>
      </c>
      <c r="C650" t="s">
        <v>205</v>
      </c>
      <c r="D650" t="s">
        <v>70</v>
      </c>
      <c r="E650" t="s">
        <v>71</v>
      </c>
      <c r="F650">
        <v>93</v>
      </c>
      <c r="H650" t="s">
        <v>38</v>
      </c>
      <c r="J650" t="s">
        <v>205</v>
      </c>
      <c r="K650" t="s">
        <v>62</v>
      </c>
      <c r="L650" t="s">
        <v>63</v>
      </c>
      <c r="M650">
        <v>13</v>
      </c>
      <c r="O650" t="s">
        <v>38</v>
      </c>
      <c r="Q650" t="s">
        <v>205</v>
      </c>
      <c r="R650" t="s">
        <v>62</v>
      </c>
      <c r="S650" t="s">
        <v>63</v>
      </c>
      <c r="T650">
        <v>19</v>
      </c>
      <c r="V650" t="s">
        <v>38</v>
      </c>
      <c r="X650" t="s">
        <v>205</v>
      </c>
      <c r="Y650" t="s">
        <v>78</v>
      </c>
      <c r="Z650" t="s">
        <v>79</v>
      </c>
      <c r="AA650">
        <v>40</v>
      </c>
      <c r="AC650" t="s">
        <v>38</v>
      </c>
      <c r="AE650" t="s">
        <v>205</v>
      </c>
      <c r="AF650" t="s">
        <v>62</v>
      </c>
      <c r="AG650" t="s">
        <v>63</v>
      </c>
      <c r="AH650">
        <v>211</v>
      </c>
    </row>
    <row r="651" spans="1:34" x14ac:dyDescent="0.25">
      <c r="A651" t="s">
        <v>38</v>
      </c>
      <c r="C651" t="s">
        <v>205</v>
      </c>
      <c r="D651" t="s">
        <v>72</v>
      </c>
      <c r="E651" t="s">
        <v>73</v>
      </c>
      <c r="F651">
        <v>33</v>
      </c>
      <c r="H651" t="s">
        <v>38</v>
      </c>
      <c r="J651" t="s">
        <v>205</v>
      </c>
      <c r="K651" t="s">
        <v>64</v>
      </c>
      <c r="L651" t="s">
        <v>65</v>
      </c>
      <c r="M651">
        <v>29</v>
      </c>
      <c r="O651" t="s">
        <v>38</v>
      </c>
      <c r="Q651" t="s">
        <v>205</v>
      </c>
      <c r="R651" t="s">
        <v>64</v>
      </c>
      <c r="S651" t="s">
        <v>65</v>
      </c>
      <c r="T651">
        <v>75</v>
      </c>
      <c r="V651" t="s">
        <v>38</v>
      </c>
      <c r="X651" t="s">
        <v>205</v>
      </c>
      <c r="Y651" t="s">
        <v>80</v>
      </c>
      <c r="Z651" t="s">
        <v>81</v>
      </c>
      <c r="AA651">
        <v>20</v>
      </c>
      <c r="AC651" t="s">
        <v>38</v>
      </c>
      <c r="AE651" t="s">
        <v>205</v>
      </c>
      <c r="AF651" t="s">
        <v>64</v>
      </c>
      <c r="AG651" t="s">
        <v>65</v>
      </c>
      <c r="AH651">
        <v>512</v>
      </c>
    </row>
    <row r="652" spans="1:34" x14ac:dyDescent="0.25">
      <c r="A652" t="s">
        <v>38</v>
      </c>
      <c r="C652" t="s">
        <v>205</v>
      </c>
      <c r="D652" t="s">
        <v>74</v>
      </c>
      <c r="E652" t="s">
        <v>75</v>
      </c>
      <c r="F652">
        <v>7</v>
      </c>
      <c r="H652" t="s">
        <v>38</v>
      </c>
      <c r="J652" t="s">
        <v>205</v>
      </c>
      <c r="K652" t="s">
        <v>66</v>
      </c>
      <c r="L652" t="s">
        <v>67</v>
      </c>
      <c r="M652">
        <v>163</v>
      </c>
      <c r="O652" t="s">
        <v>38</v>
      </c>
      <c r="Q652" t="s">
        <v>205</v>
      </c>
      <c r="R652" t="s">
        <v>66</v>
      </c>
      <c r="S652" t="s">
        <v>67</v>
      </c>
      <c r="T652">
        <v>298</v>
      </c>
      <c r="V652" t="s">
        <v>38</v>
      </c>
      <c r="X652" t="s">
        <v>205</v>
      </c>
      <c r="Y652" t="s">
        <v>82</v>
      </c>
      <c r="Z652" t="s">
        <v>83</v>
      </c>
      <c r="AA652">
        <v>9</v>
      </c>
      <c r="AC652" t="s">
        <v>38</v>
      </c>
      <c r="AE652" t="s">
        <v>205</v>
      </c>
      <c r="AF652" t="s">
        <v>66</v>
      </c>
      <c r="AG652" t="s">
        <v>67</v>
      </c>
      <c r="AH652">
        <v>1946</v>
      </c>
    </row>
    <row r="653" spans="1:34" x14ac:dyDescent="0.25">
      <c r="A653" t="s">
        <v>38</v>
      </c>
      <c r="C653" t="s">
        <v>205</v>
      </c>
      <c r="D653" t="s">
        <v>76</v>
      </c>
      <c r="E653" t="s">
        <v>77</v>
      </c>
      <c r="F653">
        <v>51</v>
      </c>
      <c r="H653" t="s">
        <v>38</v>
      </c>
      <c r="J653" t="s">
        <v>205</v>
      </c>
      <c r="K653" t="s">
        <v>68</v>
      </c>
      <c r="L653" t="s">
        <v>69</v>
      </c>
      <c r="M653">
        <v>49</v>
      </c>
      <c r="O653" t="s">
        <v>38</v>
      </c>
      <c r="Q653" t="s">
        <v>205</v>
      </c>
      <c r="R653" t="s">
        <v>68</v>
      </c>
      <c r="S653" t="s">
        <v>69</v>
      </c>
      <c r="T653">
        <v>78</v>
      </c>
      <c r="V653" t="s">
        <v>38</v>
      </c>
      <c r="X653" t="s">
        <v>205</v>
      </c>
      <c r="Y653" t="s">
        <v>84</v>
      </c>
      <c r="Z653" t="s">
        <v>85</v>
      </c>
      <c r="AA653">
        <v>1</v>
      </c>
      <c r="AC653" t="s">
        <v>38</v>
      </c>
      <c r="AE653" t="s">
        <v>205</v>
      </c>
      <c r="AF653" t="s">
        <v>68</v>
      </c>
      <c r="AG653" t="s">
        <v>69</v>
      </c>
      <c r="AH653">
        <v>802</v>
      </c>
    </row>
    <row r="654" spans="1:34" x14ac:dyDescent="0.25">
      <c r="A654" t="s">
        <v>38</v>
      </c>
      <c r="C654" t="s">
        <v>205</v>
      </c>
      <c r="D654" t="s">
        <v>78</v>
      </c>
      <c r="E654" t="s">
        <v>79</v>
      </c>
      <c r="F654">
        <v>85</v>
      </c>
      <c r="H654" t="s">
        <v>38</v>
      </c>
      <c r="J654" t="s">
        <v>205</v>
      </c>
      <c r="K654" t="s">
        <v>70</v>
      </c>
      <c r="L654" t="s">
        <v>71</v>
      </c>
      <c r="M654">
        <v>58</v>
      </c>
      <c r="O654" t="s">
        <v>38</v>
      </c>
      <c r="Q654" t="s">
        <v>205</v>
      </c>
      <c r="R654" t="s">
        <v>70</v>
      </c>
      <c r="S654" t="s">
        <v>71</v>
      </c>
      <c r="T654">
        <v>168</v>
      </c>
      <c r="V654" t="s">
        <v>38</v>
      </c>
      <c r="X654" t="s">
        <v>205</v>
      </c>
      <c r="Y654" t="s">
        <v>148</v>
      </c>
      <c r="Z654" t="s">
        <v>133</v>
      </c>
      <c r="AA654">
        <v>16</v>
      </c>
      <c r="AC654" t="s">
        <v>38</v>
      </c>
      <c r="AE654" t="s">
        <v>205</v>
      </c>
      <c r="AF654" t="s">
        <v>70</v>
      </c>
      <c r="AG654" t="s">
        <v>71</v>
      </c>
      <c r="AH654">
        <v>1703</v>
      </c>
    </row>
    <row r="655" spans="1:34" x14ac:dyDescent="0.25">
      <c r="A655" t="s">
        <v>38</v>
      </c>
      <c r="C655" t="s">
        <v>205</v>
      </c>
      <c r="D655" t="s">
        <v>80</v>
      </c>
      <c r="E655" t="s">
        <v>81</v>
      </c>
      <c r="F655">
        <v>15</v>
      </c>
      <c r="H655" t="s">
        <v>38</v>
      </c>
      <c r="J655" t="s">
        <v>205</v>
      </c>
      <c r="K655" t="s">
        <v>72</v>
      </c>
      <c r="L655" t="s">
        <v>73</v>
      </c>
      <c r="M655">
        <v>20</v>
      </c>
      <c r="O655" t="s">
        <v>38</v>
      </c>
      <c r="Q655" t="s">
        <v>205</v>
      </c>
      <c r="R655" t="s">
        <v>72</v>
      </c>
      <c r="S655" t="s">
        <v>73</v>
      </c>
      <c r="T655">
        <v>88</v>
      </c>
      <c r="V655" t="s">
        <v>38</v>
      </c>
      <c r="X655" t="s">
        <v>205</v>
      </c>
      <c r="Y655" t="s">
        <v>148</v>
      </c>
      <c r="Z655" t="s">
        <v>101</v>
      </c>
      <c r="AA655">
        <v>6</v>
      </c>
      <c r="AC655" t="s">
        <v>38</v>
      </c>
      <c r="AE655" t="s">
        <v>205</v>
      </c>
      <c r="AF655" t="s">
        <v>72</v>
      </c>
      <c r="AG655" t="s">
        <v>73</v>
      </c>
      <c r="AH655">
        <v>506</v>
      </c>
    </row>
    <row r="656" spans="1:34" x14ac:dyDescent="0.25">
      <c r="A656" t="s">
        <v>38</v>
      </c>
      <c r="C656" t="s">
        <v>205</v>
      </c>
      <c r="D656" t="s">
        <v>82</v>
      </c>
      <c r="E656" t="s">
        <v>83</v>
      </c>
      <c r="F656">
        <v>18</v>
      </c>
      <c r="H656" t="s">
        <v>38</v>
      </c>
      <c r="J656" t="s">
        <v>205</v>
      </c>
      <c r="K656" t="s">
        <v>74</v>
      </c>
      <c r="L656" t="s">
        <v>75</v>
      </c>
      <c r="M656">
        <v>17</v>
      </c>
      <c r="O656" t="s">
        <v>38</v>
      </c>
      <c r="Q656" t="s">
        <v>205</v>
      </c>
      <c r="R656" t="s">
        <v>74</v>
      </c>
      <c r="S656" t="s">
        <v>75</v>
      </c>
      <c r="T656">
        <v>24</v>
      </c>
      <c r="V656" t="s">
        <v>38</v>
      </c>
      <c r="X656" t="s">
        <v>205</v>
      </c>
      <c r="Y656" t="s">
        <v>148</v>
      </c>
      <c r="Z656" t="s">
        <v>115</v>
      </c>
      <c r="AA656">
        <v>17</v>
      </c>
      <c r="AC656" t="s">
        <v>38</v>
      </c>
      <c r="AE656" t="s">
        <v>205</v>
      </c>
      <c r="AF656" t="s">
        <v>74</v>
      </c>
      <c r="AG656" t="s">
        <v>75</v>
      </c>
      <c r="AH656">
        <v>100</v>
      </c>
    </row>
    <row r="657" spans="1:34" x14ac:dyDescent="0.25">
      <c r="A657" t="s">
        <v>38</v>
      </c>
      <c r="C657" t="s">
        <v>205</v>
      </c>
      <c r="D657" t="s">
        <v>84</v>
      </c>
      <c r="E657" t="s">
        <v>85</v>
      </c>
      <c r="F657">
        <v>13</v>
      </c>
      <c r="H657" t="s">
        <v>38</v>
      </c>
      <c r="J657" t="s">
        <v>205</v>
      </c>
      <c r="K657" t="s">
        <v>76</v>
      </c>
      <c r="L657" t="s">
        <v>77</v>
      </c>
      <c r="M657">
        <v>45</v>
      </c>
      <c r="O657" t="s">
        <v>38</v>
      </c>
      <c r="Q657" t="s">
        <v>205</v>
      </c>
      <c r="R657" t="s">
        <v>76</v>
      </c>
      <c r="S657" t="s">
        <v>77</v>
      </c>
      <c r="T657">
        <v>165</v>
      </c>
      <c r="V657" t="s">
        <v>38</v>
      </c>
      <c r="X657" t="s">
        <v>205</v>
      </c>
      <c r="Y657" t="s">
        <v>148</v>
      </c>
      <c r="Z657" t="s">
        <v>103</v>
      </c>
      <c r="AA657">
        <v>11</v>
      </c>
      <c r="AC657" t="s">
        <v>38</v>
      </c>
      <c r="AE657" t="s">
        <v>205</v>
      </c>
      <c r="AF657" t="s">
        <v>76</v>
      </c>
      <c r="AG657" t="s">
        <v>77</v>
      </c>
      <c r="AH657">
        <v>619</v>
      </c>
    </row>
    <row r="658" spans="1:34" x14ac:dyDescent="0.25">
      <c r="A658" t="s">
        <v>38</v>
      </c>
      <c r="C658" t="s">
        <v>205</v>
      </c>
      <c r="D658" t="s">
        <v>148</v>
      </c>
      <c r="E658" t="s">
        <v>133</v>
      </c>
      <c r="F658">
        <v>19</v>
      </c>
      <c r="H658" t="s">
        <v>38</v>
      </c>
      <c r="J658" t="s">
        <v>205</v>
      </c>
      <c r="K658" t="s">
        <v>78</v>
      </c>
      <c r="L658" t="s">
        <v>79</v>
      </c>
      <c r="M658">
        <v>78</v>
      </c>
      <c r="O658" t="s">
        <v>38</v>
      </c>
      <c r="Q658" t="s">
        <v>205</v>
      </c>
      <c r="R658" t="s">
        <v>78</v>
      </c>
      <c r="S658" t="s">
        <v>79</v>
      </c>
      <c r="T658">
        <v>253</v>
      </c>
      <c r="V658" t="s">
        <v>38</v>
      </c>
      <c r="X658" t="s">
        <v>205</v>
      </c>
      <c r="Y658" t="s">
        <v>148</v>
      </c>
      <c r="Z658" t="s">
        <v>65</v>
      </c>
      <c r="AA658">
        <v>14</v>
      </c>
      <c r="AC658" t="s">
        <v>38</v>
      </c>
      <c r="AE658" t="s">
        <v>205</v>
      </c>
      <c r="AF658" t="s">
        <v>78</v>
      </c>
      <c r="AG658" t="s">
        <v>79</v>
      </c>
      <c r="AH658">
        <v>1310</v>
      </c>
    </row>
    <row r="659" spans="1:34" x14ac:dyDescent="0.25">
      <c r="A659" t="s">
        <v>38</v>
      </c>
      <c r="C659" t="s">
        <v>205</v>
      </c>
      <c r="D659" t="s">
        <v>148</v>
      </c>
      <c r="E659" t="s">
        <v>101</v>
      </c>
      <c r="F659">
        <v>13</v>
      </c>
      <c r="H659" t="s">
        <v>38</v>
      </c>
      <c r="J659" t="s">
        <v>205</v>
      </c>
      <c r="K659" t="s">
        <v>80</v>
      </c>
      <c r="L659" t="s">
        <v>81</v>
      </c>
      <c r="M659">
        <v>29</v>
      </c>
      <c r="O659" t="s">
        <v>38</v>
      </c>
      <c r="Q659" t="s">
        <v>205</v>
      </c>
      <c r="R659" t="s">
        <v>80</v>
      </c>
      <c r="S659" t="s">
        <v>81</v>
      </c>
      <c r="T659">
        <v>38</v>
      </c>
      <c r="V659" t="s">
        <v>38</v>
      </c>
      <c r="X659" t="s">
        <v>205</v>
      </c>
      <c r="Y659" t="s">
        <v>148</v>
      </c>
      <c r="Z659" t="s">
        <v>55</v>
      </c>
      <c r="AA659">
        <v>6</v>
      </c>
      <c r="AC659" t="s">
        <v>38</v>
      </c>
      <c r="AE659" t="s">
        <v>205</v>
      </c>
      <c r="AF659" t="s">
        <v>80</v>
      </c>
      <c r="AG659" t="s">
        <v>81</v>
      </c>
      <c r="AH659">
        <v>72</v>
      </c>
    </row>
    <row r="660" spans="1:34" x14ac:dyDescent="0.25">
      <c r="A660" t="s">
        <v>38</v>
      </c>
      <c r="C660" t="s">
        <v>205</v>
      </c>
      <c r="D660" t="s">
        <v>148</v>
      </c>
      <c r="E660" t="s">
        <v>115</v>
      </c>
      <c r="F660">
        <v>13</v>
      </c>
      <c r="H660" t="s">
        <v>38</v>
      </c>
      <c r="J660" t="s">
        <v>205</v>
      </c>
      <c r="K660" t="s">
        <v>82</v>
      </c>
      <c r="L660" t="s">
        <v>83</v>
      </c>
      <c r="M660">
        <v>26</v>
      </c>
      <c r="O660" t="s">
        <v>38</v>
      </c>
      <c r="Q660" t="s">
        <v>205</v>
      </c>
      <c r="R660" t="s">
        <v>82</v>
      </c>
      <c r="S660" t="s">
        <v>83</v>
      </c>
      <c r="T660">
        <v>47</v>
      </c>
      <c r="V660" t="s">
        <v>38</v>
      </c>
      <c r="X660" t="s">
        <v>205</v>
      </c>
      <c r="Y660" t="s">
        <v>148</v>
      </c>
      <c r="Z660" t="s">
        <v>135</v>
      </c>
      <c r="AA660">
        <v>7</v>
      </c>
      <c r="AC660" t="s">
        <v>38</v>
      </c>
      <c r="AE660" t="s">
        <v>205</v>
      </c>
      <c r="AF660" t="s">
        <v>82</v>
      </c>
      <c r="AG660" t="s">
        <v>83</v>
      </c>
      <c r="AH660">
        <v>152</v>
      </c>
    </row>
    <row r="661" spans="1:34" x14ac:dyDescent="0.25">
      <c r="A661" t="s">
        <v>38</v>
      </c>
      <c r="C661" t="s">
        <v>205</v>
      </c>
      <c r="D661" t="s">
        <v>148</v>
      </c>
      <c r="E661" t="s">
        <v>103</v>
      </c>
      <c r="F661">
        <v>14</v>
      </c>
      <c r="H661" t="s">
        <v>38</v>
      </c>
      <c r="J661" t="s">
        <v>205</v>
      </c>
      <c r="K661" t="s">
        <v>84</v>
      </c>
      <c r="L661" t="s">
        <v>85</v>
      </c>
      <c r="M661">
        <v>9</v>
      </c>
      <c r="O661" t="s">
        <v>38</v>
      </c>
      <c r="Q661" t="s">
        <v>205</v>
      </c>
      <c r="R661" t="s">
        <v>84</v>
      </c>
      <c r="S661" t="s">
        <v>85</v>
      </c>
      <c r="T661">
        <v>37</v>
      </c>
      <c r="V661" t="s">
        <v>38</v>
      </c>
      <c r="X661" t="s">
        <v>205</v>
      </c>
      <c r="Y661" t="s">
        <v>148</v>
      </c>
      <c r="Z661" t="s">
        <v>63</v>
      </c>
      <c r="AA661">
        <v>6</v>
      </c>
      <c r="AC661" t="s">
        <v>38</v>
      </c>
      <c r="AE661" t="s">
        <v>205</v>
      </c>
      <c r="AF661" t="s">
        <v>84</v>
      </c>
      <c r="AG661" t="s">
        <v>85</v>
      </c>
      <c r="AH661">
        <v>9</v>
      </c>
    </row>
    <row r="662" spans="1:34" x14ac:dyDescent="0.25">
      <c r="A662" t="s">
        <v>38</v>
      </c>
      <c r="C662" t="s">
        <v>205</v>
      </c>
      <c r="D662" t="s">
        <v>148</v>
      </c>
      <c r="E662" t="s">
        <v>65</v>
      </c>
      <c r="F662">
        <v>17</v>
      </c>
      <c r="H662" t="s">
        <v>38</v>
      </c>
      <c r="J662" t="s">
        <v>205</v>
      </c>
      <c r="K662" t="s">
        <v>148</v>
      </c>
      <c r="L662" t="s">
        <v>133</v>
      </c>
      <c r="M662">
        <v>29</v>
      </c>
      <c r="O662" t="s">
        <v>38</v>
      </c>
      <c r="Q662" t="s">
        <v>205</v>
      </c>
      <c r="R662" t="s">
        <v>148</v>
      </c>
      <c r="S662" t="s">
        <v>133</v>
      </c>
      <c r="T662">
        <v>128</v>
      </c>
      <c r="V662" t="s">
        <v>38</v>
      </c>
      <c r="X662" t="s">
        <v>205</v>
      </c>
      <c r="Y662" t="s">
        <v>148</v>
      </c>
      <c r="Z662" t="s">
        <v>83</v>
      </c>
      <c r="AA662">
        <v>9</v>
      </c>
      <c r="AC662" t="s">
        <v>38</v>
      </c>
      <c r="AE662" t="s">
        <v>205</v>
      </c>
      <c r="AF662" t="s">
        <v>148</v>
      </c>
      <c r="AG662" t="s">
        <v>133</v>
      </c>
      <c r="AH662">
        <v>223</v>
      </c>
    </row>
    <row r="663" spans="1:34" x14ac:dyDescent="0.25">
      <c r="A663" t="s">
        <v>38</v>
      </c>
      <c r="C663" t="s">
        <v>205</v>
      </c>
      <c r="D663" t="s">
        <v>148</v>
      </c>
      <c r="E663" t="s">
        <v>55</v>
      </c>
      <c r="F663">
        <v>19</v>
      </c>
      <c r="H663" t="s">
        <v>38</v>
      </c>
      <c r="J663" t="s">
        <v>205</v>
      </c>
      <c r="K663" t="s">
        <v>148</v>
      </c>
      <c r="L663" t="s">
        <v>101</v>
      </c>
      <c r="M663">
        <v>11</v>
      </c>
      <c r="O663" t="s">
        <v>38</v>
      </c>
      <c r="Q663" t="s">
        <v>205</v>
      </c>
      <c r="R663" t="s">
        <v>148</v>
      </c>
      <c r="S663" t="s">
        <v>101</v>
      </c>
      <c r="T663">
        <v>51</v>
      </c>
      <c r="V663" t="s">
        <v>38</v>
      </c>
      <c r="X663" t="s">
        <v>205</v>
      </c>
      <c r="Y663" t="s">
        <v>148</v>
      </c>
      <c r="Z663" t="s">
        <v>142</v>
      </c>
      <c r="AA663">
        <v>20</v>
      </c>
      <c r="AC663" t="s">
        <v>38</v>
      </c>
      <c r="AE663" t="s">
        <v>205</v>
      </c>
      <c r="AF663" t="s">
        <v>148</v>
      </c>
      <c r="AG663" t="s">
        <v>101</v>
      </c>
      <c r="AH663">
        <v>76</v>
      </c>
    </row>
    <row r="664" spans="1:34" x14ac:dyDescent="0.25">
      <c r="A664" t="s">
        <v>38</v>
      </c>
      <c r="C664" t="s">
        <v>205</v>
      </c>
      <c r="D664" t="s">
        <v>148</v>
      </c>
      <c r="E664" t="s">
        <v>135</v>
      </c>
      <c r="F664">
        <v>8</v>
      </c>
      <c r="H664" t="s">
        <v>38</v>
      </c>
      <c r="J664" t="s">
        <v>205</v>
      </c>
      <c r="K664" t="s">
        <v>148</v>
      </c>
      <c r="L664" t="s">
        <v>115</v>
      </c>
      <c r="M664">
        <v>24</v>
      </c>
      <c r="O664" t="s">
        <v>38</v>
      </c>
      <c r="Q664" t="s">
        <v>205</v>
      </c>
      <c r="R664" t="s">
        <v>148</v>
      </c>
      <c r="S664" t="s">
        <v>115</v>
      </c>
      <c r="T664">
        <v>55</v>
      </c>
      <c r="V664" t="s">
        <v>38</v>
      </c>
      <c r="X664" t="s">
        <v>205</v>
      </c>
      <c r="Y664" t="s">
        <v>148</v>
      </c>
      <c r="Z664" t="s">
        <v>273</v>
      </c>
      <c r="AA664">
        <v>8</v>
      </c>
      <c r="AC664" t="s">
        <v>38</v>
      </c>
      <c r="AE664" t="s">
        <v>205</v>
      </c>
      <c r="AF664" t="s">
        <v>148</v>
      </c>
      <c r="AG664" t="s">
        <v>115</v>
      </c>
      <c r="AH664">
        <v>124</v>
      </c>
    </row>
    <row r="665" spans="1:34" x14ac:dyDescent="0.25">
      <c r="A665" t="s">
        <v>38</v>
      </c>
      <c r="C665" t="s">
        <v>205</v>
      </c>
      <c r="D665" t="s">
        <v>148</v>
      </c>
      <c r="E665" t="s">
        <v>63</v>
      </c>
      <c r="F665">
        <v>7</v>
      </c>
      <c r="H665" t="s">
        <v>38</v>
      </c>
      <c r="J665" t="s">
        <v>205</v>
      </c>
      <c r="K665" t="s">
        <v>148</v>
      </c>
      <c r="L665" t="s">
        <v>103</v>
      </c>
      <c r="M665">
        <v>19</v>
      </c>
      <c r="O665" t="s">
        <v>38</v>
      </c>
      <c r="Q665" t="s">
        <v>205</v>
      </c>
      <c r="R665" t="s">
        <v>148</v>
      </c>
      <c r="S665" t="s">
        <v>103</v>
      </c>
      <c r="T665">
        <v>45</v>
      </c>
      <c r="V665" t="s">
        <v>38</v>
      </c>
      <c r="X665" t="s">
        <v>205</v>
      </c>
      <c r="Y665" t="s">
        <v>148</v>
      </c>
      <c r="Z665" t="s">
        <v>57</v>
      </c>
      <c r="AA665">
        <v>12</v>
      </c>
      <c r="AC665" t="s">
        <v>38</v>
      </c>
      <c r="AE665" t="s">
        <v>205</v>
      </c>
      <c r="AF665" t="s">
        <v>148</v>
      </c>
      <c r="AG665" t="s">
        <v>103</v>
      </c>
      <c r="AH665">
        <v>77</v>
      </c>
    </row>
    <row r="666" spans="1:34" x14ac:dyDescent="0.25">
      <c r="A666" t="s">
        <v>38</v>
      </c>
      <c r="C666" t="s">
        <v>205</v>
      </c>
      <c r="D666" t="s">
        <v>148</v>
      </c>
      <c r="E666" t="s">
        <v>83</v>
      </c>
      <c r="F666">
        <v>18</v>
      </c>
      <c r="H666" t="s">
        <v>38</v>
      </c>
      <c r="J666" t="s">
        <v>205</v>
      </c>
      <c r="K666" t="s">
        <v>148</v>
      </c>
      <c r="L666" t="s">
        <v>65</v>
      </c>
      <c r="M666">
        <v>29</v>
      </c>
      <c r="O666" t="s">
        <v>38</v>
      </c>
      <c r="Q666" t="s">
        <v>205</v>
      </c>
      <c r="R666" t="s">
        <v>148</v>
      </c>
      <c r="S666" t="s">
        <v>65</v>
      </c>
      <c r="T666">
        <v>75</v>
      </c>
      <c r="V666" t="s">
        <v>38</v>
      </c>
      <c r="X666" t="s">
        <v>205</v>
      </c>
      <c r="Y666" t="s">
        <v>148</v>
      </c>
      <c r="Z666" t="s">
        <v>117</v>
      </c>
      <c r="AA666">
        <v>10</v>
      </c>
      <c r="AC666" t="s">
        <v>38</v>
      </c>
      <c r="AE666" t="s">
        <v>205</v>
      </c>
      <c r="AF666" t="s">
        <v>148</v>
      </c>
      <c r="AG666" t="s">
        <v>65</v>
      </c>
      <c r="AH666">
        <v>512</v>
      </c>
    </row>
    <row r="667" spans="1:34" x14ac:dyDescent="0.25">
      <c r="A667" t="s">
        <v>38</v>
      </c>
      <c r="C667" t="s">
        <v>205</v>
      </c>
      <c r="D667" t="s">
        <v>148</v>
      </c>
      <c r="E667" t="s">
        <v>142</v>
      </c>
      <c r="F667">
        <v>31</v>
      </c>
      <c r="H667" t="s">
        <v>38</v>
      </c>
      <c r="J667" t="s">
        <v>205</v>
      </c>
      <c r="K667" t="s">
        <v>148</v>
      </c>
      <c r="L667" t="s">
        <v>55</v>
      </c>
      <c r="M667">
        <v>11</v>
      </c>
      <c r="O667" t="s">
        <v>38</v>
      </c>
      <c r="Q667" t="s">
        <v>205</v>
      </c>
      <c r="R667" t="s">
        <v>148</v>
      </c>
      <c r="S667" t="s">
        <v>55</v>
      </c>
      <c r="T667">
        <v>60</v>
      </c>
      <c r="V667" t="s">
        <v>38</v>
      </c>
      <c r="X667" t="s">
        <v>205</v>
      </c>
      <c r="Y667" t="s">
        <v>148</v>
      </c>
      <c r="Z667" t="s">
        <v>105</v>
      </c>
      <c r="AA667">
        <v>28</v>
      </c>
      <c r="AC667" t="s">
        <v>38</v>
      </c>
      <c r="AE667" t="s">
        <v>205</v>
      </c>
      <c r="AF667" t="s">
        <v>148</v>
      </c>
      <c r="AG667" t="s">
        <v>55</v>
      </c>
      <c r="AH667">
        <v>504</v>
      </c>
    </row>
    <row r="668" spans="1:34" x14ac:dyDescent="0.25">
      <c r="A668" t="s">
        <v>38</v>
      </c>
      <c r="C668" t="s">
        <v>205</v>
      </c>
      <c r="D668" t="s">
        <v>148</v>
      </c>
      <c r="E668" t="s">
        <v>273</v>
      </c>
      <c r="F668">
        <v>3</v>
      </c>
      <c r="H668" t="s">
        <v>38</v>
      </c>
      <c r="J668" t="s">
        <v>205</v>
      </c>
      <c r="K668" t="s">
        <v>148</v>
      </c>
      <c r="L668" t="s">
        <v>135</v>
      </c>
      <c r="M668">
        <v>10</v>
      </c>
      <c r="O668" t="s">
        <v>38</v>
      </c>
      <c r="Q668" t="s">
        <v>205</v>
      </c>
      <c r="R668" t="s">
        <v>148</v>
      </c>
      <c r="S668" t="s">
        <v>135</v>
      </c>
      <c r="T668">
        <v>19</v>
      </c>
      <c r="V668" t="s">
        <v>38</v>
      </c>
      <c r="X668" t="s">
        <v>205</v>
      </c>
      <c r="Y668" t="s">
        <v>148</v>
      </c>
      <c r="Z668" t="s">
        <v>137</v>
      </c>
      <c r="AA668">
        <v>5</v>
      </c>
      <c r="AC668" t="s">
        <v>38</v>
      </c>
      <c r="AE668" t="s">
        <v>205</v>
      </c>
      <c r="AF668" t="s">
        <v>148</v>
      </c>
      <c r="AG668" t="s">
        <v>135</v>
      </c>
      <c r="AH668">
        <v>49</v>
      </c>
    </row>
    <row r="669" spans="1:34" x14ac:dyDescent="0.25">
      <c r="A669" t="s">
        <v>38</v>
      </c>
      <c r="C669" t="s">
        <v>205</v>
      </c>
      <c r="D669" t="s">
        <v>148</v>
      </c>
      <c r="E669" t="s">
        <v>57</v>
      </c>
      <c r="F669">
        <v>17</v>
      </c>
      <c r="H669" t="s">
        <v>38</v>
      </c>
      <c r="J669" t="s">
        <v>205</v>
      </c>
      <c r="K669" t="s">
        <v>148</v>
      </c>
      <c r="L669" t="s">
        <v>63</v>
      </c>
      <c r="M669">
        <v>13</v>
      </c>
      <c r="O669" t="s">
        <v>38</v>
      </c>
      <c r="Q669" t="s">
        <v>205</v>
      </c>
      <c r="R669" t="s">
        <v>148</v>
      </c>
      <c r="S669" t="s">
        <v>63</v>
      </c>
      <c r="T669">
        <v>19</v>
      </c>
      <c r="V669" t="s">
        <v>38</v>
      </c>
      <c r="X669" t="s">
        <v>205</v>
      </c>
      <c r="Y669" t="s">
        <v>148</v>
      </c>
      <c r="Z669" t="s">
        <v>67</v>
      </c>
      <c r="AA669">
        <v>79</v>
      </c>
      <c r="AC669" t="s">
        <v>38</v>
      </c>
      <c r="AE669" t="s">
        <v>205</v>
      </c>
      <c r="AF669" t="s">
        <v>148</v>
      </c>
      <c r="AG669" t="s">
        <v>63</v>
      </c>
      <c r="AH669">
        <v>211</v>
      </c>
    </row>
    <row r="670" spans="1:34" x14ac:dyDescent="0.25">
      <c r="A670" t="s">
        <v>38</v>
      </c>
      <c r="C670" t="s">
        <v>205</v>
      </c>
      <c r="D670" t="s">
        <v>148</v>
      </c>
      <c r="E670" t="s">
        <v>117</v>
      </c>
      <c r="F670">
        <v>20</v>
      </c>
      <c r="H670" t="s">
        <v>38</v>
      </c>
      <c r="J670" t="s">
        <v>205</v>
      </c>
      <c r="K670" t="s">
        <v>148</v>
      </c>
      <c r="L670" t="s">
        <v>83</v>
      </c>
      <c r="M670">
        <v>26</v>
      </c>
      <c r="O670" t="s">
        <v>38</v>
      </c>
      <c r="Q670" t="s">
        <v>205</v>
      </c>
      <c r="R670" t="s">
        <v>148</v>
      </c>
      <c r="S670" t="s">
        <v>83</v>
      </c>
      <c r="T670">
        <v>47</v>
      </c>
      <c r="V670" t="s">
        <v>38</v>
      </c>
      <c r="X670" t="s">
        <v>205</v>
      </c>
      <c r="Y670" t="s">
        <v>148</v>
      </c>
      <c r="Z670" t="s">
        <v>119</v>
      </c>
      <c r="AA670">
        <v>14</v>
      </c>
      <c r="AC670" t="s">
        <v>38</v>
      </c>
      <c r="AE670" t="s">
        <v>205</v>
      </c>
      <c r="AF670" t="s">
        <v>148</v>
      </c>
      <c r="AG670" t="s">
        <v>83</v>
      </c>
      <c r="AH670">
        <v>152</v>
      </c>
    </row>
    <row r="671" spans="1:34" x14ac:dyDescent="0.25">
      <c r="A671" t="s">
        <v>38</v>
      </c>
      <c r="C671" t="s">
        <v>205</v>
      </c>
      <c r="D671" t="s">
        <v>148</v>
      </c>
      <c r="E671" t="s">
        <v>105</v>
      </c>
      <c r="F671">
        <v>28</v>
      </c>
      <c r="H671" t="s">
        <v>38</v>
      </c>
      <c r="J671" t="s">
        <v>205</v>
      </c>
      <c r="K671" t="s">
        <v>148</v>
      </c>
      <c r="L671" t="s">
        <v>142</v>
      </c>
      <c r="M671">
        <v>31</v>
      </c>
      <c r="O671" t="s">
        <v>38</v>
      </c>
      <c r="Q671" t="s">
        <v>205</v>
      </c>
      <c r="R671" t="s">
        <v>148</v>
      </c>
      <c r="S671" t="s">
        <v>142</v>
      </c>
      <c r="T671">
        <v>72</v>
      </c>
      <c r="V671" t="s">
        <v>38</v>
      </c>
      <c r="X671" t="s">
        <v>205</v>
      </c>
      <c r="Y671" t="s">
        <v>148</v>
      </c>
      <c r="Z671" t="s">
        <v>91</v>
      </c>
      <c r="AA671">
        <v>6</v>
      </c>
      <c r="AC671" t="s">
        <v>38</v>
      </c>
      <c r="AE671" t="s">
        <v>205</v>
      </c>
      <c r="AF671" t="s">
        <v>148</v>
      </c>
      <c r="AG671" t="s">
        <v>142</v>
      </c>
      <c r="AH671">
        <v>284</v>
      </c>
    </row>
    <row r="672" spans="1:34" x14ac:dyDescent="0.25">
      <c r="A672" t="s">
        <v>38</v>
      </c>
      <c r="C672" t="s">
        <v>205</v>
      </c>
      <c r="D672" t="s">
        <v>148</v>
      </c>
      <c r="E672" t="s">
        <v>137</v>
      </c>
      <c r="F672">
        <v>5</v>
      </c>
      <c r="H672" t="s">
        <v>38</v>
      </c>
      <c r="J672" t="s">
        <v>205</v>
      </c>
      <c r="K672" t="s">
        <v>148</v>
      </c>
      <c r="L672" t="s">
        <v>273</v>
      </c>
      <c r="M672">
        <v>19</v>
      </c>
      <c r="O672" t="s">
        <v>38</v>
      </c>
      <c r="Q672" t="s">
        <v>205</v>
      </c>
      <c r="R672" t="s">
        <v>148</v>
      </c>
      <c r="S672" t="s">
        <v>273</v>
      </c>
      <c r="T672">
        <v>36</v>
      </c>
      <c r="V672" t="s">
        <v>38</v>
      </c>
      <c r="X672" t="s">
        <v>205</v>
      </c>
      <c r="Y672" t="s">
        <v>148</v>
      </c>
      <c r="Z672" t="s">
        <v>107</v>
      </c>
      <c r="AA672">
        <v>11</v>
      </c>
      <c r="AC672" t="s">
        <v>38</v>
      </c>
      <c r="AE672" t="s">
        <v>205</v>
      </c>
      <c r="AF672" t="s">
        <v>148</v>
      </c>
      <c r="AG672" t="s">
        <v>273</v>
      </c>
      <c r="AH672">
        <v>48</v>
      </c>
    </row>
    <row r="673" spans="1:34" x14ac:dyDescent="0.25">
      <c r="A673" t="s">
        <v>38</v>
      </c>
      <c r="C673" t="s">
        <v>205</v>
      </c>
      <c r="D673" t="s">
        <v>148</v>
      </c>
      <c r="E673" t="s">
        <v>67</v>
      </c>
      <c r="F673">
        <v>124</v>
      </c>
      <c r="H673" t="s">
        <v>38</v>
      </c>
      <c r="J673" t="s">
        <v>205</v>
      </c>
      <c r="K673" t="s">
        <v>148</v>
      </c>
      <c r="L673" t="s">
        <v>57</v>
      </c>
      <c r="M673">
        <v>21</v>
      </c>
      <c r="O673" t="s">
        <v>38</v>
      </c>
      <c r="Q673" t="s">
        <v>205</v>
      </c>
      <c r="R673" t="s">
        <v>148</v>
      </c>
      <c r="S673" t="s">
        <v>57</v>
      </c>
      <c r="T673">
        <v>26</v>
      </c>
      <c r="V673" t="s">
        <v>38</v>
      </c>
      <c r="X673" t="s">
        <v>205</v>
      </c>
      <c r="Y673" t="s">
        <v>148</v>
      </c>
      <c r="Z673" t="s">
        <v>73</v>
      </c>
      <c r="AA673">
        <v>22</v>
      </c>
      <c r="AC673" t="s">
        <v>38</v>
      </c>
      <c r="AE673" t="s">
        <v>205</v>
      </c>
      <c r="AF673" t="s">
        <v>148</v>
      </c>
      <c r="AG673" t="s">
        <v>57</v>
      </c>
      <c r="AH673">
        <v>199</v>
      </c>
    </row>
    <row r="674" spans="1:34" x14ac:dyDescent="0.25">
      <c r="A674" t="s">
        <v>38</v>
      </c>
      <c r="C674" t="s">
        <v>205</v>
      </c>
      <c r="D674" t="s">
        <v>148</v>
      </c>
      <c r="E674" t="s">
        <v>119</v>
      </c>
      <c r="F674">
        <v>23</v>
      </c>
      <c r="H674" t="s">
        <v>38</v>
      </c>
      <c r="J674" t="s">
        <v>205</v>
      </c>
      <c r="K674" t="s">
        <v>148</v>
      </c>
      <c r="L674" t="s">
        <v>117</v>
      </c>
      <c r="M674">
        <v>20</v>
      </c>
      <c r="O674" t="s">
        <v>38</v>
      </c>
      <c r="Q674" t="s">
        <v>205</v>
      </c>
      <c r="R674" t="s">
        <v>148</v>
      </c>
      <c r="S674" t="s">
        <v>117</v>
      </c>
      <c r="T674">
        <v>51</v>
      </c>
      <c r="V674" t="s">
        <v>38</v>
      </c>
      <c r="X674" t="s">
        <v>205</v>
      </c>
      <c r="Y674" t="s">
        <v>148</v>
      </c>
      <c r="Z674" t="s">
        <v>125</v>
      </c>
      <c r="AA674">
        <v>1</v>
      </c>
      <c r="AC674" t="s">
        <v>38</v>
      </c>
      <c r="AE674" t="s">
        <v>205</v>
      </c>
      <c r="AF674" t="s">
        <v>148</v>
      </c>
      <c r="AG674" t="s">
        <v>117</v>
      </c>
      <c r="AH674">
        <v>102</v>
      </c>
    </row>
    <row r="675" spans="1:34" x14ac:dyDescent="0.25">
      <c r="A675" t="s">
        <v>38</v>
      </c>
      <c r="C675" t="s">
        <v>205</v>
      </c>
      <c r="D675" t="s">
        <v>148</v>
      </c>
      <c r="E675" t="s">
        <v>91</v>
      </c>
      <c r="F675">
        <v>11</v>
      </c>
      <c r="H675" t="s">
        <v>38</v>
      </c>
      <c r="J675" t="s">
        <v>205</v>
      </c>
      <c r="K675" t="s">
        <v>148</v>
      </c>
      <c r="L675" t="s">
        <v>105</v>
      </c>
      <c r="M675">
        <v>33</v>
      </c>
      <c r="O675" t="s">
        <v>38</v>
      </c>
      <c r="Q675" t="s">
        <v>205</v>
      </c>
      <c r="R675" t="s">
        <v>148</v>
      </c>
      <c r="S675" t="s">
        <v>105</v>
      </c>
      <c r="T675">
        <v>65</v>
      </c>
      <c r="V675" t="s">
        <v>38</v>
      </c>
      <c r="X675" t="s">
        <v>205</v>
      </c>
      <c r="Y675" t="s">
        <v>148</v>
      </c>
      <c r="Z675" t="s">
        <v>121</v>
      </c>
      <c r="AA675">
        <v>22</v>
      </c>
      <c r="AC675" t="s">
        <v>38</v>
      </c>
      <c r="AE675" t="s">
        <v>205</v>
      </c>
      <c r="AF675" t="s">
        <v>148</v>
      </c>
      <c r="AG675" t="s">
        <v>105</v>
      </c>
      <c r="AH675">
        <v>209</v>
      </c>
    </row>
    <row r="676" spans="1:34" x14ac:dyDescent="0.25">
      <c r="A676" t="s">
        <v>38</v>
      </c>
      <c r="C676" t="s">
        <v>205</v>
      </c>
      <c r="D676" t="s">
        <v>148</v>
      </c>
      <c r="E676" t="s">
        <v>107</v>
      </c>
      <c r="F676">
        <v>8</v>
      </c>
      <c r="H676" t="s">
        <v>38</v>
      </c>
      <c r="J676" t="s">
        <v>205</v>
      </c>
      <c r="K676" t="s">
        <v>148</v>
      </c>
      <c r="L676" t="s">
        <v>137</v>
      </c>
      <c r="M676">
        <v>9</v>
      </c>
      <c r="O676" t="s">
        <v>38</v>
      </c>
      <c r="Q676" t="s">
        <v>205</v>
      </c>
      <c r="R676" t="s">
        <v>148</v>
      </c>
      <c r="S676" t="s">
        <v>137</v>
      </c>
      <c r="T676">
        <v>29</v>
      </c>
      <c r="V676" t="s">
        <v>38</v>
      </c>
      <c r="X676" t="s">
        <v>205</v>
      </c>
      <c r="Y676" t="s">
        <v>148</v>
      </c>
      <c r="Z676" t="s">
        <v>69</v>
      </c>
      <c r="AA676">
        <v>18</v>
      </c>
      <c r="AC676" t="s">
        <v>38</v>
      </c>
      <c r="AE676" t="s">
        <v>205</v>
      </c>
      <c r="AF676" t="s">
        <v>148</v>
      </c>
      <c r="AG676" t="s">
        <v>137</v>
      </c>
      <c r="AH676">
        <v>58</v>
      </c>
    </row>
    <row r="677" spans="1:34" x14ac:dyDescent="0.25">
      <c r="A677" t="s">
        <v>38</v>
      </c>
      <c r="C677" t="s">
        <v>205</v>
      </c>
      <c r="D677" t="s">
        <v>148</v>
      </c>
      <c r="E677" t="s">
        <v>73</v>
      </c>
      <c r="F677">
        <v>33</v>
      </c>
      <c r="H677" t="s">
        <v>38</v>
      </c>
      <c r="J677" t="s">
        <v>205</v>
      </c>
      <c r="K677" t="s">
        <v>148</v>
      </c>
      <c r="L677" t="s">
        <v>67</v>
      </c>
      <c r="M677">
        <v>163</v>
      </c>
      <c r="O677" t="s">
        <v>38</v>
      </c>
      <c r="Q677" t="s">
        <v>205</v>
      </c>
      <c r="R677" t="s">
        <v>148</v>
      </c>
      <c r="S677" t="s">
        <v>67</v>
      </c>
      <c r="T677">
        <v>298</v>
      </c>
      <c r="V677" t="s">
        <v>38</v>
      </c>
      <c r="X677" t="s">
        <v>205</v>
      </c>
      <c r="Y677" t="s">
        <v>148</v>
      </c>
      <c r="Z677" t="s">
        <v>87</v>
      </c>
      <c r="AA677">
        <v>15</v>
      </c>
      <c r="AC677" t="s">
        <v>38</v>
      </c>
      <c r="AE677" t="s">
        <v>205</v>
      </c>
      <c r="AF677" t="s">
        <v>148</v>
      </c>
      <c r="AG677" t="s">
        <v>67</v>
      </c>
      <c r="AH677">
        <v>1946</v>
      </c>
    </row>
    <row r="678" spans="1:34" x14ac:dyDescent="0.25">
      <c r="A678" t="s">
        <v>38</v>
      </c>
      <c r="C678" t="s">
        <v>205</v>
      </c>
      <c r="D678" t="s">
        <v>148</v>
      </c>
      <c r="E678" t="s">
        <v>125</v>
      </c>
      <c r="F678">
        <v>1</v>
      </c>
      <c r="H678" t="s">
        <v>38</v>
      </c>
      <c r="J678" t="s">
        <v>205</v>
      </c>
      <c r="K678" t="s">
        <v>148</v>
      </c>
      <c r="L678" t="s">
        <v>119</v>
      </c>
      <c r="M678">
        <v>17</v>
      </c>
      <c r="O678" t="s">
        <v>38</v>
      </c>
      <c r="Q678" t="s">
        <v>205</v>
      </c>
      <c r="R678" t="s">
        <v>148</v>
      </c>
      <c r="S678" t="s">
        <v>119</v>
      </c>
      <c r="T678">
        <v>56</v>
      </c>
      <c r="V678" t="s">
        <v>38</v>
      </c>
      <c r="X678" t="s">
        <v>205</v>
      </c>
      <c r="Y678" t="s">
        <v>148</v>
      </c>
      <c r="Z678" t="s">
        <v>81</v>
      </c>
      <c r="AA678">
        <v>20</v>
      </c>
      <c r="AC678" t="s">
        <v>38</v>
      </c>
      <c r="AE678" t="s">
        <v>205</v>
      </c>
      <c r="AF678" t="s">
        <v>148</v>
      </c>
      <c r="AG678" t="s">
        <v>119</v>
      </c>
      <c r="AH678">
        <v>276</v>
      </c>
    </row>
    <row r="679" spans="1:34" x14ac:dyDescent="0.25">
      <c r="A679" t="s">
        <v>38</v>
      </c>
      <c r="C679" t="s">
        <v>205</v>
      </c>
      <c r="D679" t="s">
        <v>148</v>
      </c>
      <c r="E679" t="s">
        <v>139</v>
      </c>
      <c r="F679">
        <v>1</v>
      </c>
      <c r="H679" t="s">
        <v>38</v>
      </c>
      <c r="J679" t="s">
        <v>205</v>
      </c>
      <c r="K679" t="s">
        <v>148</v>
      </c>
      <c r="L679" t="s">
        <v>91</v>
      </c>
      <c r="M679">
        <v>12</v>
      </c>
      <c r="O679" t="s">
        <v>38</v>
      </c>
      <c r="Q679" t="s">
        <v>205</v>
      </c>
      <c r="R679" t="s">
        <v>148</v>
      </c>
      <c r="S679" t="s">
        <v>91</v>
      </c>
      <c r="T679">
        <v>34</v>
      </c>
      <c r="V679" t="s">
        <v>38</v>
      </c>
      <c r="X679" t="s">
        <v>205</v>
      </c>
      <c r="Y679" t="s">
        <v>148</v>
      </c>
      <c r="Z679" t="s">
        <v>112</v>
      </c>
      <c r="AA679">
        <v>38</v>
      </c>
      <c r="AC679" t="s">
        <v>38</v>
      </c>
      <c r="AE679" t="s">
        <v>205</v>
      </c>
      <c r="AF679" t="s">
        <v>148</v>
      </c>
      <c r="AG679" t="s">
        <v>91</v>
      </c>
      <c r="AH679">
        <v>95</v>
      </c>
    </row>
    <row r="680" spans="1:34" x14ac:dyDescent="0.25">
      <c r="A680" t="s">
        <v>38</v>
      </c>
      <c r="C680" t="s">
        <v>205</v>
      </c>
      <c r="D680" t="s">
        <v>148</v>
      </c>
      <c r="E680" t="s">
        <v>121</v>
      </c>
      <c r="F680">
        <v>31</v>
      </c>
      <c r="H680" t="s">
        <v>38</v>
      </c>
      <c r="J680" t="s">
        <v>205</v>
      </c>
      <c r="K680" t="s">
        <v>148</v>
      </c>
      <c r="L680" t="s">
        <v>107</v>
      </c>
      <c r="M680">
        <v>20</v>
      </c>
      <c r="O680" t="s">
        <v>38</v>
      </c>
      <c r="Q680" t="s">
        <v>205</v>
      </c>
      <c r="R680" t="s">
        <v>148</v>
      </c>
      <c r="S680" t="s">
        <v>107</v>
      </c>
      <c r="T680">
        <v>40</v>
      </c>
      <c r="V680" t="s">
        <v>38</v>
      </c>
      <c r="X680" t="s">
        <v>205</v>
      </c>
      <c r="Y680" t="s">
        <v>148</v>
      </c>
      <c r="Z680" t="s">
        <v>113</v>
      </c>
      <c r="AA680">
        <v>21</v>
      </c>
      <c r="AC680" t="s">
        <v>38</v>
      </c>
      <c r="AE680" t="s">
        <v>205</v>
      </c>
      <c r="AF680" t="s">
        <v>148</v>
      </c>
      <c r="AG680" t="s">
        <v>107</v>
      </c>
      <c r="AH680">
        <v>129</v>
      </c>
    </row>
    <row r="681" spans="1:34" x14ac:dyDescent="0.25">
      <c r="A681" t="s">
        <v>38</v>
      </c>
      <c r="C681" t="s">
        <v>205</v>
      </c>
      <c r="D681" t="s">
        <v>148</v>
      </c>
      <c r="E681" t="s">
        <v>69</v>
      </c>
      <c r="F681">
        <v>45</v>
      </c>
      <c r="H681" t="s">
        <v>38</v>
      </c>
      <c r="J681" t="s">
        <v>205</v>
      </c>
      <c r="K681" t="s">
        <v>148</v>
      </c>
      <c r="L681" t="s">
        <v>73</v>
      </c>
      <c r="M681">
        <v>20</v>
      </c>
      <c r="O681" t="s">
        <v>38</v>
      </c>
      <c r="Q681" t="s">
        <v>205</v>
      </c>
      <c r="R681" t="s">
        <v>148</v>
      </c>
      <c r="S681" t="s">
        <v>73</v>
      </c>
      <c r="T681">
        <v>88</v>
      </c>
      <c r="V681" t="s">
        <v>38</v>
      </c>
      <c r="X681" t="s">
        <v>205</v>
      </c>
      <c r="Y681" t="s">
        <v>148</v>
      </c>
      <c r="Z681" t="s">
        <v>71</v>
      </c>
      <c r="AA681">
        <v>42</v>
      </c>
      <c r="AC681" t="s">
        <v>38</v>
      </c>
      <c r="AE681" t="s">
        <v>205</v>
      </c>
      <c r="AF681" t="s">
        <v>148</v>
      </c>
      <c r="AG681" t="s">
        <v>73</v>
      </c>
      <c r="AH681">
        <v>506</v>
      </c>
    </row>
    <row r="682" spans="1:34" x14ac:dyDescent="0.25">
      <c r="A682" t="s">
        <v>38</v>
      </c>
      <c r="C682" t="s">
        <v>205</v>
      </c>
      <c r="D682" t="s">
        <v>148</v>
      </c>
      <c r="E682" t="s">
        <v>87</v>
      </c>
      <c r="F682">
        <v>21</v>
      </c>
      <c r="H682" t="s">
        <v>38</v>
      </c>
      <c r="J682" t="s">
        <v>205</v>
      </c>
      <c r="K682" t="s">
        <v>148</v>
      </c>
      <c r="L682" t="s">
        <v>125</v>
      </c>
      <c r="M682">
        <v>4</v>
      </c>
      <c r="O682" t="s">
        <v>38</v>
      </c>
      <c r="Q682" t="s">
        <v>205</v>
      </c>
      <c r="R682" t="s">
        <v>148</v>
      </c>
      <c r="S682" t="s">
        <v>125</v>
      </c>
      <c r="T682">
        <v>3</v>
      </c>
      <c r="V682" t="s">
        <v>38</v>
      </c>
      <c r="X682" t="s">
        <v>205</v>
      </c>
      <c r="Y682" t="s">
        <v>148</v>
      </c>
      <c r="Z682" t="s">
        <v>109</v>
      </c>
      <c r="AA682">
        <v>25</v>
      </c>
      <c r="AC682" t="s">
        <v>38</v>
      </c>
      <c r="AE682" t="s">
        <v>205</v>
      </c>
      <c r="AF682" t="s">
        <v>148</v>
      </c>
      <c r="AG682" t="s">
        <v>125</v>
      </c>
      <c r="AH682">
        <v>13</v>
      </c>
    </row>
    <row r="683" spans="1:34" x14ac:dyDescent="0.25">
      <c r="A683" t="s">
        <v>38</v>
      </c>
      <c r="C683" t="s">
        <v>205</v>
      </c>
      <c r="D683" t="s">
        <v>148</v>
      </c>
      <c r="E683" t="s">
        <v>81</v>
      </c>
      <c r="F683">
        <v>15</v>
      </c>
      <c r="H683" t="s">
        <v>38</v>
      </c>
      <c r="J683" t="s">
        <v>205</v>
      </c>
      <c r="K683" t="s">
        <v>148</v>
      </c>
      <c r="L683" t="s">
        <v>121</v>
      </c>
      <c r="M683">
        <v>34</v>
      </c>
      <c r="O683" t="s">
        <v>38</v>
      </c>
      <c r="Q683" t="s">
        <v>205</v>
      </c>
      <c r="R683" t="s">
        <v>148</v>
      </c>
      <c r="S683" t="s">
        <v>121</v>
      </c>
      <c r="T683">
        <v>118</v>
      </c>
      <c r="V683" t="s">
        <v>38</v>
      </c>
      <c r="X683" t="s">
        <v>205</v>
      </c>
      <c r="Y683" t="s">
        <v>148</v>
      </c>
      <c r="Z683" t="s">
        <v>75</v>
      </c>
      <c r="AA683">
        <v>6</v>
      </c>
      <c r="AC683" t="s">
        <v>38</v>
      </c>
      <c r="AE683" t="s">
        <v>205</v>
      </c>
      <c r="AF683" t="s">
        <v>148</v>
      </c>
      <c r="AG683" t="s">
        <v>121</v>
      </c>
      <c r="AH683">
        <v>231</v>
      </c>
    </row>
    <row r="684" spans="1:34" x14ac:dyDescent="0.25">
      <c r="A684" t="s">
        <v>38</v>
      </c>
      <c r="C684" t="s">
        <v>205</v>
      </c>
      <c r="D684" t="s">
        <v>148</v>
      </c>
      <c r="E684" t="s">
        <v>112</v>
      </c>
      <c r="F684">
        <v>113</v>
      </c>
      <c r="H684" t="s">
        <v>38</v>
      </c>
      <c r="J684" t="s">
        <v>205</v>
      </c>
      <c r="K684" t="s">
        <v>148</v>
      </c>
      <c r="L684" t="s">
        <v>69</v>
      </c>
      <c r="M684">
        <v>49</v>
      </c>
      <c r="O684" t="s">
        <v>38</v>
      </c>
      <c r="Q684" t="s">
        <v>205</v>
      </c>
      <c r="R684" t="s">
        <v>148</v>
      </c>
      <c r="S684" t="s">
        <v>69</v>
      </c>
      <c r="T684">
        <v>78</v>
      </c>
      <c r="V684" t="s">
        <v>38</v>
      </c>
      <c r="X684" t="s">
        <v>205</v>
      </c>
      <c r="Y684" t="s">
        <v>148</v>
      </c>
      <c r="Z684" t="s">
        <v>85</v>
      </c>
      <c r="AA684">
        <v>1</v>
      </c>
      <c r="AC684" t="s">
        <v>38</v>
      </c>
      <c r="AE684" t="s">
        <v>205</v>
      </c>
      <c r="AF684" t="s">
        <v>148</v>
      </c>
      <c r="AG684" t="s">
        <v>69</v>
      </c>
      <c r="AH684">
        <v>802</v>
      </c>
    </row>
    <row r="685" spans="1:34" x14ac:dyDescent="0.25">
      <c r="A685" t="s">
        <v>38</v>
      </c>
      <c r="C685" t="s">
        <v>205</v>
      </c>
      <c r="D685" t="s">
        <v>148</v>
      </c>
      <c r="E685" t="s">
        <v>113</v>
      </c>
      <c r="F685">
        <v>58</v>
      </c>
      <c r="H685" t="s">
        <v>38</v>
      </c>
      <c r="J685" t="s">
        <v>205</v>
      </c>
      <c r="K685" t="s">
        <v>148</v>
      </c>
      <c r="L685" t="s">
        <v>87</v>
      </c>
      <c r="M685">
        <v>29</v>
      </c>
      <c r="O685" t="s">
        <v>38</v>
      </c>
      <c r="Q685" t="s">
        <v>205</v>
      </c>
      <c r="R685" t="s">
        <v>148</v>
      </c>
      <c r="S685" t="s">
        <v>87</v>
      </c>
      <c r="T685">
        <v>51</v>
      </c>
      <c r="V685" t="s">
        <v>38</v>
      </c>
      <c r="X685" t="s">
        <v>205</v>
      </c>
      <c r="Y685" t="s">
        <v>148</v>
      </c>
      <c r="Z685" t="s">
        <v>59</v>
      </c>
      <c r="AA685">
        <v>5</v>
      </c>
      <c r="AC685" t="s">
        <v>38</v>
      </c>
      <c r="AE685" t="s">
        <v>205</v>
      </c>
      <c r="AF685" t="s">
        <v>148</v>
      </c>
      <c r="AG685" t="s">
        <v>87</v>
      </c>
      <c r="AH685">
        <v>188</v>
      </c>
    </row>
    <row r="686" spans="1:34" x14ac:dyDescent="0.25">
      <c r="A686" t="s">
        <v>38</v>
      </c>
      <c r="C686" t="s">
        <v>205</v>
      </c>
      <c r="D686" t="s">
        <v>148</v>
      </c>
      <c r="E686" t="s">
        <v>71</v>
      </c>
      <c r="F686">
        <v>93</v>
      </c>
      <c r="H686" t="s">
        <v>38</v>
      </c>
      <c r="J686" t="s">
        <v>205</v>
      </c>
      <c r="K686" t="s">
        <v>148</v>
      </c>
      <c r="L686" t="s">
        <v>81</v>
      </c>
      <c r="M686">
        <v>29</v>
      </c>
      <c r="O686" t="s">
        <v>38</v>
      </c>
      <c r="Q686" t="s">
        <v>205</v>
      </c>
      <c r="R686" t="s">
        <v>148</v>
      </c>
      <c r="S686" t="s">
        <v>81</v>
      </c>
      <c r="T686">
        <v>38</v>
      </c>
      <c r="V686" t="s">
        <v>38</v>
      </c>
      <c r="X686" t="s">
        <v>205</v>
      </c>
      <c r="Y686" t="s">
        <v>148</v>
      </c>
      <c r="Z686" t="s">
        <v>89</v>
      </c>
      <c r="AA686">
        <v>22</v>
      </c>
      <c r="AC686" t="s">
        <v>38</v>
      </c>
      <c r="AE686" t="s">
        <v>205</v>
      </c>
      <c r="AF686" t="s">
        <v>148</v>
      </c>
      <c r="AG686" t="s">
        <v>81</v>
      </c>
      <c r="AH686">
        <v>72</v>
      </c>
    </row>
    <row r="687" spans="1:34" x14ac:dyDescent="0.25">
      <c r="A687" t="s">
        <v>38</v>
      </c>
      <c r="C687" t="s">
        <v>205</v>
      </c>
      <c r="D687" t="s">
        <v>148</v>
      </c>
      <c r="E687" t="s">
        <v>109</v>
      </c>
      <c r="F687">
        <v>11</v>
      </c>
      <c r="H687" t="s">
        <v>38</v>
      </c>
      <c r="J687" t="s">
        <v>205</v>
      </c>
      <c r="K687" t="s">
        <v>148</v>
      </c>
      <c r="L687" t="s">
        <v>112</v>
      </c>
      <c r="M687">
        <v>111</v>
      </c>
      <c r="O687" t="s">
        <v>38</v>
      </c>
      <c r="Q687" t="s">
        <v>205</v>
      </c>
      <c r="R687" t="s">
        <v>148</v>
      </c>
      <c r="S687" t="s">
        <v>112</v>
      </c>
      <c r="T687">
        <v>189</v>
      </c>
      <c r="V687" t="s">
        <v>38</v>
      </c>
      <c r="X687" t="s">
        <v>205</v>
      </c>
      <c r="Y687" t="s">
        <v>148</v>
      </c>
      <c r="Z687" t="s">
        <v>129</v>
      </c>
      <c r="AA687">
        <v>8</v>
      </c>
      <c r="AC687" t="s">
        <v>38</v>
      </c>
      <c r="AE687" t="s">
        <v>205</v>
      </c>
      <c r="AF687" t="s">
        <v>148</v>
      </c>
      <c r="AG687" t="s">
        <v>112</v>
      </c>
      <c r="AH687">
        <v>393</v>
      </c>
    </row>
    <row r="688" spans="1:34" x14ac:dyDescent="0.25">
      <c r="A688" t="s">
        <v>38</v>
      </c>
      <c r="C688" t="s">
        <v>205</v>
      </c>
      <c r="D688" t="s">
        <v>148</v>
      </c>
      <c r="E688" t="s">
        <v>75</v>
      </c>
      <c r="F688">
        <v>7</v>
      </c>
      <c r="H688" t="s">
        <v>38</v>
      </c>
      <c r="J688" t="s">
        <v>205</v>
      </c>
      <c r="K688" t="s">
        <v>148</v>
      </c>
      <c r="L688" t="s">
        <v>113</v>
      </c>
      <c r="M688">
        <v>39</v>
      </c>
      <c r="O688" t="s">
        <v>38</v>
      </c>
      <c r="Q688" t="s">
        <v>205</v>
      </c>
      <c r="R688" t="s">
        <v>148</v>
      </c>
      <c r="S688" t="s">
        <v>113</v>
      </c>
      <c r="T688">
        <v>142</v>
      </c>
      <c r="V688" t="s">
        <v>38</v>
      </c>
      <c r="X688" t="s">
        <v>205</v>
      </c>
      <c r="Y688" t="s">
        <v>148</v>
      </c>
      <c r="Z688" t="s">
        <v>131</v>
      </c>
      <c r="AA688">
        <v>6</v>
      </c>
      <c r="AC688" t="s">
        <v>38</v>
      </c>
      <c r="AE688" t="s">
        <v>205</v>
      </c>
      <c r="AF688" t="s">
        <v>148</v>
      </c>
      <c r="AG688" t="s">
        <v>113</v>
      </c>
      <c r="AH688">
        <v>201</v>
      </c>
    </row>
    <row r="689" spans="1:34" x14ac:dyDescent="0.25">
      <c r="A689" t="s">
        <v>38</v>
      </c>
      <c r="C689" t="s">
        <v>205</v>
      </c>
      <c r="D689" t="s">
        <v>148</v>
      </c>
      <c r="E689" t="s">
        <v>85</v>
      </c>
      <c r="F689">
        <v>13</v>
      </c>
      <c r="H689" t="s">
        <v>38</v>
      </c>
      <c r="J689" t="s">
        <v>205</v>
      </c>
      <c r="K689" t="s">
        <v>148</v>
      </c>
      <c r="L689" t="s">
        <v>71</v>
      </c>
      <c r="M689">
        <v>58</v>
      </c>
      <c r="O689" t="s">
        <v>38</v>
      </c>
      <c r="Q689" t="s">
        <v>205</v>
      </c>
      <c r="R689" t="s">
        <v>148</v>
      </c>
      <c r="S689" t="s">
        <v>71</v>
      </c>
      <c r="T689">
        <v>168</v>
      </c>
      <c r="V689" t="s">
        <v>38</v>
      </c>
      <c r="X689" t="s">
        <v>205</v>
      </c>
      <c r="Y689" t="s">
        <v>148</v>
      </c>
      <c r="Z689" t="s">
        <v>93</v>
      </c>
      <c r="AA689">
        <v>15</v>
      </c>
      <c r="AC689" t="s">
        <v>38</v>
      </c>
      <c r="AE689" t="s">
        <v>205</v>
      </c>
      <c r="AF689" t="s">
        <v>148</v>
      </c>
      <c r="AG689" t="s">
        <v>71</v>
      </c>
      <c r="AH689">
        <v>1703</v>
      </c>
    </row>
    <row r="690" spans="1:34" x14ac:dyDescent="0.25">
      <c r="A690" t="s">
        <v>38</v>
      </c>
      <c r="C690" t="s">
        <v>205</v>
      </c>
      <c r="D690" t="s">
        <v>148</v>
      </c>
      <c r="E690" t="s">
        <v>59</v>
      </c>
      <c r="F690">
        <v>6</v>
      </c>
      <c r="H690" t="s">
        <v>38</v>
      </c>
      <c r="J690" t="s">
        <v>205</v>
      </c>
      <c r="K690" t="s">
        <v>148</v>
      </c>
      <c r="L690" t="s">
        <v>109</v>
      </c>
      <c r="M690">
        <v>7</v>
      </c>
      <c r="O690" t="s">
        <v>38</v>
      </c>
      <c r="Q690" t="s">
        <v>205</v>
      </c>
      <c r="R690" t="s">
        <v>148</v>
      </c>
      <c r="S690" t="s">
        <v>109</v>
      </c>
      <c r="T690">
        <v>43</v>
      </c>
      <c r="V690" t="s">
        <v>38</v>
      </c>
      <c r="X690" t="s">
        <v>205</v>
      </c>
      <c r="Y690" t="s">
        <v>148</v>
      </c>
      <c r="Z690" t="s">
        <v>77</v>
      </c>
      <c r="AA690">
        <v>23</v>
      </c>
      <c r="AC690" t="s">
        <v>38</v>
      </c>
      <c r="AE690" t="s">
        <v>205</v>
      </c>
      <c r="AF690" t="s">
        <v>148</v>
      </c>
      <c r="AG690" t="s">
        <v>109</v>
      </c>
      <c r="AH690">
        <v>131</v>
      </c>
    </row>
    <row r="691" spans="1:34" x14ac:dyDescent="0.25">
      <c r="A691" t="s">
        <v>38</v>
      </c>
      <c r="C691" t="s">
        <v>205</v>
      </c>
      <c r="D691" t="s">
        <v>148</v>
      </c>
      <c r="E691" t="s">
        <v>89</v>
      </c>
      <c r="F691">
        <v>35</v>
      </c>
      <c r="H691" t="s">
        <v>38</v>
      </c>
      <c r="J691" t="s">
        <v>205</v>
      </c>
      <c r="K691" t="s">
        <v>148</v>
      </c>
      <c r="L691" t="s">
        <v>75</v>
      </c>
      <c r="M691">
        <v>17</v>
      </c>
      <c r="O691" t="s">
        <v>38</v>
      </c>
      <c r="Q691" t="s">
        <v>205</v>
      </c>
      <c r="R691" t="s">
        <v>148</v>
      </c>
      <c r="S691" t="s">
        <v>75</v>
      </c>
      <c r="T691">
        <v>24</v>
      </c>
      <c r="V691" t="s">
        <v>38</v>
      </c>
      <c r="X691" t="s">
        <v>205</v>
      </c>
      <c r="Y691" t="s">
        <v>148</v>
      </c>
      <c r="Z691" t="s">
        <v>99</v>
      </c>
      <c r="AA691">
        <v>15</v>
      </c>
      <c r="AC691" t="s">
        <v>38</v>
      </c>
      <c r="AE691" t="s">
        <v>205</v>
      </c>
      <c r="AF691" t="s">
        <v>148</v>
      </c>
      <c r="AG691" t="s">
        <v>75</v>
      </c>
      <c r="AH691">
        <v>100</v>
      </c>
    </row>
    <row r="692" spans="1:34" x14ac:dyDescent="0.25">
      <c r="A692" t="s">
        <v>38</v>
      </c>
      <c r="C692" t="s">
        <v>205</v>
      </c>
      <c r="D692" t="s">
        <v>148</v>
      </c>
      <c r="E692" t="s">
        <v>129</v>
      </c>
      <c r="F692">
        <v>8</v>
      </c>
      <c r="H692" t="s">
        <v>38</v>
      </c>
      <c r="J692" t="s">
        <v>205</v>
      </c>
      <c r="K692" t="s">
        <v>148</v>
      </c>
      <c r="L692" t="s">
        <v>85</v>
      </c>
      <c r="M692">
        <v>9</v>
      </c>
      <c r="O692" t="s">
        <v>38</v>
      </c>
      <c r="Q692" t="s">
        <v>205</v>
      </c>
      <c r="R692" t="s">
        <v>148</v>
      </c>
      <c r="S692" t="s">
        <v>85</v>
      </c>
      <c r="T692">
        <v>37</v>
      </c>
      <c r="V692" t="s">
        <v>38</v>
      </c>
      <c r="X692" t="s">
        <v>205</v>
      </c>
      <c r="Y692" t="s">
        <v>148</v>
      </c>
      <c r="Z692" t="s">
        <v>111</v>
      </c>
      <c r="AA692">
        <v>7</v>
      </c>
      <c r="AC692" t="s">
        <v>38</v>
      </c>
      <c r="AE692" t="s">
        <v>205</v>
      </c>
      <c r="AF692" t="s">
        <v>148</v>
      </c>
      <c r="AG692" t="s">
        <v>85</v>
      </c>
      <c r="AH692">
        <v>9</v>
      </c>
    </row>
    <row r="693" spans="1:34" x14ac:dyDescent="0.25">
      <c r="A693" t="s">
        <v>38</v>
      </c>
      <c r="C693" t="s">
        <v>205</v>
      </c>
      <c r="D693" t="s">
        <v>148</v>
      </c>
      <c r="E693" t="s">
        <v>131</v>
      </c>
      <c r="F693">
        <v>6</v>
      </c>
      <c r="H693" t="s">
        <v>38</v>
      </c>
      <c r="J693" t="s">
        <v>205</v>
      </c>
      <c r="K693" t="s">
        <v>148</v>
      </c>
      <c r="L693" t="s">
        <v>59</v>
      </c>
      <c r="M693">
        <v>5</v>
      </c>
      <c r="O693" t="s">
        <v>38</v>
      </c>
      <c r="Q693" t="s">
        <v>205</v>
      </c>
      <c r="R693" t="s">
        <v>148</v>
      </c>
      <c r="S693" t="s">
        <v>59</v>
      </c>
      <c r="T693">
        <v>22</v>
      </c>
      <c r="V693" t="s">
        <v>38</v>
      </c>
      <c r="X693" t="s">
        <v>205</v>
      </c>
      <c r="Y693" t="s">
        <v>148</v>
      </c>
      <c r="Z693" t="s">
        <v>123</v>
      </c>
      <c r="AA693">
        <v>9</v>
      </c>
      <c r="AC693" t="s">
        <v>38</v>
      </c>
      <c r="AE693" t="s">
        <v>205</v>
      </c>
      <c r="AF693" t="s">
        <v>148</v>
      </c>
      <c r="AG693" t="s">
        <v>59</v>
      </c>
      <c r="AH693">
        <v>110</v>
      </c>
    </row>
    <row r="694" spans="1:34" x14ac:dyDescent="0.25">
      <c r="A694" t="s">
        <v>38</v>
      </c>
      <c r="C694" t="s">
        <v>205</v>
      </c>
      <c r="D694" t="s">
        <v>148</v>
      </c>
      <c r="E694" t="s">
        <v>93</v>
      </c>
      <c r="F694">
        <v>14</v>
      </c>
      <c r="H694" t="s">
        <v>38</v>
      </c>
      <c r="J694" t="s">
        <v>205</v>
      </c>
      <c r="K694" t="s">
        <v>148</v>
      </c>
      <c r="L694" t="s">
        <v>89</v>
      </c>
      <c r="M694">
        <v>43</v>
      </c>
      <c r="O694" t="s">
        <v>38</v>
      </c>
      <c r="Q694" t="s">
        <v>205</v>
      </c>
      <c r="R694" t="s">
        <v>148</v>
      </c>
      <c r="S694" t="s">
        <v>89</v>
      </c>
      <c r="T694">
        <v>78</v>
      </c>
      <c r="V694" t="s">
        <v>38</v>
      </c>
      <c r="X694" t="s">
        <v>205</v>
      </c>
      <c r="Y694" t="s">
        <v>148</v>
      </c>
      <c r="Z694" t="s">
        <v>61</v>
      </c>
      <c r="AA694">
        <v>13</v>
      </c>
      <c r="AC694" t="s">
        <v>38</v>
      </c>
      <c r="AE694" t="s">
        <v>205</v>
      </c>
      <c r="AF694" t="s">
        <v>148</v>
      </c>
      <c r="AG694" t="s">
        <v>89</v>
      </c>
      <c r="AH694">
        <v>390</v>
      </c>
    </row>
    <row r="695" spans="1:34" x14ac:dyDescent="0.25">
      <c r="A695" t="s">
        <v>38</v>
      </c>
      <c r="C695" t="s">
        <v>205</v>
      </c>
      <c r="D695" t="s">
        <v>148</v>
      </c>
      <c r="E695" t="s">
        <v>77</v>
      </c>
      <c r="F695">
        <v>51</v>
      </c>
      <c r="H695" t="s">
        <v>38</v>
      </c>
      <c r="J695" t="s">
        <v>205</v>
      </c>
      <c r="K695" t="s">
        <v>148</v>
      </c>
      <c r="L695" t="s">
        <v>129</v>
      </c>
      <c r="M695">
        <v>7</v>
      </c>
      <c r="O695" t="s">
        <v>38</v>
      </c>
      <c r="Q695" t="s">
        <v>205</v>
      </c>
      <c r="R695" t="s">
        <v>148</v>
      </c>
      <c r="S695" t="s">
        <v>129</v>
      </c>
      <c r="T695">
        <v>27</v>
      </c>
      <c r="V695" t="s">
        <v>38</v>
      </c>
      <c r="X695" t="s">
        <v>205</v>
      </c>
      <c r="Y695" t="s">
        <v>148</v>
      </c>
      <c r="Z695" t="s">
        <v>97</v>
      </c>
      <c r="AA695">
        <v>7</v>
      </c>
      <c r="AC695" t="s">
        <v>38</v>
      </c>
      <c r="AE695" t="s">
        <v>205</v>
      </c>
      <c r="AF695" t="s">
        <v>148</v>
      </c>
      <c r="AG695" t="s">
        <v>129</v>
      </c>
      <c r="AH695">
        <v>78</v>
      </c>
    </row>
    <row r="696" spans="1:34" x14ac:dyDescent="0.25">
      <c r="A696" t="s">
        <v>38</v>
      </c>
      <c r="C696" t="s">
        <v>205</v>
      </c>
      <c r="D696" t="s">
        <v>148</v>
      </c>
      <c r="E696" t="s">
        <v>99</v>
      </c>
      <c r="F696">
        <v>29</v>
      </c>
      <c r="H696" t="s">
        <v>38</v>
      </c>
      <c r="J696" t="s">
        <v>205</v>
      </c>
      <c r="K696" t="s">
        <v>148</v>
      </c>
      <c r="L696" t="s">
        <v>131</v>
      </c>
      <c r="M696">
        <v>15</v>
      </c>
      <c r="O696" t="s">
        <v>38</v>
      </c>
      <c r="Q696" t="s">
        <v>205</v>
      </c>
      <c r="R696" t="s">
        <v>148</v>
      </c>
      <c r="S696" t="s">
        <v>131</v>
      </c>
      <c r="T696">
        <v>44</v>
      </c>
      <c r="V696" t="s">
        <v>38</v>
      </c>
      <c r="X696" t="s">
        <v>205</v>
      </c>
      <c r="Y696" t="s">
        <v>148</v>
      </c>
      <c r="Z696" t="s">
        <v>95</v>
      </c>
      <c r="AA696">
        <v>26</v>
      </c>
      <c r="AC696" t="s">
        <v>38</v>
      </c>
      <c r="AE696" t="s">
        <v>205</v>
      </c>
      <c r="AF696" t="s">
        <v>148</v>
      </c>
      <c r="AG696" t="s">
        <v>131</v>
      </c>
      <c r="AH696">
        <v>106</v>
      </c>
    </row>
    <row r="697" spans="1:34" x14ac:dyDescent="0.25">
      <c r="A697" t="s">
        <v>38</v>
      </c>
      <c r="C697" t="s">
        <v>205</v>
      </c>
      <c r="D697" t="s">
        <v>148</v>
      </c>
      <c r="E697" t="s">
        <v>111</v>
      </c>
      <c r="F697">
        <v>14</v>
      </c>
      <c r="H697" t="s">
        <v>38</v>
      </c>
      <c r="J697" t="s">
        <v>205</v>
      </c>
      <c r="K697" t="s">
        <v>148</v>
      </c>
      <c r="L697" t="s">
        <v>93</v>
      </c>
      <c r="M697">
        <v>16</v>
      </c>
      <c r="O697" t="s">
        <v>38</v>
      </c>
      <c r="Q697" t="s">
        <v>205</v>
      </c>
      <c r="R697" t="s">
        <v>148</v>
      </c>
      <c r="S697" t="s">
        <v>93</v>
      </c>
      <c r="T697">
        <v>32</v>
      </c>
      <c r="V697" t="s">
        <v>38</v>
      </c>
      <c r="X697" t="s">
        <v>205</v>
      </c>
      <c r="Y697" t="s">
        <v>148</v>
      </c>
      <c r="Z697" t="s">
        <v>127</v>
      </c>
      <c r="AA697">
        <v>9</v>
      </c>
      <c r="AC697" t="s">
        <v>38</v>
      </c>
      <c r="AE697" t="s">
        <v>205</v>
      </c>
      <c r="AF697" t="s">
        <v>148</v>
      </c>
      <c r="AG697" t="s">
        <v>93</v>
      </c>
      <c r="AH697">
        <v>124</v>
      </c>
    </row>
    <row r="698" spans="1:34" x14ac:dyDescent="0.25">
      <c r="A698" t="s">
        <v>38</v>
      </c>
      <c r="C698" t="s">
        <v>205</v>
      </c>
      <c r="D698" t="s">
        <v>148</v>
      </c>
      <c r="E698" t="s">
        <v>123</v>
      </c>
      <c r="F698">
        <v>10</v>
      </c>
      <c r="H698" t="s">
        <v>38</v>
      </c>
      <c r="J698" t="s">
        <v>205</v>
      </c>
      <c r="K698" t="s">
        <v>148</v>
      </c>
      <c r="L698" t="s">
        <v>77</v>
      </c>
      <c r="M698">
        <v>45</v>
      </c>
      <c r="O698" t="s">
        <v>38</v>
      </c>
      <c r="Q698" t="s">
        <v>205</v>
      </c>
      <c r="R698" t="s">
        <v>148</v>
      </c>
      <c r="S698" t="s">
        <v>77</v>
      </c>
      <c r="T698">
        <v>165</v>
      </c>
      <c r="V698" t="s">
        <v>38</v>
      </c>
      <c r="X698" t="s">
        <v>205</v>
      </c>
      <c r="Y698" t="s">
        <v>148</v>
      </c>
      <c r="Z698" t="s">
        <v>79</v>
      </c>
      <c r="AA698">
        <v>40</v>
      </c>
      <c r="AC698" t="s">
        <v>38</v>
      </c>
      <c r="AE698" t="s">
        <v>205</v>
      </c>
      <c r="AF698" t="s">
        <v>148</v>
      </c>
      <c r="AG698" t="s">
        <v>77</v>
      </c>
      <c r="AH698">
        <v>619</v>
      </c>
    </row>
    <row r="699" spans="1:34" x14ac:dyDescent="0.25">
      <c r="A699" t="s">
        <v>38</v>
      </c>
      <c r="C699" t="s">
        <v>205</v>
      </c>
      <c r="D699" t="s">
        <v>148</v>
      </c>
      <c r="E699" t="s">
        <v>61</v>
      </c>
      <c r="F699">
        <v>36</v>
      </c>
      <c r="H699" t="s">
        <v>38</v>
      </c>
      <c r="J699" t="s">
        <v>205</v>
      </c>
      <c r="K699" t="s">
        <v>148</v>
      </c>
      <c r="L699" t="s">
        <v>99</v>
      </c>
      <c r="M699">
        <v>41</v>
      </c>
      <c r="O699" t="s">
        <v>38</v>
      </c>
      <c r="Q699" t="s">
        <v>205</v>
      </c>
      <c r="R699" t="s">
        <v>148</v>
      </c>
      <c r="S699" t="s">
        <v>99</v>
      </c>
      <c r="T699">
        <v>66</v>
      </c>
      <c r="V699" t="s">
        <v>38</v>
      </c>
      <c r="X699" t="s">
        <v>205</v>
      </c>
      <c r="Y699" t="s">
        <v>148</v>
      </c>
      <c r="Z699" t="s">
        <v>144</v>
      </c>
      <c r="AA699">
        <v>10</v>
      </c>
      <c r="AC699" t="s">
        <v>38</v>
      </c>
      <c r="AE699" t="s">
        <v>205</v>
      </c>
      <c r="AF699" t="s">
        <v>148</v>
      </c>
      <c r="AG699" t="s">
        <v>99</v>
      </c>
      <c r="AH699">
        <v>433</v>
      </c>
    </row>
    <row r="700" spans="1:34" x14ac:dyDescent="0.25">
      <c r="A700" t="s">
        <v>38</v>
      </c>
      <c r="C700" t="s">
        <v>205</v>
      </c>
      <c r="D700" t="s">
        <v>148</v>
      </c>
      <c r="E700" t="s">
        <v>97</v>
      </c>
      <c r="F700">
        <v>6</v>
      </c>
      <c r="H700" t="s">
        <v>38</v>
      </c>
      <c r="J700" t="s">
        <v>205</v>
      </c>
      <c r="K700" t="s">
        <v>148</v>
      </c>
      <c r="L700" t="s">
        <v>111</v>
      </c>
      <c r="M700">
        <v>13</v>
      </c>
      <c r="O700" t="s">
        <v>38</v>
      </c>
      <c r="Q700" t="s">
        <v>205</v>
      </c>
      <c r="R700" t="s">
        <v>148</v>
      </c>
      <c r="S700" t="s">
        <v>111</v>
      </c>
      <c r="T700">
        <v>33</v>
      </c>
      <c r="V700" t="s">
        <v>38</v>
      </c>
      <c r="X700" t="s">
        <v>205</v>
      </c>
      <c r="Y700" t="s">
        <v>86</v>
      </c>
      <c r="Z700" t="s">
        <v>87</v>
      </c>
      <c r="AA700">
        <v>15</v>
      </c>
      <c r="AC700" t="s">
        <v>38</v>
      </c>
      <c r="AE700" t="s">
        <v>205</v>
      </c>
      <c r="AF700" t="s">
        <v>148</v>
      </c>
      <c r="AG700" t="s">
        <v>111</v>
      </c>
      <c r="AH700">
        <v>91</v>
      </c>
    </row>
    <row r="701" spans="1:34" x14ac:dyDescent="0.25">
      <c r="A701" t="s">
        <v>38</v>
      </c>
      <c r="C701" t="s">
        <v>205</v>
      </c>
      <c r="D701" t="s">
        <v>148</v>
      </c>
      <c r="E701" t="s">
        <v>95</v>
      </c>
      <c r="F701">
        <v>105</v>
      </c>
      <c r="H701" t="s">
        <v>38</v>
      </c>
      <c r="J701" t="s">
        <v>205</v>
      </c>
      <c r="K701" t="s">
        <v>148</v>
      </c>
      <c r="L701" t="s">
        <v>123</v>
      </c>
      <c r="M701">
        <v>11</v>
      </c>
      <c r="O701" t="s">
        <v>38</v>
      </c>
      <c r="Q701" t="s">
        <v>205</v>
      </c>
      <c r="R701" t="s">
        <v>148</v>
      </c>
      <c r="S701" t="s">
        <v>123</v>
      </c>
      <c r="T701">
        <v>42</v>
      </c>
      <c r="V701" t="s">
        <v>38</v>
      </c>
      <c r="X701" t="s">
        <v>205</v>
      </c>
      <c r="Y701" t="s">
        <v>88</v>
      </c>
      <c r="Z701" t="s">
        <v>89</v>
      </c>
      <c r="AA701">
        <v>22</v>
      </c>
      <c r="AC701" t="s">
        <v>38</v>
      </c>
      <c r="AE701" t="s">
        <v>205</v>
      </c>
      <c r="AF701" t="s">
        <v>148</v>
      </c>
      <c r="AG701" t="s">
        <v>123</v>
      </c>
      <c r="AH701">
        <v>105</v>
      </c>
    </row>
    <row r="702" spans="1:34" x14ac:dyDescent="0.25">
      <c r="A702" t="s">
        <v>38</v>
      </c>
      <c r="C702" t="s">
        <v>205</v>
      </c>
      <c r="D702" t="s">
        <v>148</v>
      </c>
      <c r="E702" t="s">
        <v>127</v>
      </c>
      <c r="F702">
        <v>11</v>
      </c>
      <c r="H702" t="s">
        <v>38</v>
      </c>
      <c r="J702" t="s">
        <v>205</v>
      </c>
      <c r="K702" t="s">
        <v>148</v>
      </c>
      <c r="L702" t="s">
        <v>61</v>
      </c>
      <c r="M702">
        <v>36</v>
      </c>
      <c r="O702" t="s">
        <v>38</v>
      </c>
      <c r="Q702" t="s">
        <v>205</v>
      </c>
      <c r="R702" t="s">
        <v>148</v>
      </c>
      <c r="S702" t="s">
        <v>61</v>
      </c>
      <c r="T702">
        <v>114</v>
      </c>
      <c r="V702" t="s">
        <v>38</v>
      </c>
      <c r="X702" t="s">
        <v>205</v>
      </c>
      <c r="Y702" t="s">
        <v>90</v>
      </c>
      <c r="Z702" t="s">
        <v>91</v>
      </c>
      <c r="AA702">
        <v>6</v>
      </c>
      <c r="AC702" t="s">
        <v>38</v>
      </c>
      <c r="AE702" t="s">
        <v>205</v>
      </c>
      <c r="AF702" t="s">
        <v>148</v>
      </c>
      <c r="AG702" t="s">
        <v>61</v>
      </c>
      <c r="AH702">
        <v>1220</v>
      </c>
    </row>
    <row r="703" spans="1:34" x14ac:dyDescent="0.25">
      <c r="A703" t="s">
        <v>38</v>
      </c>
      <c r="C703" t="s">
        <v>205</v>
      </c>
      <c r="D703" t="s">
        <v>148</v>
      </c>
      <c r="E703" t="s">
        <v>79</v>
      </c>
      <c r="F703">
        <v>85</v>
      </c>
      <c r="H703" t="s">
        <v>38</v>
      </c>
      <c r="J703" t="s">
        <v>205</v>
      </c>
      <c r="K703" t="s">
        <v>148</v>
      </c>
      <c r="L703" t="s">
        <v>97</v>
      </c>
      <c r="M703">
        <v>8</v>
      </c>
      <c r="O703" t="s">
        <v>38</v>
      </c>
      <c r="Q703" t="s">
        <v>205</v>
      </c>
      <c r="R703" t="s">
        <v>148</v>
      </c>
      <c r="S703" t="s">
        <v>97</v>
      </c>
      <c r="T703">
        <v>45</v>
      </c>
      <c r="V703" t="s">
        <v>38</v>
      </c>
      <c r="X703" t="s">
        <v>205</v>
      </c>
      <c r="Y703" t="s">
        <v>92</v>
      </c>
      <c r="Z703" t="s">
        <v>93</v>
      </c>
      <c r="AA703">
        <v>15</v>
      </c>
      <c r="AC703" t="s">
        <v>38</v>
      </c>
      <c r="AE703" t="s">
        <v>205</v>
      </c>
      <c r="AF703" t="s">
        <v>148</v>
      </c>
      <c r="AG703" t="s">
        <v>97</v>
      </c>
      <c r="AH703">
        <v>112</v>
      </c>
    </row>
    <row r="704" spans="1:34" x14ac:dyDescent="0.25">
      <c r="A704" t="s">
        <v>38</v>
      </c>
      <c r="C704" t="s">
        <v>205</v>
      </c>
      <c r="D704" t="s">
        <v>148</v>
      </c>
      <c r="E704" t="s">
        <v>144</v>
      </c>
      <c r="F704">
        <v>5</v>
      </c>
      <c r="H704" t="s">
        <v>38</v>
      </c>
      <c r="J704" t="s">
        <v>205</v>
      </c>
      <c r="K704" t="s">
        <v>148</v>
      </c>
      <c r="L704" t="s">
        <v>95</v>
      </c>
      <c r="M704">
        <v>64</v>
      </c>
      <c r="O704" t="s">
        <v>38</v>
      </c>
      <c r="Q704" t="s">
        <v>205</v>
      </c>
      <c r="R704" t="s">
        <v>148</v>
      </c>
      <c r="S704" t="s">
        <v>95</v>
      </c>
      <c r="T704">
        <v>207</v>
      </c>
      <c r="V704" t="s">
        <v>38</v>
      </c>
      <c r="X704" t="s">
        <v>205</v>
      </c>
      <c r="Y704" t="s">
        <v>94</v>
      </c>
      <c r="Z704" t="s">
        <v>95</v>
      </c>
      <c r="AA704">
        <v>26</v>
      </c>
      <c r="AC704" t="s">
        <v>38</v>
      </c>
      <c r="AE704" t="s">
        <v>205</v>
      </c>
      <c r="AF704" t="s">
        <v>148</v>
      </c>
      <c r="AG704" t="s">
        <v>95</v>
      </c>
      <c r="AH704">
        <v>1052</v>
      </c>
    </row>
    <row r="705" spans="1:34" x14ac:dyDescent="0.25">
      <c r="A705" t="s">
        <v>38</v>
      </c>
      <c r="C705" t="s">
        <v>205</v>
      </c>
      <c r="D705" t="s">
        <v>86</v>
      </c>
      <c r="E705" t="s">
        <v>87</v>
      </c>
      <c r="F705">
        <v>21</v>
      </c>
      <c r="H705" t="s">
        <v>38</v>
      </c>
      <c r="J705" t="s">
        <v>205</v>
      </c>
      <c r="K705" t="s">
        <v>148</v>
      </c>
      <c r="L705" t="s">
        <v>127</v>
      </c>
      <c r="M705">
        <v>15</v>
      </c>
      <c r="O705" t="s">
        <v>38</v>
      </c>
      <c r="Q705" t="s">
        <v>205</v>
      </c>
      <c r="R705" t="s">
        <v>148</v>
      </c>
      <c r="S705" t="s">
        <v>127</v>
      </c>
      <c r="T705">
        <v>33</v>
      </c>
      <c r="V705" t="s">
        <v>38</v>
      </c>
      <c r="X705" t="s">
        <v>205</v>
      </c>
      <c r="Y705" t="s">
        <v>96</v>
      </c>
      <c r="Z705" t="s">
        <v>97</v>
      </c>
      <c r="AA705">
        <v>7</v>
      </c>
      <c r="AC705" t="s">
        <v>38</v>
      </c>
      <c r="AE705" t="s">
        <v>205</v>
      </c>
      <c r="AF705" t="s">
        <v>148</v>
      </c>
      <c r="AG705" t="s">
        <v>127</v>
      </c>
      <c r="AH705">
        <v>99</v>
      </c>
    </row>
    <row r="706" spans="1:34" x14ac:dyDescent="0.25">
      <c r="A706" t="s">
        <v>38</v>
      </c>
      <c r="C706" t="s">
        <v>205</v>
      </c>
      <c r="D706" t="s">
        <v>88</v>
      </c>
      <c r="E706" t="s">
        <v>89</v>
      </c>
      <c r="F706">
        <v>35</v>
      </c>
      <c r="H706" t="s">
        <v>38</v>
      </c>
      <c r="J706" t="s">
        <v>205</v>
      </c>
      <c r="K706" t="s">
        <v>148</v>
      </c>
      <c r="L706" t="s">
        <v>79</v>
      </c>
      <c r="M706">
        <v>78</v>
      </c>
      <c r="O706" t="s">
        <v>38</v>
      </c>
      <c r="Q706" t="s">
        <v>205</v>
      </c>
      <c r="R706" t="s">
        <v>148</v>
      </c>
      <c r="S706" t="s">
        <v>79</v>
      </c>
      <c r="T706">
        <v>253</v>
      </c>
      <c r="V706" t="s">
        <v>38</v>
      </c>
      <c r="X706" t="s">
        <v>205</v>
      </c>
      <c r="Y706" t="s">
        <v>98</v>
      </c>
      <c r="Z706" t="s">
        <v>99</v>
      </c>
      <c r="AA706">
        <v>15</v>
      </c>
      <c r="AC706" t="s">
        <v>38</v>
      </c>
      <c r="AE706" t="s">
        <v>205</v>
      </c>
      <c r="AF706" t="s">
        <v>148</v>
      </c>
      <c r="AG706" t="s">
        <v>79</v>
      </c>
      <c r="AH706">
        <v>1310</v>
      </c>
    </row>
    <row r="707" spans="1:34" x14ac:dyDescent="0.25">
      <c r="A707" t="s">
        <v>38</v>
      </c>
      <c r="C707" t="s">
        <v>205</v>
      </c>
      <c r="D707" t="s">
        <v>90</v>
      </c>
      <c r="E707" t="s">
        <v>91</v>
      </c>
      <c r="F707">
        <v>11</v>
      </c>
      <c r="H707" t="s">
        <v>38</v>
      </c>
      <c r="J707" t="s">
        <v>205</v>
      </c>
      <c r="K707" t="s">
        <v>148</v>
      </c>
      <c r="L707" t="s">
        <v>144</v>
      </c>
      <c r="M707">
        <v>14</v>
      </c>
      <c r="O707" t="s">
        <v>38</v>
      </c>
      <c r="Q707" t="s">
        <v>205</v>
      </c>
      <c r="R707" t="s">
        <v>148</v>
      </c>
      <c r="S707" t="s">
        <v>144</v>
      </c>
      <c r="T707">
        <v>19</v>
      </c>
      <c r="V707" t="s">
        <v>38</v>
      </c>
      <c r="X707" t="s">
        <v>205</v>
      </c>
      <c r="Y707" t="s">
        <v>100</v>
      </c>
      <c r="Z707" t="s">
        <v>101</v>
      </c>
      <c r="AA707">
        <v>6</v>
      </c>
      <c r="AC707" t="s">
        <v>38</v>
      </c>
      <c r="AE707" t="s">
        <v>205</v>
      </c>
      <c r="AF707" t="s">
        <v>148</v>
      </c>
      <c r="AG707" t="s">
        <v>144</v>
      </c>
      <c r="AH707">
        <v>69</v>
      </c>
    </row>
    <row r="708" spans="1:34" x14ac:dyDescent="0.25">
      <c r="A708" t="s">
        <v>38</v>
      </c>
      <c r="C708" t="s">
        <v>205</v>
      </c>
      <c r="D708" t="s">
        <v>92</v>
      </c>
      <c r="E708" t="s">
        <v>93</v>
      </c>
      <c r="F708">
        <v>14</v>
      </c>
      <c r="H708" t="s">
        <v>38</v>
      </c>
      <c r="J708" t="s">
        <v>205</v>
      </c>
      <c r="K708" t="s">
        <v>86</v>
      </c>
      <c r="L708" t="s">
        <v>87</v>
      </c>
      <c r="M708">
        <v>29</v>
      </c>
      <c r="O708" t="s">
        <v>38</v>
      </c>
      <c r="Q708" t="s">
        <v>205</v>
      </c>
      <c r="R708" t="s">
        <v>86</v>
      </c>
      <c r="S708" t="s">
        <v>87</v>
      </c>
      <c r="T708">
        <v>51</v>
      </c>
      <c r="V708" t="s">
        <v>38</v>
      </c>
      <c r="X708" t="s">
        <v>205</v>
      </c>
      <c r="Y708" t="s">
        <v>102</v>
      </c>
      <c r="Z708" t="s">
        <v>103</v>
      </c>
      <c r="AA708">
        <v>11</v>
      </c>
      <c r="AC708" t="s">
        <v>38</v>
      </c>
      <c r="AE708" t="s">
        <v>205</v>
      </c>
      <c r="AF708" t="s">
        <v>86</v>
      </c>
      <c r="AG708" t="s">
        <v>87</v>
      </c>
      <c r="AH708">
        <v>188</v>
      </c>
    </row>
    <row r="709" spans="1:34" x14ac:dyDescent="0.25">
      <c r="A709" t="s">
        <v>38</v>
      </c>
      <c r="C709" t="s">
        <v>205</v>
      </c>
      <c r="D709" t="s">
        <v>94</v>
      </c>
      <c r="E709" t="s">
        <v>95</v>
      </c>
      <c r="F709">
        <v>105</v>
      </c>
      <c r="H709" t="s">
        <v>38</v>
      </c>
      <c r="J709" t="s">
        <v>205</v>
      </c>
      <c r="K709" t="s">
        <v>88</v>
      </c>
      <c r="L709" t="s">
        <v>89</v>
      </c>
      <c r="M709">
        <v>43</v>
      </c>
      <c r="O709" t="s">
        <v>38</v>
      </c>
      <c r="Q709" t="s">
        <v>205</v>
      </c>
      <c r="R709" t="s">
        <v>88</v>
      </c>
      <c r="S709" t="s">
        <v>89</v>
      </c>
      <c r="T709">
        <v>78</v>
      </c>
      <c r="V709" t="s">
        <v>38</v>
      </c>
      <c r="X709" t="s">
        <v>205</v>
      </c>
      <c r="Y709" t="s">
        <v>104</v>
      </c>
      <c r="Z709" t="s">
        <v>105</v>
      </c>
      <c r="AA709">
        <v>28</v>
      </c>
      <c r="AC709" t="s">
        <v>38</v>
      </c>
      <c r="AE709" t="s">
        <v>205</v>
      </c>
      <c r="AF709" t="s">
        <v>88</v>
      </c>
      <c r="AG709" t="s">
        <v>89</v>
      </c>
      <c r="AH709">
        <v>390</v>
      </c>
    </row>
    <row r="710" spans="1:34" x14ac:dyDescent="0.25">
      <c r="A710" t="s">
        <v>38</v>
      </c>
      <c r="C710" t="s">
        <v>205</v>
      </c>
      <c r="D710" t="s">
        <v>96</v>
      </c>
      <c r="E710" t="s">
        <v>97</v>
      </c>
      <c r="F710">
        <v>6</v>
      </c>
      <c r="H710" t="s">
        <v>38</v>
      </c>
      <c r="J710" t="s">
        <v>205</v>
      </c>
      <c r="K710" t="s">
        <v>90</v>
      </c>
      <c r="L710" t="s">
        <v>91</v>
      </c>
      <c r="M710">
        <v>12</v>
      </c>
      <c r="O710" t="s">
        <v>38</v>
      </c>
      <c r="Q710" t="s">
        <v>205</v>
      </c>
      <c r="R710" t="s">
        <v>90</v>
      </c>
      <c r="S710" t="s">
        <v>91</v>
      </c>
      <c r="T710">
        <v>34</v>
      </c>
      <c r="V710" t="s">
        <v>38</v>
      </c>
      <c r="X710" t="s">
        <v>205</v>
      </c>
      <c r="Y710" t="s">
        <v>106</v>
      </c>
      <c r="Z710" t="s">
        <v>107</v>
      </c>
      <c r="AA710">
        <v>11</v>
      </c>
      <c r="AC710" t="s">
        <v>38</v>
      </c>
      <c r="AE710" t="s">
        <v>205</v>
      </c>
      <c r="AF710" t="s">
        <v>90</v>
      </c>
      <c r="AG710" t="s">
        <v>91</v>
      </c>
      <c r="AH710">
        <v>95</v>
      </c>
    </row>
    <row r="711" spans="1:34" x14ac:dyDescent="0.25">
      <c r="A711" t="s">
        <v>38</v>
      </c>
      <c r="C711" t="s">
        <v>205</v>
      </c>
      <c r="D711" t="s">
        <v>98</v>
      </c>
      <c r="E711" t="s">
        <v>99</v>
      </c>
      <c r="F711">
        <v>29</v>
      </c>
      <c r="H711" t="s">
        <v>38</v>
      </c>
      <c r="J711" t="s">
        <v>205</v>
      </c>
      <c r="K711" t="s">
        <v>92</v>
      </c>
      <c r="L711" t="s">
        <v>93</v>
      </c>
      <c r="M711">
        <v>16</v>
      </c>
      <c r="O711" t="s">
        <v>38</v>
      </c>
      <c r="Q711" t="s">
        <v>205</v>
      </c>
      <c r="R711" t="s">
        <v>92</v>
      </c>
      <c r="S711" t="s">
        <v>93</v>
      </c>
      <c r="T711">
        <v>32</v>
      </c>
      <c r="V711" t="s">
        <v>38</v>
      </c>
      <c r="X711" t="s">
        <v>205</v>
      </c>
      <c r="Y711" t="s">
        <v>108</v>
      </c>
      <c r="Z711" t="s">
        <v>109</v>
      </c>
      <c r="AA711">
        <v>25</v>
      </c>
      <c r="AC711" t="s">
        <v>38</v>
      </c>
      <c r="AE711" t="s">
        <v>205</v>
      </c>
      <c r="AF711" t="s">
        <v>92</v>
      </c>
      <c r="AG711" t="s">
        <v>93</v>
      </c>
      <c r="AH711">
        <v>124</v>
      </c>
    </row>
    <row r="712" spans="1:34" x14ac:dyDescent="0.25">
      <c r="A712" t="s">
        <v>38</v>
      </c>
      <c r="C712" t="s">
        <v>205</v>
      </c>
      <c r="D712" t="s">
        <v>100</v>
      </c>
      <c r="E712" t="s">
        <v>101</v>
      </c>
      <c r="F712">
        <v>13</v>
      </c>
      <c r="H712" t="s">
        <v>38</v>
      </c>
      <c r="J712" t="s">
        <v>205</v>
      </c>
      <c r="K712" t="s">
        <v>94</v>
      </c>
      <c r="L712" t="s">
        <v>95</v>
      </c>
      <c r="M712">
        <v>64</v>
      </c>
      <c r="O712" t="s">
        <v>38</v>
      </c>
      <c r="Q712" t="s">
        <v>205</v>
      </c>
      <c r="R712" t="s">
        <v>94</v>
      </c>
      <c r="S712" t="s">
        <v>95</v>
      </c>
      <c r="T712">
        <v>207</v>
      </c>
      <c r="V712" t="s">
        <v>38</v>
      </c>
      <c r="X712" t="s">
        <v>205</v>
      </c>
      <c r="Y712" t="s">
        <v>110</v>
      </c>
      <c r="Z712" t="s">
        <v>111</v>
      </c>
      <c r="AA712">
        <v>7</v>
      </c>
      <c r="AC712" t="s">
        <v>38</v>
      </c>
      <c r="AE712" t="s">
        <v>205</v>
      </c>
      <c r="AF712" t="s">
        <v>94</v>
      </c>
      <c r="AG712" t="s">
        <v>95</v>
      </c>
      <c r="AH712">
        <v>1052</v>
      </c>
    </row>
    <row r="713" spans="1:34" x14ac:dyDescent="0.25">
      <c r="A713" t="s">
        <v>38</v>
      </c>
      <c r="C713" t="s">
        <v>205</v>
      </c>
      <c r="D713" t="s">
        <v>102</v>
      </c>
      <c r="E713" t="s">
        <v>103</v>
      </c>
      <c r="F713">
        <v>14</v>
      </c>
      <c r="H713" t="s">
        <v>38</v>
      </c>
      <c r="J713" t="s">
        <v>205</v>
      </c>
      <c r="K713" t="s">
        <v>96</v>
      </c>
      <c r="L713" t="s">
        <v>97</v>
      </c>
      <c r="M713">
        <v>8</v>
      </c>
      <c r="O713" t="s">
        <v>38</v>
      </c>
      <c r="Q713" t="s">
        <v>205</v>
      </c>
      <c r="R713" t="s">
        <v>96</v>
      </c>
      <c r="S713" t="s">
        <v>97</v>
      </c>
      <c r="T713">
        <v>45</v>
      </c>
      <c r="V713" t="s">
        <v>38</v>
      </c>
      <c r="X713" t="s">
        <v>205</v>
      </c>
      <c r="Y713" t="s">
        <v>150</v>
      </c>
      <c r="Z713" t="s">
        <v>112</v>
      </c>
      <c r="AA713">
        <v>38</v>
      </c>
      <c r="AC713" t="s">
        <v>38</v>
      </c>
      <c r="AE713" t="s">
        <v>205</v>
      </c>
      <c r="AF713" t="s">
        <v>96</v>
      </c>
      <c r="AG713" t="s">
        <v>97</v>
      </c>
      <c r="AH713">
        <v>112</v>
      </c>
    </row>
    <row r="714" spans="1:34" x14ac:dyDescent="0.25">
      <c r="A714" t="s">
        <v>38</v>
      </c>
      <c r="C714" t="s">
        <v>205</v>
      </c>
      <c r="D714" t="s">
        <v>104</v>
      </c>
      <c r="E714" t="s">
        <v>105</v>
      </c>
      <c r="F714">
        <v>28</v>
      </c>
      <c r="H714" t="s">
        <v>38</v>
      </c>
      <c r="J714" t="s">
        <v>205</v>
      </c>
      <c r="K714" t="s">
        <v>98</v>
      </c>
      <c r="L714" t="s">
        <v>99</v>
      </c>
      <c r="M714">
        <v>41</v>
      </c>
      <c r="O714" t="s">
        <v>38</v>
      </c>
      <c r="Q714" t="s">
        <v>205</v>
      </c>
      <c r="R714" t="s">
        <v>98</v>
      </c>
      <c r="S714" t="s">
        <v>99</v>
      </c>
      <c r="T714">
        <v>66</v>
      </c>
      <c r="V714" t="s">
        <v>38</v>
      </c>
      <c r="X714" t="s">
        <v>205</v>
      </c>
      <c r="Y714" t="s">
        <v>150</v>
      </c>
      <c r="Z714" t="s">
        <v>113</v>
      </c>
      <c r="AA714">
        <v>21</v>
      </c>
      <c r="AC714" t="s">
        <v>38</v>
      </c>
      <c r="AE714" t="s">
        <v>205</v>
      </c>
      <c r="AF714" t="s">
        <v>98</v>
      </c>
      <c r="AG714" t="s">
        <v>99</v>
      </c>
      <c r="AH714">
        <v>433</v>
      </c>
    </row>
    <row r="715" spans="1:34" x14ac:dyDescent="0.25">
      <c r="A715" t="s">
        <v>38</v>
      </c>
      <c r="C715" t="s">
        <v>205</v>
      </c>
      <c r="D715" t="s">
        <v>106</v>
      </c>
      <c r="E715" t="s">
        <v>107</v>
      </c>
      <c r="F715">
        <v>8</v>
      </c>
      <c r="H715" t="s">
        <v>38</v>
      </c>
      <c r="J715" t="s">
        <v>205</v>
      </c>
      <c r="K715" t="s">
        <v>100</v>
      </c>
      <c r="L715" t="s">
        <v>101</v>
      </c>
      <c r="M715">
        <v>11</v>
      </c>
      <c r="O715" t="s">
        <v>38</v>
      </c>
      <c r="Q715" t="s">
        <v>205</v>
      </c>
      <c r="R715" t="s">
        <v>100</v>
      </c>
      <c r="S715" t="s">
        <v>101</v>
      </c>
      <c r="T715">
        <v>51</v>
      </c>
      <c r="V715" t="s">
        <v>38</v>
      </c>
      <c r="X715" t="s">
        <v>205</v>
      </c>
      <c r="Y715" t="s">
        <v>114</v>
      </c>
      <c r="Z715" t="s">
        <v>115</v>
      </c>
      <c r="AA715">
        <v>17</v>
      </c>
      <c r="AC715" t="s">
        <v>38</v>
      </c>
      <c r="AE715" t="s">
        <v>205</v>
      </c>
      <c r="AF715" t="s">
        <v>100</v>
      </c>
      <c r="AG715" t="s">
        <v>101</v>
      </c>
      <c r="AH715">
        <v>76</v>
      </c>
    </row>
    <row r="716" spans="1:34" x14ac:dyDescent="0.25">
      <c r="A716" t="s">
        <v>38</v>
      </c>
      <c r="C716" t="s">
        <v>205</v>
      </c>
      <c r="D716" t="s">
        <v>108</v>
      </c>
      <c r="E716" t="s">
        <v>109</v>
      </c>
      <c r="F716">
        <v>11</v>
      </c>
      <c r="H716" t="s">
        <v>38</v>
      </c>
      <c r="J716" t="s">
        <v>205</v>
      </c>
      <c r="K716" t="s">
        <v>102</v>
      </c>
      <c r="L716" t="s">
        <v>103</v>
      </c>
      <c r="M716">
        <v>19</v>
      </c>
      <c r="O716" t="s">
        <v>38</v>
      </c>
      <c r="Q716" t="s">
        <v>205</v>
      </c>
      <c r="R716" t="s">
        <v>102</v>
      </c>
      <c r="S716" t="s">
        <v>103</v>
      </c>
      <c r="T716">
        <v>45</v>
      </c>
      <c r="V716" t="s">
        <v>38</v>
      </c>
      <c r="X716" t="s">
        <v>205</v>
      </c>
      <c r="Y716" t="s">
        <v>116</v>
      </c>
      <c r="Z716" t="s">
        <v>117</v>
      </c>
      <c r="AA716">
        <v>10</v>
      </c>
      <c r="AC716" t="s">
        <v>38</v>
      </c>
      <c r="AE716" t="s">
        <v>205</v>
      </c>
      <c r="AF716" t="s">
        <v>102</v>
      </c>
      <c r="AG716" t="s">
        <v>103</v>
      </c>
      <c r="AH716">
        <v>77</v>
      </c>
    </row>
    <row r="717" spans="1:34" x14ac:dyDescent="0.25">
      <c r="A717" t="s">
        <v>38</v>
      </c>
      <c r="C717" t="s">
        <v>205</v>
      </c>
      <c r="D717" t="s">
        <v>110</v>
      </c>
      <c r="E717" t="s">
        <v>111</v>
      </c>
      <c r="F717">
        <v>14</v>
      </c>
      <c r="H717" t="s">
        <v>38</v>
      </c>
      <c r="J717" t="s">
        <v>205</v>
      </c>
      <c r="K717" t="s">
        <v>104</v>
      </c>
      <c r="L717" t="s">
        <v>105</v>
      </c>
      <c r="M717">
        <v>33</v>
      </c>
      <c r="O717" t="s">
        <v>38</v>
      </c>
      <c r="Q717" t="s">
        <v>205</v>
      </c>
      <c r="R717" t="s">
        <v>104</v>
      </c>
      <c r="S717" t="s">
        <v>105</v>
      </c>
      <c r="T717">
        <v>65</v>
      </c>
      <c r="V717" t="s">
        <v>38</v>
      </c>
      <c r="X717" t="s">
        <v>205</v>
      </c>
      <c r="Y717" t="s">
        <v>118</v>
      </c>
      <c r="Z717" t="s">
        <v>119</v>
      </c>
      <c r="AA717">
        <v>14</v>
      </c>
      <c r="AC717" t="s">
        <v>38</v>
      </c>
      <c r="AE717" t="s">
        <v>205</v>
      </c>
      <c r="AF717" t="s">
        <v>104</v>
      </c>
      <c r="AG717" t="s">
        <v>105</v>
      </c>
      <c r="AH717">
        <v>209</v>
      </c>
    </row>
    <row r="718" spans="1:34" x14ac:dyDescent="0.25">
      <c r="A718" t="s">
        <v>38</v>
      </c>
      <c r="C718" t="s">
        <v>205</v>
      </c>
      <c r="D718" t="s">
        <v>150</v>
      </c>
      <c r="E718" t="s">
        <v>112</v>
      </c>
      <c r="F718">
        <v>113</v>
      </c>
      <c r="H718" t="s">
        <v>38</v>
      </c>
      <c r="J718" t="s">
        <v>205</v>
      </c>
      <c r="K718" t="s">
        <v>106</v>
      </c>
      <c r="L718" t="s">
        <v>107</v>
      </c>
      <c r="M718">
        <v>20</v>
      </c>
      <c r="O718" t="s">
        <v>38</v>
      </c>
      <c r="Q718" t="s">
        <v>205</v>
      </c>
      <c r="R718" t="s">
        <v>106</v>
      </c>
      <c r="S718" t="s">
        <v>107</v>
      </c>
      <c r="T718">
        <v>40</v>
      </c>
      <c r="V718" t="s">
        <v>38</v>
      </c>
      <c r="X718" t="s">
        <v>205</v>
      </c>
      <c r="Y718" t="s">
        <v>120</v>
      </c>
      <c r="Z718" t="s">
        <v>121</v>
      </c>
      <c r="AA718">
        <v>22</v>
      </c>
      <c r="AC718" t="s">
        <v>38</v>
      </c>
      <c r="AE718" t="s">
        <v>205</v>
      </c>
      <c r="AF718" t="s">
        <v>106</v>
      </c>
      <c r="AG718" t="s">
        <v>107</v>
      </c>
      <c r="AH718">
        <v>129</v>
      </c>
    </row>
    <row r="719" spans="1:34" x14ac:dyDescent="0.25">
      <c r="A719" t="s">
        <v>38</v>
      </c>
      <c r="C719" t="s">
        <v>205</v>
      </c>
      <c r="D719" t="s">
        <v>150</v>
      </c>
      <c r="E719" t="s">
        <v>113</v>
      </c>
      <c r="F719">
        <v>58</v>
      </c>
      <c r="H719" t="s">
        <v>38</v>
      </c>
      <c r="J719" t="s">
        <v>205</v>
      </c>
      <c r="K719" t="s">
        <v>108</v>
      </c>
      <c r="L719" t="s">
        <v>109</v>
      </c>
      <c r="M719">
        <v>7</v>
      </c>
      <c r="O719" t="s">
        <v>38</v>
      </c>
      <c r="Q719" t="s">
        <v>205</v>
      </c>
      <c r="R719" t="s">
        <v>108</v>
      </c>
      <c r="S719" t="s">
        <v>109</v>
      </c>
      <c r="T719">
        <v>43</v>
      </c>
      <c r="V719" t="s">
        <v>38</v>
      </c>
      <c r="X719" t="s">
        <v>205</v>
      </c>
      <c r="Y719" t="s">
        <v>122</v>
      </c>
      <c r="Z719" t="s">
        <v>123</v>
      </c>
      <c r="AA719">
        <v>9</v>
      </c>
      <c r="AC719" t="s">
        <v>38</v>
      </c>
      <c r="AE719" t="s">
        <v>205</v>
      </c>
      <c r="AF719" t="s">
        <v>108</v>
      </c>
      <c r="AG719" t="s">
        <v>109</v>
      </c>
      <c r="AH719">
        <v>131</v>
      </c>
    </row>
    <row r="720" spans="1:34" x14ac:dyDescent="0.25">
      <c r="A720" t="s">
        <v>38</v>
      </c>
      <c r="C720" t="s">
        <v>205</v>
      </c>
      <c r="D720" t="s">
        <v>114</v>
      </c>
      <c r="E720" t="s">
        <v>115</v>
      </c>
      <c r="F720">
        <v>13</v>
      </c>
      <c r="H720" t="s">
        <v>38</v>
      </c>
      <c r="J720" t="s">
        <v>205</v>
      </c>
      <c r="K720" t="s">
        <v>110</v>
      </c>
      <c r="L720" t="s">
        <v>111</v>
      </c>
      <c r="M720">
        <v>13</v>
      </c>
      <c r="O720" t="s">
        <v>38</v>
      </c>
      <c r="Q720" t="s">
        <v>205</v>
      </c>
      <c r="R720" t="s">
        <v>110</v>
      </c>
      <c r="S720" t="s">
        <v>111</v>
      </c>
      <c r="T720">
        <v>33</v>
      </c>
      <c r="V720" t="s">
        <v>38</v>
      </c>
      <c r="X720" t="s">
        <v>205</v>
      </c>
      <c r="Y720" t="s">
        <v>124</v>
      </c>
      <c r="Z720" t="s">
        <v>125</v>
      </c>
      <c r="AA720">
        <v>1</v>
      </c>
      <c r="AC720" t="s">
        <v>38</v>
      </c>
      <c r="AE720" t="s">
        <v>205</v>
      </c>
      <c r="AF720" t="s">
        <v>110</v>
      </c>
      <c r="AG720" t="s">
        <v>111</v>
      </c>
      <c r="AH720">
        <v>91</v>
      </c>
    </row>
    <row r="721" spans="1:34" x14ac:dyDescent="0.25">
      <c r="A721" t="s">
        <v>38</v>
      </c>
      <c r="C721" t="s">
        <v>205</v>
      </c>
      <c r="D721" t="s">
        <v>116</v>
      </c>
      <c r="E721" t="s">
        <v>117</v>
      </c>
      <c r="F721">
        <v>20</v>
      </c>
      <c r="H721" t="s">
        <v>38</v>
      </c>
      <c r="J721" t="s">
        <v>205</v>
      </c>
      <c r="K721" t="s">
        <v>150</v>
      </c>
      <c r="L721" t="s">
        <v>112</v>
      </c>
      <c r="M721">
        <v>111</v>
      </c>
      <c r="O721" t="s">
        <v>38</v>
      </c>
      <c r="Q721" t="s">
        <v>205</v>
      </c>
      <c r="R721" t="s">
        <v>150</v>
      </c>
      <c r="S721" t="s">
        <v>112</v>
      </c>
      <c r="T721">
        <v>189</v>
      </c>
      <c r="V721" t="s">
        <v>38</v>
      </c>
      <c r="X721" t="s">
        <v>205</v>
      </c>
      <c r="Y721" t="s">
        <v>126</v>
      </c>
      <c r="Z721" t="s">
        <v>127</v>
      </c>
      <c r="AA721">
        <v>9</v>
      </c>
      <c r="AC721" t="s">
        <v>38</v>
      </c>
      <c r="AE721" t="s">
        <v>205</v>
      </c>
      <c r="AF721" t="s">
        <v>150</v>
      </c>
      <c r="AG721" t="s">
        <v>112</v>
      </c>
      <c r="AH721">
        <v>393</v>
      </c>
    </row>
    <row r="722" spans="1:34" x14ac:dyDescent="0.25">
      <c r="A722" t="s">
        <v>38</v>
      </c>
      <c r="C722" t="s">
        <v>205</v>
      </c>
      <c r="D722" t="s">
        <v>118</v>
      </c>
      <c r="E722" t="s">
        <v>119</v>
      </c>
      <c r="F722">
        <v>23</v>
      </c>
      <c r="H722" t="s">
        <v>38</v>
      </c>
      <c r="J722" t="s">
        <v>205</v>
      </c>
      <c r="K722" t="s">
        <v>150</v>
      </c>
      <c r="L722" t="s">
        <v>113</v>
      </c>
      <c r="M722">
        <v>39</v>
      </c>
      <c r="O722" t="s">
        <v>38</v>
      </c>
      <c r="Q722" t="s">
        <v>205</v>
      </c>
      <c r="R722" t="s">
        <v>150</v>
      </c>
      <c r="S722" t="s">
        <v>113</v>
      </c>
      <c r="T722">
        <v>142</v>
      </c>
      <c r="V722" t="s">
        <v>38</v>
      </c>
      <c r="X722" t="s">
        <v>205</v>
      </c>
      <c r="Y722" t="s">
        <v>128</v>
      </c>
      <c r="Z722" t="s">
        <v>129</v>
      </c>
      <c r="AA722">
        <v>8</v>
      </c>
      <c r="AC722" t="s">
        <v>38</v>
      </c>
      <c r="AE722" t="s">
        <v>205</v>
      </c>
      <c r="AF722" t="s">
        <v>150</v>
      </c>
      <c r="AG722" t="s">
        <v>113</v>
      </c>
      <c r="AH722">
        <v>201</v>
      </c>
    </row>
    <row r="723" spans="1:34" x14ac:dyDescent="0.25">
      <c r="A723" t="s">
        <v>38</v>
      </c>
      <c r="C723" t="s">
        <v>205</v>
      </c>
      <c r="D723" t="s">
        <v>120</v>
      </c>
      <c r="E723" t="s">
        <v>121</v>
      </c>
      <c r="F723">
        <v>31</v>
      </c>
      <c r="H723" t="s">
        <v>38</v>
      </c>
      <c r="J723" t="s">
        <v>205</v>
      </c>
      <c r="K723" t="s">
        <v>114</v>
      </c>
      <c r="L723" t="s">
        <v>115</v>
      </c>
      <c r="M723">
        <v>24</v>
      </c>
      <c r="O723" t="s">
        <v>38</v>
      </c>
      <c r="Q723" t="s">
        <v>205</v>
      </c>
      <c r="R723" t="s">
        <v>114</v>
      </c>
      <c r="S723" t="s">
        <v>115</v>
      </c>
      <c r="T723">
        <v>55</v>
      </c>
      <c r="V723" t="s">
        <v>38</v>
      </c>
      <c r="X723" t="s">
        <v>205</v>
      </c>
      <c r="Y723" t="s">
        <v>130</v>
      </c>
      <c r="Z723" t="s">
        <v>131</v>
      </c>
      <c r="AA723">
        <v>6</v>
      </c>
      <c r="AC723" t="s">
        <v>38</v>
      </c>
      <c r="AE723" t="s">
        <v>205</v>
      </c>
      <c r="AF723" t="s">
        <v>114</v>
      </c>
      <c r="AG723" t="s">
        <v>115</v>
      </c>
      <c r="AH723">
        <v>124</v>
      </c>
    </row>
    <row r="724" spans="1:34" x14ac:dyDescent="0.25">
      <c r="A724" t="s">
        <v>38</v>
      </c>
      <c r="C724" t="s">
        <v>205</v>
      </c>
      <c r="D724" t="s">
        <v>122</v>
      </c>
      <c r="E724" t="s">
        <v>123</v>
      </c>
      <c r="F724">
        <v>10</v>
      </c>
      <c r="H724" t="s">
        <v>38</v>
      </c>
      <c r="J724" t="s">
        <v>205</v>
      </c>
      <c r="K724" t="s">
        <v>116</v>
      </c>
      <c r="L724" t="s">
        <v>117</v>
      </c>
      <c r="M724">
        <v>20</v>
      </c>
      <c r="O724" t="s">
        <v>38</v>
      </c>
      <c r="Q724" t="s">
        <v>205</v>
      </c>
      <c r="R724" t="s">
        <v>116</v>
      </c>
      <c r="S724" t="s">
        <v>117</v>
      </c>
      <c r="T724">
        <v>51</v>
      </c>
      <c r="V724" t="s">
        <v>38</v>
      </c>
      <c r="X724" t="s">
        <v>205</v>
      </c>
      <c r="Y724" t="s">
        <v>132</v>
      </c>
      <c r="Z724" t="s">
        <v>133</v>
      </c>
      <c r="AA724">
        <v>16</v>
      </c>
      <c r="AC724" t="s">
        <v>38</v>
      </c>
      <c r="AE724" t="s">
        <v>205</v>
      </c>
      <c r="AF724" t="s">
        <v>116</v>
      </c>
      <c r="AG724" t="s">
        <v>117</v>
      </c>
      <c r="AH724">
        <v>102</v>
      </c>
    </row>
    <row r="725" spans="1:34" x14ac:dyDescent="0.25">
      <c r="A725" t="s">
        <v>38</v>
      </c>
      <c r="C725" t="s">
        <v>205</v>
      </c>
      <c r="D725" t="s">
        <v>124</v>
      </c>
      <c r="E725" t="s">
        <v>125</v>
      </c>
      <c r="F725">
        <v>1</v>
      </c>
      <c r="H725" t="s">
        <v>38</v>
      </c>
      <c r="J725" t="s">
        <v>205</v>
      </c>
      <c r="K725" t="s">
        <v>118</v>
      </c>
      <c r="L725" t="s">
        <v>119</v>
      </c>
      <c r="M725">
        <v>17</v>
      </c>
      <c r="O725" t="s">
        <v>38</v>
      </c>
      <c r="Q725" t="s">
        <v>205</v>
      </c>
      <c r="R725" t="s">
        <v>118</v>
      </c>
      <c r="S725" t="s">
        <v>119</v>
      </c>
      <c r="T725">
        <v>56</v>
      </c>
      <c r="V725" t="s">
        <v>38</v>
      </c>
      <c r="X725" t="s">
        <v>205</v>
      </c>
      <c r="Y725" t="s">
        <v>134</v>
      </c>
      <c r="Z725" t="s">
        <v>135</v>
      </c>
      <c r="AA725">
        <v>7</v>
      </c>
      <c r="AC725" t="s">
        <v>38</v>
      </c>
      <c r="AE725" t="s">
        <v>205</v>
      </c>
      <c r="AF725" t="s">
        <v>118</v>
      </c>
      <c r="AG725" t="s">
        <v>119</v>
      </c>
      <c r="AH725">
        <v>276</v>
      </c>
    </row>
    <row r="726" spans="1:34" x14ac:dyDescent="0.25">
      <c r="A726" t="s">
        <v>38</v>
      </c>
      <c r="C726" t="s">
        <v>205</v>
      </c>
      <c r="D726" t="s">
        <v>126</v>
      </c>
      <c r="E726" t="s">
        <v>127</v>
      </c>
      <c r="F726">
        <v>11</v>
      </c>
      <c r="H726" t="s">
        <v>38</v>
      </c>
      <c r="J726" t="s">
        <v>205</v>
      </c>
      <c r="K726" t="s">
        <v>120</v>
      </c>
      <c r="L726" t="s">
        <v>121</v>
      </c>
      <c r="M726">
        <v>34</v>
      </c>
      <c r="O726" t="s">
        <v>38</v>
      </c>
      <c r="Q726" t="s">
        <v>205</v>
      </c>
      <c r="R726" t="s">
        <v>120</v>
      </c>
      <c r="S726" t="s">
        <v>121</v>
      </c>
      <c r="T726">
        <v>118</v>
      </c>
      <c r="V726" t="s">
        <v>38</v>
      </c>
      <c r="X726" t="s">
        <v>205</v>
      </c>
      <c r="Y726" t="s">
        <v>136</v>
      </c>
      <c r="Z726" t="s">
        <v>137</v>
      </c>
      <c r="AA726">
        <v>5</v>
      </c>
      <c r="AC726" t="s">
        <v>38</v>
      </c>
      <c r="AE726" t="s">
        <v>205</v>
      </c>
      <c r="AF726" t="s">
        <v>120</v>
      </c>
      <c r="AG726" t="s">
        <v>121</v>
      </c>
      <c r="AH726">
        <v>231</v>
      </c>
    </row>
    <row r="727" spans="1:34" x14ac:dyDescent="0.25">
      <c r="A727" t="s">
        <v>38</v>
      </c>
      <c r="C727" t="s">
        <v>205</v>
      </c>
      <c r="D727" t="s">
        <v>128</v>
      </c>
      <c r="E727" t="s">
        <v>129</v>
      </c>
      <c r="F727">
        <v>8</v>
      </c>
      <c r="H727" t="s">
        <v>38</v>
      </c>
      <c r="J727" t="s">
        <v>205</v>
      </c>
      <c r="K727" t="s">
        <v>122</v>
      </c>
      <c r="L727" t="s">
        <v>123</v>
      </c>
      <c r="M727">
        <v>11</v>
      </c>
      <c r="O727" t="s">
        <v>38</v>
      </c>
      <c r="Q727" t="s">
        <v>205</v>
      </c>
      <c r="R727" t="s">
        <v>122</v>
      </c>
      <c r="S727" t="s">
        <v>123</v>
      </c>
      <c r="T727">
        <v>42</v>
      </c>
      <c r="V727" t="s">
        <v>38</v>
      </c>
      <c r="X727" t="s">
        <v>205</v>
      </c>
      <c r="Y727" t="s">
        <v>208</v>
      </c>
      <c r="Z727" t="s">
        <v>273</v>
      </c>
      <c r="AA727">
        <v>8</v>
      </c>
      <c r="AC727" t="s">
        <v>38</v>
      </c>
      <c r="AE727" t="s">
        <v>205</v>
      </c>
      <c r="AF727" t="s">
        <v>122</v>
      </c>
      <c r="AG727" t="s">
        <v>123</v>
      </c>
      <c r="AH727">
        <v>105</v>
      </c>
    </row>
    <row r="728" spans="1:34" x14ac:dyDescent="0.25">
      <c r="A728" t="s">
        <v>38</v>
      </c>
      <c r="C728" t="s">
        <v>205</v>
      </c>
      <c r="D728" t="s">
        <v>130</v>
      </c>
      <c r="E728" t="s">
        <v>131</v>
      </c>
      <c r="F728">
        <v>6</v>
      </c>
      <c r="H728" t="s">
        <v>38</v>
      </c>
      <c r="J728" t="s">
        <v>205</v>
      </c>
      <c r="K728" t="s">
        <v>124</v>
      </c>
      <c r="L728" t="s">
        <v>125</v>
      </c>
      <c r="M728">
        <v>4</v>
      </c>
      <c r="O728" t="s">
        <v>38</v>
      </c>
      <c r="Q728" t="s">
        <v>205</v>
      </c>
      <c r="R728" t="s">
        <v>124</v>
      </c>
      <c r="S728" t="s">
        <v>125</v>
      </c>
      <c r="T728">
        <v>3</v>
      </c>
      <c r="V728" t="s">
        <v>38</v>
      </c>
      <c r="X728" t="s">
        <v>205</v>
      </c>
      <c r="Y728" t="s">
        <v>208</v>
      </c>
      <c r="Z728" t="s">
        <v>144</v>
      </c>
      <c r="AA728">
        <v>10</v>
      </c>
      <c r="AC728" t="s">
        <v>38</v>
      </c>
      <c r="AE728" t="s">
        <v>205</v>
      </c>
      <c r="AF728" t="s">
        <v>124</v>
      </c>
      <c r="AG728" t="s">
        <v>125</v>
      </c>
      <c r="AH728">
        <v>13</v>
      </c>
    </row>
    <row r="729" spans="1:34" x14ac:dyDescent="0.25">
      <c r="A729" t="s">
        <v>38</v>
      </c>
      <c r="C729" t="s">
        <v>205</v>
      </c>
      <c r="D729" t="s">
        <v>132</v>
      </c>
      <c r="E729" t="s">
        <v>133</v>
      </c>
      <c r="F729">
        <v>19</v>
      </c>
      <c r="H729" t="s">
        <v>38</v>
      </c>
      <c r="J729" t="s">
        <v>205</v>
      </c>
      <c r="K729" t="s">
        <v>126</v>
      </c>
      <c r="L729" t="s">
        <v>127</v>
      </c>
      <c r="M729">
        <v>15</v>
      </c>
      <c r="O729" t="s">
        <v>38</v>
      </c>
      <c r="Q729" t="s">
        <v>205</v>
      </c>
      <c r="R729" t="s">
        <v>126</v>
      </c>
      <c r="S729" t="s">
        <v>127</v>
      </c>
      <c r="T729">
        <v>33</v>
      </c>
      <c r="V729" t="s">
        <v>38</v>
      </c>
      <c r="X729" t="s">
        <v>205</v>
      </c>
      <c r="Y729" t="s">
        <v>141</v>
      </c>
      <c r="Z729" t="s">
        <v>142</v>
      </c>
      <c r="AA729">
        <v>20</v>
      </c>
      <c r="AC729" t="s">
        <v>38</v>
      </c>
      <c r="AE729" t="s">
        <v>205</v>
      </c>
      <c r="AF729" t="s">
        <v>126</v>
      </c>
      <c r="AG729" t="s">
        <v>127</v>
      </c>
      <c r="AH729">
        <v>99</v>
      </c>
    </row>
    <row r="730" spans="1:34" x14ac:dyDescent="0.25">
      <c r="A730" t="s">
        <v>38</v>
      </c>
      <c r="C730" t="s">
        <v>205</v>
      </c>
      <c r="D730" t="s">
        <v>134</v>
      </c>
      <c r="E730" t="s">
        <v>135</v>
      </c>
      <c r="F730">
        <v>8</v>
      </c>
      <c r="H730" t="s">
        <v>38</v>
      </c>
      <c r="J730" t="s">
        <v>205</v>
      </c>
      <c r="K730" t="s">
        <v>128</v>
      </c>
      <c r="L730" t="s">
        <v>129</v>
      </c>
      <c r="M730">
        <v>7</v>
      </c>
      <c r="O730" t="s">
        <v>38</v>
      </c>
      <c r="Q730" t="s">
        <v>205</v>
      </c>
      <c r="R730" t="s">
        <v>128</v>
      </c>
      <c r="S730" t="s">
        <v>129</v>
      </c>
      <c r="T730">
        <v>27</v>
      </c>
      <c r="V730" t="s">
        <v>39</v>
      </c>
      <c r="X730" t="s">
        <v>179</v>
      </c>
      <c r="Y730" t="s">
        <v>54</v>
      </c>
      <c r="Z730" t="s">
        <v>55</v>
      </c>
      <c r="AA730">
        <v>6</v>
      </c>
      <c r="AC730" t="s">
        <v>38</v>
      </c>
      <c r="AE730" t="s">
        <v>205</v>
      </c>
      <c r="AF730" t="s">
        <v>128</v>
      </c>
      <c r="AG730" t="s">
        <v>129</v>
      </c>
      <c r="AH730">
        <v>78</v>
      </c>
    </row>
    <row r="731" spans="1:34" x14ac:dyDescent="0.25">
      <c r="A731" t="s">
        <v>38</v>
      </c>
      <c r="C731" t="s">
        <v>205</v>
      </c>
      <c r="D731" t="s">
        <v>136</v>
      </c>
      <c r="E731" t="s">
        <v>137</v>
      </c>
      <c r="F731">
        <v>5</v>
      </c>
      <c r="H731" t="s">
        <v>38</v>
      </c>
      <c r="J731" t="s">
        <v>205</v>
      </c>
      <c r="K731" t="s">
        <v>130</v>
      </c>
      <c r="L731" t="s">
        <v>131</v>
      </c>
      <c r="M731">
        <v>15</v>
      </c>
      <c r="O731" t="s">
        <v>38</v>
      </c>
      <c r="Q731" t="s">
        <v>205</v>
      </c>
      <c r="R731" t="s">
        <v>130</v>
      </c>
      <c r="S731" t="s">
        <v>131</v>
      </c>
      <c r="T731">
        <v>44</v>
      </c>
      <c r="V731" t="s">
        <v>39</v>
      </c>
      <c r="X731" t="s">
        <v>179</v>
      </c>
      <c r="Y731" t="s">
        <v>56</v>
      </c>
      <c r="Z731" t="s">
        <v>57</v>
      </c>
      <c r="AA731">
        <v>11</v>
      </c>
      <c r="AC731" t="s">
        <v>38</v>
      </c>
      <c r="AE731" t="s">
        <v>205</v>
      </c>
      <c r="AF731" t="s">
        <v>130</v>
      </c>
      <c r="AG731" t="s">
        <v>131</v>
      </c>
      <c r="AH731">
        <v>106</v>
      </c>
    </row>
    <row r="732" spans="1:34" x14ac:dyDescent="0.25">
      <c r="A732" t="s">
        <v>38</v>
      </c>
      <c r="C732" t="s">
        <v>205</v>
      </c>
      <c r="D732" t="s">
        <v>138</v>
      </c>
      <c r="E732" t="s">
        <v>139</v>
      </c>
      <c r="F732">
        <v>1</v>
      </c>
      <c r="H732" t="s">
        <v>38</v>
      </c>
      <c r="J732" t="s">
        <v>205</v>
      </c>
      <c r="K732" t="s">
        <v>132</v>
      </c>
      <c r="L732" t="s">
        <v>133</v>
      </c>
      <c r="M732">
        <v>29</v>
      </c>
      <c r="O732" t="s">
        <v>38</v>
      </c>
      <c r="Q732" t="s">
        <v>205</v>
      </c>
      <c r="R732" t="s">
        <v>132</v>
      </c>
      <c r="S732" t="s">
        <v>133</v>
      </c>
      <c r="T732">
        <v>128</v>
      </c>
      <c r="V732" t="s">
        <v>39</v>
      </c>
      <c r="X732" t="s">
        <v>179</v>
      </c>
      <c r="Y732" t="s">
        <v>58</v>
      </c>
      <c r="Z732" t="s">
        <v>59</v>
      </c>
      <c r="AA732">
        <v>2</v>
      </c>
      <c r="AC732" t="s">
        <v>38</v>
      </c>
      <c r="AE732" t="s">
        <v>205</v>
      </c>
      <c r="AF732" t="s">
        <v>132</v>
      </c>
      <c r="AG732" t="s">
        <v>133</v>
      </c>
      <c r="AH732">
        <v>223</v>
      </c>
    </row>
    <row r="733" spans="1:34" x14ac:dyDescent="0.25">
      <c r="A733" t="s">
        <v>38</v>
      </c>
      <c r="C733" t="s">
        <v>205</v>
      </c>
      <c r="D733" t="s">
        <v>208</v>
      </c>
      <c r="E733" t="s">
        <v>273</v>
      </c>
      <c r="F733">
        <v>3</v>
      </c>
      <c r="H733" t="s">
        <v>38</v>
      </c>
      <c r="J733" t="s">
        <v>205</v>
      </c>
      <c r="K733" t="s">
        <v>134</v>
      </c>
      <c r="L733" t="s">
        <v>135</v>
      </c>
      <c r="M733">
        <v>10</v>
      </c>
      <c r="O733" t="s">
        <v>38</v>
      </c>
      <c r="Q733" t="s">
        <v>205</v>
      </c>
      <c r="R733" t="s">
        <v>134</v>
      </c>
      <c r="S733" t="s">
        <v>135</v>
      </c>
      <c r="T733">
        <v>19</v>
      </c>
      <c r="V733" t="s">
        <v>39</v>
      </c>
      <c r="X733" t="s">
        <v>179</v>
      </c>
      <c r="Y733" t="s">
        <v>60</v>
      </c>
      <c r="Z733" t="s">
        <v>61</v>
      </c>
      <c r="AA733">
        <v>18</v>
      </c>
      <c r="AC733" t="s">
        <v>38</v>
      </c>
      <c r="AE733" t="s">
        <v>205</v>
      </c>
      <c r="AF733" t="s">
        <v>134</v>
      </c>
      <c r="AG733" t="s">
        <v>135</v>
      </c>
      <c r="AH733">
        <v>49</v>
      </c>
    </row>
    <row r="734" spans="1:34" x14ac:dyDescent="0.25">
      <c r="A734" t="s">
        <v>38</v>
      </c>
      <c r="C734" t="s">
        <v>205</v>
      </c>
      <c r="D734" t="s">
        <v>208</v>
      </c>
      <c r="E734" t="s">
        <v>144</v>
      </c>
      <c r="F734">
        <v>5</v>
      </c>
      <c r="H734" t="s">
        <v>38</v>
      </c>
      <c r="J734" t="s">
        <v>205</v>
      </c>
      <c r="K734" t="s">
        <v>136</v>
      </c>
      <c r="L734" t="s">
        <v>137</v>
      </c>
      <c r="M734">
        <v>9</v>
      </c>
      <c r="O734" t="s">
        <v>38</v>
      </c>
      <c r="Q734" t="s">
        <v>205</v>
      </c>
      <c r="R734" t="s">
        <v>136</v>
      </c>
      <c r="S734" t="s">
        <v>137</v>
      </c>
      <c r="T734">
        <v>29</v>
      </c>
      <c r="V734" t="s">
        <v>39</v>
      </c>
      <c r="X734" t="s">
        <v>179</v>
      </c>
      <c r="Y734" t="s">
        <v>62</v>
      </c>
      <c r="Z734" t="s">
        <v>63</v>
      </c>
      <c r="AA734">
        <v>7</v>
      </c>
      <c r="AC734" t="s">
        <v>38</v>
      </c>
      <c r="AE734" t="s">
        <v>205</v>
      </c>
      <c r="AF734" t="s">
        <v>136</v>
      </c>
      <c r="AG734" t="s">
        <v>137</v>
      </c>
      <c r="AH734">
        <v>58</v>
      </c>
    </row>
    <row r="735" spans="1:34" x14ac:dyDescent="0.25">
      <c r="A735" t="s">
        <v>38</v>
      </c>
      <c r="C735" t="s">
        <v>205</v>
      </c>
      <c r="D735" t="s">
        <v>141</v>
      </c>
      <c r="E735" t="s">
        <v>142</v>
      </c>
      <c r="F735">
        <v>31</v>
      </c>
      <c r="H735" t="s">
        <v>38</v>
      </c>
      <c r="J735" t="s">
        <v>205</v>
      </c>
      <c r="K735" t="s">
        <v>208</v>
      </c>
      <c r="L735" t="s">
        <v>273</v>
      </c>
      <c r="M735">
        <v>19</v>
      </c>
      <c r="O735" t="s">
        <v>38</v>
      </c>
      <c r="Q735" t="s">
        <v>205</v>
      </c>
      <c r="R735" t="s">
        <v>208</v>
      </c>
      <c r="S735" t="s">
        <v>273</v>
      </c>
      <c r="T735">
        <v>36</v>
      </c>
      <c r="V735" t="s">
        <v>39</v>
      </c>
      <c r="X735" t="s">
        <v>179</v>
      </c>
      <c r="Y735" t="s">
        <v>64</v>
      </c>
      <c r="Z735" t="s">
        <v>65</v>
      </c>
      <c r="AA735">
        <v>3</v>
      </c>
      <c r="AC735" t="s">
        <v>38</v>
      </c>
      <c r="AE735" t="s">
        <v>205</v>
      </c>
      <c r="AF735" t="s">
        <v>208</v>
      </c>
      <c r="AG735" t="s">
        <v>273</v>
      </c>
      <c r="AH735">
        <v>48</v>
      </c>
    </row>
    <row r="736" spans="1:34" x14ac:dyDescent="0.25">
      <c r="A736" t="s">
        <v>39</v>
      </c>
      <c r="C736" t="s">
        <v>179</v>
      </c>
      <c r="D736" t="s">
        <v>54</v>
      </c>
      <c r="E736" t="s">
        <v>55</v>
      </c>
      <c r="F736">
        <v>15</v>
      </c>
      <c r="H736" t="s">
        <v>38</v>
      </c>
      <c r="J736" t="s">
        <v>205</v>
      </c>
      <c r="K736" t="s">
        <v>208</v>
      </c>
      <c r="L736" t="s">
        <v>144</v>
      </c>
      <c r="M736">
        <v>14</v>
      </c>
      <c r="O736" t="s">
        <v>38</v>
      </c>
      <c r="Q736" t="s">
        <v>205</v>
      </c>
      <c r="R736" t="s">
        <v>208</v>
      </c>
      <c r="S736" t="s">
        <v>144</v>
      </c>
      <c r="T736">
        <v>19</v>
      </c>
      <c r="V736" t="s">
        <v>39</v>
      </c>
      <c r="X736" t="s">
        <v>179</v>
      </c>
      <c r="Y736" t="s">
        <v>66</v>
      </c>
      <c r="Z736" t="s">
        <v>67</v>
      </c>
      <c r="AA736">
        <v>55</v>
      </c>
      <c r="AC736" t="s">
        <v>38</v>
      </c>
      <c r="AE736" t="s">
        <v>205</v>
      </c>
      <c r="AF736" t="s">
        <v>208</v>
      </c>
      <c r="AG736" t="s">
        <v>144</v>
      </c>
      <c r="AH736">
        <v>69</v>
      </c>
    </row>
    <row r="737" spans="1:34" x14ac:dyDescent="0.25">
      <c r="A737" t="s">
        <v>39</v>
      </c>
      <c r="C737" t="s">
        <v>179</v>
      </c>
      <c r="D737" t="s">
        <v>56</v>
      </c>
      <c r="E737" t="s">
        <v>57</v>
      </c>
      <c r="F737">
        <v>15</v>
      </c>
      <c r="H737" t="s">
        <v>38</v>
      </c>
      <c r="J737" t="s">
        <v>205</v>
      </c>
      <c r="K737" t="s">
        <v>141</v>
      </c>
      <c r="L737" t="s">
        <v>142</v>
      </c>
      <c r="M737">
        <v>31</v>
      </c>
      <c r="O737" t="s">
        <v>38</v>
      </c>
      <c r="Q737" t="s">
        <v>205</v>
      </c>
      <c r="R737" t="s">
        <v>141</v>
      </c>
      <c r="S737" t="s">
        <v>142</v>
      </c>
      <c r="T737">
        <v>72</v>
      </c>
      <c r="V737" t="s">
        <v>39</v>
      </c>
      <c r="X737" t="s">
        <v>179</v>
      </c>
      <c r="Y737" t="s">
        <v>68</v>
      </c>
      <c r="Z737" t="s">
        <v>69</v>
      </c>
      <c r="AA737">
        <v>15</v>
      </c>
      <c r="AC737" t="s">
        <v>38</v>
      </c>
      <c r="AE737" t="s">
        <v>205</v>
      </c>
      <c r="AF737" t="s">
        <v>141</v>
      </c>
      <c r="AG737" t="s">
        <v>142</v>
      </c>
      <c r="AH737">
        <v>284</v>
      </c>
    </row>
    <row r="738" spans="1:34" x14ac:dyDescent="0.25">
      <c r="A738" t="s">
        <v>39</v>
      </c>
      <c r="C738" t="s">
        <v>179</v>
      </c>
      <c r="D738" t="s">
        <v>58</v>
      </c>
      <c r="E738" t="s">
        <v>59</v>
      </c>
      <c r="F738">
        <v>5</v>
      </c>
      <c r="H738" t="s">
        <v>39</v>
      </c>
      <c r="J738" t="s">
        <v>179</v>
      </c>
      <c r="K738" t="s">
        <v>54</v>
      </c>
      <c r="L738" t="s">
        <v>55</v>
      </c>
      <c r="M738">
        <v>19</v>
      </c>
      <c r="O738" t="s">
        <v>39</v>
      </c>
      <c r="Q738" t="s">
        <v>179</v>
      </c>
      <c r="R738" t="s">
        <v>54</v>
      </c>
      <c r="S738" t="s">
        <v>55</v>
      </c>
      <c r="T738">
        <v>42</v>
      </c>
      <c r="V738" t="s">
        <v>39</v>
      </c>
      <c r="X738" t="s">
        <v>179</v>
      </c>
      <c r="Y738" t="s">
        <v>70</v>
      </c>
      <c r="Z738" t="s">
        <v>71</v>
      </c>
      <c r="AA738">
        <v>27</v>
      </c>
      <c r="AC738" t="s">
        <v>39</v>
      </c>
      <c r="AE738" t="s">
        <v>179</v>
      </c>
      <c r="AF738" t="s">
        <v>54</v>
      </c>
      <c r="AG738" t="s">
        <v>55</v>
      </c>
      <c r="AH738">
        <v>616</v>
      </c>
    </row>
    <row r="739" spans="1:34" x14ac:dyDescent="0.25">
      <c r="A739" t="s">
        <v>39</v>
      </c>
      <c r="C739" t="s">
        <v>179</v>
      </c>
      <c r="D739" t="s">
        <v>60</v>
      </c>
      <c r="E739" t="s">
        <v>61</v>
      </c>
      <c r="F739">
        <v>40</v>
      </c>
      <c r="H739" t="s">
        <v>39</v>
      </c>
      <c r="J739" t="s">
        <v>179</v>
      </c>
      <c r="K739" t="s">
        <v>56</v>
      </c>
      <c r="L739" t="s">
        <v>57</v>
      </c>
      <c r="M739">
        <v>22</v>
      </c>
      <c r="O739" t="s">
        <v>39</v>
      </c>
      <c r="Q739" t="s">
        <v>179</v>
      </c>
      <c r="R739" t="s">
        <v>56</v>
      </c>
      <c r="S739" t="s">
        <v>57</v>
      </c>
      <c r="T739">
        <v>29</v>
      </c>
      <c r="V739" t="s">
        <v>39</v>
      </c>
      <c r="X739" t="s">
        <v>179</v>
      </c>
      <c r="Y739" t="s">
        <v>72</v>
      </c>
      <c r="Z739" t="s">
        <v>73</v>
      </c>
      <c r="AA739">
        <v>21</v>
      </c>
      <c r="AC739" t="s">
        <v>39</v>
      </c>
      <c r="AE739" t="s">
        <v>179</v>
      </c>
      <c r="AF739" t="s">
        <v>56</v>
      </c>
      <c r="AG739" t="s">
        <v>57</v>
      </c>
      <c r="AH739">
        <v>334</v>
      </c>
    </row>
    <row r="740" spans="1:34" x14ac:dyDescent="0.25">
      <c r="A740" t="s">
        <v>39</v>
      </c>
      <c r="C740" t="s">
        <v>179</v>
      </c>
      <c r="D740" t="s">
        <v>62</v>
      </c>
      <c r="E740" t="s">
        <v>63</v>
      </c>
      <c r="F740">
        <v>4</v>
      </c>
      <c r="H740" t="s">
        <v>39</v>
      </c>
      <c r="J740" t="s">
        <v>179</v>
      </c>
      <c r="K740" t="s">
        <v>58</v>
      </c>
      <c r="L740" t="s">
        <v>59</v>
      </c>
      <c r="M740">
        <v>7</v>
      </c>
      <c r="O740" t="s">
        <v>39</v>
      </c>
      <c r="Q740" t="s">
        <v>179</v>
      </c>
      <c r="R740" t="s">
        <v>58</v>
      </c>
      <c r="S740" t="s">
        <v>59</v>
      </c>
      <c r="T740">
        <v>10</v>
      </c>
      <c r="V740" t="s">
        <v>39</v>
      </c>
      <c r="X740" t="s">
        <v>179</v>
      </c>
      <c r="Y740" t="s">
        <v>74</v>
      </c>
      <c r="Z740" t="s">
        <v>75</v>
      </c>
      <c r="AA740">
        <v>13</v>
      </c>
      <c r="AC740" t="s">
        <v>39</v>
      </c>
      <c r="AE740" t="s">
        <v>179</v>
      </c>
      <c r="AF740" t="s">
        <v>58</v>
      </c>
      <c r="AG740" t="s">
        <v>59</v>
      </c>
      <c r="AH740">
        <v>140</v>
      </c>
    </row>
    <row r="741" spans="1:34" x14ac:dyDescent="0.25">
      <c r="A741" t="s">
        <v>39</v>
      </c>
      <c r="C741" t="s">
        <v>179</v>
      </c>
      <c r="D741" t="s">
        <v>64</v>
      </c>
      <c r="E741" t="s">
        <v>65</v>
      </c>
      <c r="F741">
        <v>23</v>
      </c>
      <c r="H741" t="s">
        <v>39</v>
      </c>
      <c r="J741" t="s">
        <v>179</v>
      </c>
      <c r="K741" t="s">
        <v>60</v>
      </c>
      <c r="L741" t="s">
        <v>61</v>
      </c>
      <c r="M741">
        <v>48</v>
      </c>
      <c r="O741" t="s">
        <v>39</v>
      </c>
      <c r="Q741" t="s">
        <v>179</v>
      </c>
      <c r="R741" t="s">
        <v>60</v>
      </c>
      <c r="S741" t="s">
        <v>61</v>
      </c>
      <c r="T741">
        <v>90</v>
      </c>
      <c r="V741" t="s">
        <v>39</v>
      </c>
      <c r="X741" t="s">
        <v>179</v>
      </c>
      <c r="Y741" t="s">
        <v>76</v>
      </c>
      <c r="Z741" t="s">
        <v>77</v>
      </c>
      <c r="AA741">
        <v>23</v>
      </c>
      <c r="AC741" t="s">
        <v>39</v>
      </c>
      <c r="AE741" t="s">
        <v>179</v>
      </c>
      <c r="AF741" t="s">
        <v>60</v>
      </c>
      <c r="AG741" t="s">
        <v>61</v>
      </c>
      <c r="AH741">
        <v>1168</v>
      </c>
    </row>
    <row r="742" spans="1:34" x14ac:dyDescent="0.25">
      <c r="A742" t="s">
        <v>39</v>
      </c>
      <c r="C742" t="s">
        <v>179</v>
      </c>
      <c r="D742" t="s">
        <v>66</v>
      </c>
      <c r="E742" t="s">
        <v>67</v>
      </c>
      <c r="F742">
        <v>77</v>
      </c>
      <c r="H742" t="s">
        <v>39</v>
      </c>
      <c r="J742" t="s">
        <v>179</v>
      </c>
      <c r="K742" t="s">
        <v>62</v>
      </c>
      <c r="L742" t="s">
        <v>63</v>
      </c>
      <c r="M742">
        <v>7</v>
      </c>
      <c r="O742" t="s">
        <v>39</v>
      </c>
      <c r="Q742" t="s">
        <v>179</v>
      </c>
      <c r="R742" t="s">
        <v>62</v>
      </c>
      <c r="S742" t="s">
        <v>63</v>
      </c>
      <c r="T742">
        <v>16</v>
      </c>
      <c r="V742" t="s">
        <v>39</v>
      </c>
      <c r="X742" t="s">
        <v>179</v>
      </c>
      <c r="Y742" t="s">
        <v>78</v>
      </c>
      <c r="Z742" t="s">
        <v>79</v>
      </c>
      <c r="AA742">
        <v>20</v>
      </c>
      <c r="AC742" t="s">
        <v>39</v>
      </c>
      <c r="AE742" t="s">
        <v>179</v>
      </c>
      <c r="AF742" t="s">
        <v>62</v>
      </c>
      <c r="AG742" t="s">
        <v>63</v>
      </c>
      <c r="AH742">
        <v>133</v>
      </c>
    </row>
    <row r="743" spans="1:34" x14ac:dyDescent="0.25">
      <c r="A743" t="s">
        <v>39</v>
      </c>
      <c r="C743" t="s">
        <v>179</v>
      </c>
      <c r="D743" t="s">
        <v>68</v>
      </c>
      <c r="E743" t="s">
        <v>69</v>
      </c>
      <c r="F743">
        <v>36</v>
      </c>
      <c r="H743" t="s">
        <v>39</v>
      </c>
      <c r="J743" t="s">
        <v>179</v>
      </c>
      <c r="K743" t="s">
        <v>64</v>
      </c>
      <c r="L743" t="s">
        <v>65</v>
      </c>
      <c r="M743">
        <v>33</v>
      </c>
      <c r="O743" t="s">
        <v>39</v>
      </c>
      <c r="Q743" t="s">
        <v>179</v>
      </c>
      <c r="R743" t="s">
        <v>64</v>
      </c>
      <c r="S743" t="s">
        <v>65</v>
      </c>
      <c r="T743">
        <v>56</v>
      </c>
      <c r="V743" t="s">
        <v>39</v>
      </c>
      <c r="X743" t="s">
        <v>179</v>
      </c>
      <c r="Y743" t="s">
        <v>80</v>
      </c>
      <c r="Z743" t="s">
        <v>81</v>
      </c>
      <c r="AA743">
        <v>11</v>
      </c>
      <c r="AC743" t="s">
        <v>39</v>
      </c>
      <c r="AE743" t="s">
        <v>179</v>
      </c>
      <c r="AF743" t="s">
        <v>64</v>
      </c>
      <c r="AG743" t="s">
        <v>65</v>
      </c>
      <c r="AH743">
        <v>316</v>
      </c>
    </row>
    <row r="744" spans="1:34" x14ac:dyDescent="0.25">
      <c r="A744" t="s">
        <v>39</v>
      </c>
      <c r="C744" t="s">
        <v>179</v>
      </c>
      <c r="D744" t="s">
        <v>70</v>
      </c>
      <c r="E744" t="s">
        <v>71</v>
      </c>
      <c r="F744">
        <v>68</v>
      </c>
      <c r="H744" t="s">
        <v>39</v>
      </c>
      <c r="J744" t="s">
        <v>179</v>
      </c>
      <c r="K744" t="s">
        <v>66</v>
      </c>
      <c r="L744" t="s">
        <v>67</v>
      </c>
      <c r="M744">
        <v>103</v>
      </c>
      <c r="O744" t="s">
        <v>39</v>
      </c>
      <c r="Q744" t="s">
        <v>179</v>
      </c>
      <c r="R744" t="s">
        <v>66</v>
      </c>
      <c r="S744" t="s">
        <v>67</v>
      </c>
      <c r="T744">
        <v>194</v>
      </c>
      <c r="V744" t="s">
        <v>39</v>
      </c>
      <c r="X744" t="s">
        <v>179</v>
      </c>
      <c r="Y744" t="s">
        <v>82</v>
      </c>
      <c r="Z744" t="s">
        <v>83</v>
      </c>
      <c r="AA744">
        <v>11</v>
      </c>
      <c r="AC744" t="s">
        <v>39</v>
      </c>
      <c r="AE744" t="s">
        <v>179</v>
      </c>
      <c r="AF744" t="s">
        <v>66</v>
      </c>
      <c r="AG744" t="s">
        <v>67</v>
      </c>
      <c r="AH744">
        <v>1477</v>
      </c>
    </row>
    <row r="745" spans="1:34" x14ac:dyDescent="0.25">
      <c r="A745" t="s">
        <v>39</v>
      </c>
      <c r="C745" t="s">
        <v>179</v>
      </c>
      <c r="D745" t="s">
        <v>72</v>
      </c>
      <c r="E745" t="s">
        <v>73</v>
      </c>
      <c r="F745">
        <v>25</v>
      </c>
      <c r="H745" t="s">
        <v>39</v>
      </c>
      <c r="J745" t="s">
        <v>179</v>
      </c>
      <c r="K745" t="s">
        <v>68</v>
      </c>
      <c r="L745" t="s">
        <v>69</v>
      </c>
      <c r="M745">
        <v>40</v>
      </c>
      <c r="O745" t="s">
        <v>39</v>
      </c>
      <c r="Q745" t="s">
        <v>179</v>
      </c>
      <c r="R745" t="s">
        <v>68</v>
      </c>
      <c r="S745" t="s">
        <v>69</v>
      </c>
      <c r="T745">
        <v>61</v>
      </c>
      <c r="V745" t="s">
        <v>39</v>
      </c>
      <c r="X745" t="s">
        <v>179</v>
      </c>
      <c r="Y745" t="s">
        <v>84</v>
      </c>
      <c r="Z745" t="s">
        <v>85</v>
      </c>
      <c r="AA745">
        <v>2</v>
      </c>
      <c r="AC745" t="s">
        <v>39</v>
      </c>
      <c r="AE745" t="s">
        <v>179</v>
      </c>
      <c r="AF745" t="s">
        <v>68</v>
      </c>
      <c r="AG745" t="s">
        <v>69</v>
      </c>
      <c r="AH745">
        <v>575</v>
      </c>
    </row>
    <row r="746" spans="1:34" x14ac:dyDescent="0.25">
      <c r="A746" t="s">
        <v>39</v>
      </c>
      <c r="C746" t="s">
        <v>179</v>
      </c>
      <c r="D746" t="s">
        <v>74</v>
      </c>
      <c r="E746" t="s">
        <v>75</v>
      </c>
      <c r="F746">
        <v>11</v>
      </c>
      <c r="H746" t="s">
        <v>39</v>
      </c>
      <c r="J746" t="s">
        <v>179</v>
      </c>
      <c r="K746" t="s">
        <v>70</v>
      </c>
      <c r="L746" t="s">
        <v>71</v>
      </c>
      <c r="M746">
        <v>39</v>
      </c>
      <c r="O746" t="s">
        <v>39</v>
      </c>
      <c r="Q746" t="s">
        <v>179</v>
      </c>
      <c r="R746" t="s">
        <v>70</v>
      </c>
      <c r="S746" t="s">
        <v>71</v>
      </c>
      <c r="T746">
        <v>107</v>
      </c>
      <c r="V746" t="s">
        <v>39</v>
      </c>
      <c r="X746" t="s">
        <v>179</v>
      </c>
      <c r="Y746" t="s">
        <v>148</v>
      </c>
      <c r="Z746" t="s">
        <v>133</v>
      </c>
      <c r="AA746">
        <v>14</v>
      </c>
      <c r="AC746" t="s">
        <v>39</v>
      </c>
      <c r="AE746" t="s">
        <v>179</v>
      </c>
      <c r="AF746" t="s">
        <v>70</v>
      </c>
      <c r="AG746" t="s">
        <v>71</v>
      </c>
      <c r="AH746">
        <v>1052</v>
      </c>
    </row>
    <row r="747" spans="1:34" x14ac:dyDescent="0.25">
      <c r="A747" t="s">
        <v>39</v>
      </c>
      <c r="C747" t="s">
        <v>179</v>
      </c>
      <c r="D747" t="s">
        <v>76</v>
      </c>
      <c r="E747" t="s">
        <v>77</v>
      </c>
      <c r="F747">
        <v>41</v>
      </c>
      <c r="H747" t="s">
        <v>39</v>
      </c>
      <c r="J747" t="s">
        <v>179</v>
      </c>
      <c r="K747" t="s">
        <v>72</v>
      </c>
      <c r="L747" t="s">
        <v>73</v>
      </c>
      <c r="M747">
        <v>24</v>
      </c>
      <c r="O747" t="s">
        <v>39</v>
      </c>
      <c r="Q747" t="s">
        <v>179</v>
      </c>
      <c r="R747" t="s">
        <v>72</v>
      </c>
      <c r="S747" t="s">
        <v>73</v>
      </c>
      <c r="T747">
        <v>64</v>
      </c>
      <c r="V747" t="s">
        <v>39</v>
      </c>
      <c r="X747" t="s">
        <v>179</v>
      </c>
      <c r="Y747" t="s">
        <v>148</v>
      </c>
      <c r="Z747" t="s">
        <v>101</v>
      </c>
      <c r="AA747">
        <v>18</v>
      </c>
      <c r="AC747" t="s">
        <v>39</v>
      </c>
      <c r="AE747" t="s">
        <v>179</v>
      </c>
      <c r="AF747" t="s">
        <v>72</v>
      </c>
      <c r="AG747" t="s">
        <v>73</v>
      </c>
      <c r="AH747">
        <v>410</v>
      </c>
    </row>
    <row r="748" spans="1:34" x14ac:dyDescent="0.25">
      <c r="A748" t="s">
        <v>39</v>
      </c>
      <c r="C748" t="s">
        <v>179</v>
      </c>
      <c r="D748" t="s">
        <v>78</v>
      </c>
      <c r="E748" t="s">
        <v>79</v>
      </c>
      <c r="F748">
        <v>53</v>
      </c>
      <c r="H748" t="s">
        <v>39</v>
      </c>
      <c r="J748" t="s">
        <v>179</v>
      </c>
      <c r="K748" t="s">
        <v>74</v>
      </c>
      <c r="L748" t="s">
        <v>75</v>
      </c>
      <c r="M748">
        <v>12</v>
      </c>
      <c r="O748" t="s">
        <v>39</v>
      </c>
      <c r="Q748" t="s">
        <v>179</v>
      </c>
      <c r="R748" t="s">
        <v>74</v>
      </c>
      <c r="S748" t="s">
        <v>75</v>
      </c>
      <c r="T748">
        <v>21</v>
      </c>
      <c r="V748" t="s">
        <v>39</v>
      </c>
      <c r="X748" t="s">
        <v>179</v>
      </c>
      <c r="Y748" t="s">
        <v>148</v>
      </c>
      <c r="Z748" t="s">
        <v>115</v>
      </c>
      <c r="AA748">
        <v>13</v>
      </c>
      <c r="AC748" t="s">
        <v>39</v>
      </c>
      <c r="AE748" t="s">
        <v>179</v>
      </c>
      <c r="AF748" t="s">
        <v>74</v>
      </c>
      <c r="AG748" t="s">
        <v>75</v>
      </c>
      <c r="AH748">
        <v>96</v>
      </c>
    </row>
    <row r="749" spans="1:34" x14ac:dyDescent="0.25">
      <c r="A749" t="s">
        <v>39</v>
      </c>
      <c r="C749" t="s">
        <v>179</v>
      </c>
      <c r="D749" t="s">
        <v>80</v>
      </c>
      <c r="E749" t="s">
        <v>81</v>
      </c>
      <c r="F749">
        <v>11</v>
      </c>
      <c r="H749" t="s">
        <v>39</v>
      </c>
      <c r="J749" t="s">
        <v>179</v>
      </c>
      <c r="K749" t="s">
        <v>76</v>
      </c>
      <c r="L749" t="s">
        <v>77</v>
      </c>
      <c r="M749">
        <v>53</v>
      </c>
      <c r="O749" t="s">
        <v>39</v>
      </c>
      <c r="Q749" t="s">
        <v>179</v>
      </c>
      <c r="R749" t="s">
        <v>76</v>
      </c>
      <c r="S749" t="s">
        <v>77</v>
      </c>
      <c r="T749">
        <v>101</v>
      </c>
      <c r="V749" t="s">
        <v>39</v>
      </c>
      <c r="X749" t="s">
        <v>179</v>
      </c>
      <c r="Y749" t="s">
        <v>148</v>
      </c>
      <c r="Z749" t="s">
        <v>103</v>
      </c>
      <c r="AA749">
        <v>7</v>
      </c>
      <c r="AC749" t="s">
        <v>39</v>
      </c>
      <c r="AE749" t="s">
        <v>179</v>
      </c>
      <c r="AF749" t="s">
        <v>76</v>
      </c>
      <c r="AG749" t="s">
        <v>77</v>
      </c>
      <c r="AH749">
        <v>878</v>
      </c>
    </row>
    <row r="750" spans="1:34" x14ac:dyDescent="0.25">
      <c r="A750" t="s">
        <v>39</v>
      </c>
      <c r="C750" t="s">
        <v>179</v>
      </c>
      <c r="D750" t="s">
        <v>82</v>
      </c>
      <c r="E750" t="s">
        <v>83</v>
      </c>
      <c r="F750">
        <v>15</v>
      </c>
      <c r="H750" t="s">
        <v>39</v>
      </c>
      <c r="J750" t="s">
        <v>179</v>
      </c>
      <c r="K750" t="s">
        <v>78</v>
      </c>
      <c r="L750" t="s">
        <v>79</v>
      </c>
      <c r="M750">
        <v>59</v>
      </c>
      <c r="O750" t="s">
        <v>39</v>
      </c>
      <c r="Q750" t="s">
        <v>179</v>
      </c>
      <c r="R750" t="s">
        <v>78</v>
      </c>
      <c r="S750" t="s">
        <v>79</v>
      </c>
      <c r="T750">
        <v>177</v>
      </c>
      <c r="V750" t="s">
        <v>39</v>
      </c>
      <c r="X750" t="s">
        <v>179</v>
      </c>
      <c r="Y750" t="s">
        <v>148</v>
      </c>
      <c r="Z750" t="s">
        <v>65</v>
      </c>
      <c r="AA750">
        <v>3</v>
      </c>
      <c r="AC750" t="s">
        <v>39</v>
      </c>
      <c r="AE750" t="s">
        <v>179</v>
      </c>
      <c r="AF750" t="s">
        <v>78</v>
      </c>
      <c r="AG750" t="s">
        <v>79</v>
      </c>
      <c r="AH750">
        <v>1019</v>
      </c>
    </row>
    <row r="751" spans="1:34" x14ac:dyDescent="0.25">
      <c r="A751" t="s">
        <v>39</v>
      </c>
      <c r="C751" t="s">
        <v>179</v>
      </c>
      <c r="D751" t="s">
        <v>84</v>
      </c>
      <c r="E751" t="s">
        <v>85</v>
      </c>
      <c r="F751">
        <v>7</v>
      </c>
      <c r="H751" t="s">
        <v>39</v>
      </c>
      <c r="J751" t="s">
        <v>179</v>
      </c>
      <c r="K751" t="s">
        <v>80</v>
      </c>
      <c r="L751" t="s">
        <v>81</v>
      </c>
      <c r="M751">
        <v>18</v>
      </c>
      <c r="O751" t="s">
        <v>39</v>
      </c>
      <c r="Q751" t="s">
        <v>179</v>
      </c>
      <c r="R751" t="s">
        <v>80</v>
      </c>
      <c r="S751" t="s">
        <v>81</v>
      </c>
      <c r="T751">
        <v>27</v>
      </c>
      <c r="V751" t="s">
        <v>39</v>
      </c>
      <c r="X751" t="s">
        <v>179</v>
      </c>
      <c r="Y751" t="s">
        <v>148</v>
      </c>
      <c r="Z751" t="s">
        <v>55</v>
      </c>
      <c r="AA751">
        <v>6</v>
      </c>
      <c r="AC751" t="s">
        <v>39</v>
      </c>
      <c r="AE751" t="s">
        <v>179</v>
      </c>
      <c r="AF751" t="s">
        <v>80</v>
      </c>
      <c r="AG751" t="s">
        <v>81</v>
      </c>
      <c r="AH751">
        <v>99</v>
      </c>
    </row>
    <row r="752" spans="1:34" x14ac:dyDescent="0.25">
      <c r="A752" t="s">
        <v>39</v>
      </c>
      <c r="C752" t="s">
        <v>179</v>
      </c>
      <c r="D752" t="s">
        <v>148</v>
      </c>
      <c r="E752" t="s">
        <v>133</v>
      </c>
      <c r="F752">
        <v>18</v>
      </c>
      <c r="H752" t="s">
        <v>39</v>
      </c>
      <c r="J752" t="s">
        <v>179</v>
      </c>
      <c r="K752" t="s">
        <v>82</v>
      </c>
      <c r="L752" t="s">
        <v>83</v>
      </c>
      <c r="M752">
        <v>23</v>
      </c>
      <c r="O752" t="s">
        <v>39</v>
      </c>
      <c r="Q752" t="s">
        <v>179</v>
      </c>
      <c r="R752" t="s">
        <v>82</v>
      </c>
      <c r="S752" t="s">
        <v>83</v>
      </c>
      <c r="T752">
        <v>42</v>
      </c>
      <c r="V752" t="s">
        <v>39</v>
      </c>
      <c r="X752" t="s">
        <v>179</v>
      </c>
      <c r="Y752" t="s">
        <v>148</v>
      </c>
      <c r="Z752" t="s">
        <v>135</v>
      </c>
      <c r="AA752">
        <v>13</v>
      </c>
      <c r="AC752" t="s">
        <v>39</v>
      </c>
      <c r="AE752" t="s">
        <v>179</v>
      </c>
      <c r="AF752" t="s">
        <v>82</v>
      </c>
      <c r="AG752" t="s">
        <v>83</v>
      </c>
      <c r="AH752">
        <v>212</v>
      </c>
    </row>
    <row r="753" spans="1:34" x14ac:dyDescent="0.25">
      <c r="A753" t="s">
        <v>39</v>
      </c>
      <c r="C753" t="s">
        <v>179</v>
      </c>
      <c r="D753" t="s">
        <v>148</v>
      </c>
      <c r="E753" t="s">
        <v>101</v>
      </c>
      <c r="F753">
        <v>18</v>
      </c>
      <c r="H753" t="s">
        <v>39</v>
      </c>
      <c r="J753" t="s">
        <v>179</v>
      </c>
      <c r="K753" t="s">
        <v>84</v>
      </c>
      <c r="L753" t="s">
        <v>85</v>
      </c>
      <c r="M753">
        <v>12</v>
      </c>
      <c r="O753" t="s">
        <v>39</v>
      </c>
      <c r="Q753" t="s">
        <v>179</v>
      </c>
      <c r="R753" t="s">
        <v>84</v>
      </c>
      <c r="S753" t="s">
        <v>85</v>
      </c>
      <c r="T753">
        <v>48</v>
      </c>
      <c r="V753" t="s">
        <v>39</v>
      </c>
      <c r="X753" t="s">
        <v>179</v>
      </c>
      <c r="Y753" t="s">
        <v>148</v>
      </c>
      <c r="Z753" t="s">
        <v>63</v>
      </c>
      <c r="AA753">
        <v>7</v>
      </c>
      <c r="AC753" t="s">
        <v>39</v>
      </c>
      <c r="AE753" t="s">
        <v>179</v>
      </c>
      <c r="AF753" t="s">
        <v>84</v>
      </c>
      <c r="AG753" t="s">
        <v>85</v>
      </c>
      <c r="AH753">
        <v>42</v>
      </c>
    </row>
    <row r="754" spans="1:34" x14ac:dyDescent="0.25">
      <c r="A754" t="s">
        <v>39</v>
      </c>
      <c r="C754" t="s">
        <v>179</v>
      </c>
      <c r="D754" t="s">
        <v>148</v>
      </c>
      <c r="E754" t="s">
        <v>115</v>
      </c>
      <c r="F754">
        <v>7</v>
      </c>
      <c r="H754" t="s">
        <v>39</v>
      </c>
      <c r="J754" t="s">
        <v>179</v>
      </c>
      <c r="K754" t="s">
        <v>148</v>
      </c>
      <c r="L754" t="s">
        <v>133</v>
      </c>
      <c r="M754">
        <v>23</v>
      </c>
      <c r="O754" t="s">
        <v>39</v>
      </c>
      <c r="Q754" t="s">
        <v>179</v>
      </c>
      <c r="R754" t="s">
        <v>148</v>
      </c>
      <c r="S754" t="s">
        <v>133</v>
      </c>
      <c r="T754">
        <v>93</v>
      </c>
      <c r="V754" t="s">
        <v>39</v>
      </c>
      <c r="X754" t="s">
        <v>179</v>
      </c>
      <c r="Y754" t="s">
        <v>148</v>
      </c>
      <c r="Z754" t="s">
        <v>83</v>
      </c>
      <c r="AA754">
        <v>11</v>
      </c>
      <c r="AC754" t="s">
        <v>39</v>
      </c>
      <c r="AE754" t="s">
        <v>179</v>
      </c>
      <c r="AF754" t="s">
        <v>148</v>
      </c>
      <c r="AG754" t="s">
        <v>133</v>
      </c>
      <c r="AH754">
        <v>283</v>
      </c>
    </row>
    <row r="755" spans="1:34" x14ac:dyDescent="0.25">
      <c r="A755" t="s">
        <v>39</v>
      </c>
      <c r="C755" t="s">
        <v>179</v>
      </c>
      <c r="D755" t="s">
        <v>148</v>
      </c>
      <c r="E755" t="s">
        <v>103</v>
      </c>
      <c r="F755">
        <v>12</v>
      </c>
      <c r="H755" t="s">
        <v>39</v>
      </c>
      <c r="J755" t="s">
        <v>179</v>
      </c>
      <c r="K755" t="s">
        <v>148</v>
      </c>
      <c r="L755" t="s">
        <v>101</v>
      </c>
      <c r="M755">
        <v>20</v>
      </c>
      <c r="O755" t="s">
        <v>39</v>
      </c>
      <c r="Q755" t="s">
        <v>179</v>
      </c>
      <c r="R755" t="s">
        <v>148</v>
      </c>
      <c r="S755" t="s">
        <v>101</v>
      </c>
      <c r="T755">
        <v>24</v>
      </c>
      <c r="V755" t="s">
        <v>39</v>
      </c>
      <c r="X755" t="s">
        <v>179</v>
      </c>
      <c r="Y755" t="s">
        <v>148</v>
      </c>
      <c r="Z755" t="s">
        <v>142</v>
      </c>
      <c r="AA755">
        <v>19</v>
      </c>
      <c r="AC755" t="s">
        <v>39</v>
      </c>
      <c r="AE755" t="s">
        <v>179</v>
      </c>
      <c r="AF755" t="s">
        <v>148</v>
      </c>
      <c r="AG755" t="s">
        <v>101</v>
      </c>
      <c r="AH755">
        <v>122</v>
      </c>
    </row>
    <row r="756" spans="1:34" x14ac:dyDescent="0.25">
      <c r="A756" t="s">
        <v>39</v>
      </c>
      <c r="C756" t="s">
        <v>179</v>
      </c>
      <c r="D756" t="s">
        <v>148</v>
      </c>
      <c r="E756" t="s">
        <v>65</v>
      </c>
      <c r="F756">
        <v>23</v>
      </c>
      <c r="H756" t="s">
        <v>39</v>
      </c>
      <c r="J756" t="s">
        <v>179</v>
      </c>
      <c r="K756" t="s">
        <v>148</v>
      </c>
      <c r="L756" t="s">
        <v>115</v>
      </c>
      <c r="M756">
        <v>19</v>
      </c>
      <c r="O756" t="s">
        <v>39</v>
      </c>
      <c r="Q756" t="s">
        <v>179</v>
      </c>
      <c r="R756" t="s">
        <v>148</v>
      </c>
      <c r="S756" t="s">
        <v>115</v>
      </c>
      <c r="T756">
        <v>27</v>
      </c>
      <c r="V756" t="s">
        <v>39</v>
      </c>
      <c r="X756" t="s">
        <v>179</v>
      </c>
      <c r="Y756" t="s">
        <v>148</v>
      </c>
      <c r="Z756" t="s">
        <v>273</v>
      </c>
      <c r="AA756">
        <v>13</v>
      </c>
      <c r="AC756" t="s">
        <v>39</v>
      </c>
      <c r="AE756" t="s">
        <v>179</v>
      </c>
      <c r="AF756" t="s">
        <v>148</v>
      </c>
      <c r="AG756" t="s">
        <v>115</v>
      </c>
      <c r="AH756">
        <v>141</v>
      </c>
    </row>
    <row r="757" spans="1:34" x14ac:dyDescent="0.25">
      <c r="A757" t="s">
        <v>39</v>
      </c>
      <c r="C757" t="s">
        <v>179</v>
      </c>
      <c r="D757" t="s">
        <v>148</v>
      </c>
      <c r="E757" t="s">
        <v>55</v>
      </c>
      <c r="F757">
        <v>15</v>
      </c>
      <c r="H757" t="s">
        <v>39</v>
      </c>
      <c r="J757" t="s">
        <v>179</v>
      </c>
      <c r="K757" t="s">
        <v>148</v>
      </c>
      <c r="L757" t="s">
        <v>103</v>
      </c>
      <c r="M757">
        <v>15</v>
      </c>
      <c r="O757" t="s">
        <v>39</v>
      </c>
      <c r="Q757" t="s">
        <v>179</v>
      </c>
      <c r="R757" t="s">
        <v>148</v>
      </c>
      <c r="S757" t="s">
        <v>103</v>
      </c>
      <c r="T757">
        <v>44</v>
      </c>
      <c r="V757" t="s">
        <v>39</v>
      </c>
      <c r="X757" t="s">
        <v>179</v>
      </c>
      <c r="Y757" t="s">
        <v>148</v>
      </c>
      <c r="Z757" t="s">
        <v>57</v>
      </c>
      <c r="AA757">
        <v>11</v>
      </c>
      <c r="AC757" t="s">
        <v>39</v>
      </c>
      <c r="AE757" t="s">
        <v>179</v>
      </c>
      <c r="AF757" t="s">
        <v>148</v>
      </c>
      <c r="AG757" t="s">
        <v>103</v>
      </c>
      <c r="AH757">
        <v>84</v>
      </c>
    </row>
    <row r="758" spans="1:34" x14ac:dyDescent="0.25">
      <c r="A758" t="s">
        <v>39</v>
      </c>
      <c r="C758" t="s">
        <v>179</v>
      </c>
      <c r="D758" t="s">
        <v>148</v>
      </c>
      <c r="E758" t="s">
        <v>135</v>
      </c>
      <c r="F758">
        <v>10</v>
      </c>
      <c r="H758" t="s">
        <v>39</v>
      </c>
      <c r="J758" t="s">
        <v>179</v>
      </c>
      <c r="K758" t="s">
        <v>148</v>
      </c>
      <c r="L758" t="s">
        <v>65</v>
      </c>
      <c r="M758">
        <v>33</v>
      </c>
      <c r="O758" t="s">
        <v>39</v>
      </c>
      <c r="Q758" t="s">
        <v>179</v>
      </c>
      <c r="R758" t="s">
        <v>148</v>
      </c>
      <c r="S758" t="s">
        <v>65</v>
      </c>
      <c r="T758">
        <v>56</v>
      </c>
      <c r="V758" t="s">
        <v>39</v>
      </c>
      <c r="X758" t="s">
        <v>179</v>
      </c>
      <c r="Y758" t="s">
        <v>148</v>
      </c>
      <c r="Z758" t="s">
        <v>117</v>
      </c>
      <c r="AA758">
        <v>12</v>
      </c>
      <c r="AC758" t="s">
        <v>39</v>
      </c>
      <c r="AE758" t="s">
        <v>179</v>
      </c>
      <c r="AF758" t="s">
        <v>148</v>
      </c>
      <c r="AG758" t="s">
        <v>65</v>
      </c>
      <c r="AH758">
        <v>316</v>
      </c>
    </row>
    <row r="759" spans="1:34" x14ac:dyDescent="0.25">
      <c r="A759" t="s">
        <v>39</v>
      </c>
      <c r="C759" t="s">
        <v>179</v>
      </c>
      <c r="D759" t="s">
        <v>148</v>
      </c>
      <c r="E759" t="s">
        <v>63</v>
      </c>
      <c r="F759">
        <v>4</v>
      </c>
      <c r="H759" t="s">
        <v>39</v>
      </c>
      <c r="J759" t="s">
        <v>179</v>
      </c>
      <c r="K759" t="s">
        <v>148</v>
      </c>
      <c r="L759" t="s">
        <v>55</v>
      </c>
      <c r="M759">
        <v>19</v>
      </c>
      <c r="O759" t="s">
        <v>39</v>
      </c>
      <c r="Q759" t="s">
        <v>179</v>
      </c>
      <c r="R759" t="s">
        <v>148</v>
      </c>
      <c r="S759" t="s">
        <v>55</v>
      </c>
      <c r="T759">
        <v>42</v>
      </c>
      <c r="V759" t="s">
        <v>39</v>
      </c>
      <c r="X759" t="s">
        <v>179</v>
      </c>
      <c r="Y759" t="s">
        <v>148</v>
      </c>
      <c r="Z759" t="s">
        <v>105</v>
      </c>
      <c r="AA759">
        <v>13</v>
      </c>
      <c r="AC759" t="s">
        <v>39</v>
      </c>
      <c r="AE759" t="s">
        <v>179</v>
      </c>
      <c r="AF759" t="s">
        <v>148</v>
      </c>
      <c r="AG759" t="s">
        <v>55</v>
      </c>
      <c r="AH759">
        <v>616</v>
      </c>
    </row>
    <row r="760" spans="1:34" x14ac:dyDescent="0.25">
      <c r="A760" t="s">
        <v>39</v>
      </c>
      <c r="C760" t="s">
        <v>179</v>
      </c>
      <c r="D760" t="s">
        <v>148</v>
      </c>
      <c r="E760" t="s">
        <v>83</v>
      </c>
      <c r="F760">
        <v>15</v>
      </c>
      <c r="H760" t="s">
        <v>39</v>
      </c>
      <c r="J760" t="s">
        <v>179</v>
      </c>
      <c r="K760" t="s">
        <v>148</v>
      </c>
      <c r="L760" t="s">
        <v>135</v>
      </c>
      <c r="M760">
        <v>10</v>
      </c>
      <c r="O760" t="s">
        <v>39</v>
      </c>
      <c r="Q760" t="s">
        <v>179</v>
      </c>
      <c r="R760" t="s">
        <v>148</v>
      </c>
      <c r="S760" t="s">
        <v>135</v>
      </c>
      <c r="T760">
        <v>28</v>
      </c>
      <c r="V760" t="s">
        <v>39</v>
      </c>
      <c r="X760" t="s">
        <v>179</v>
      </c>
      <c r="Y760" t="s">
        <v>148</v>
      </c>
      <c r="Z760" t="s">
        <v>137</v>
      </c>
      <c r="AA760">
        <v>6</v>
      </c>
      <c r="AC760" t="s">
        <v>39</v>
      </c>
      <c r="AE760" t="s">
        <v>179</v>
      </c>
      <c r="AF760" t="s">
        <v>148</v>
      </c>
      <c r="AG760" t="s">
        <v>135</v>
      </c>
      <c r="AH760">
        <v>78</v>
      </c>
    </row>
    <row r="761" spans="1:34" x14ac:dyDescent="0.25">
      <c r="A761" t="s">
        <v>39</v>
      </c>
      <c r="C761" t="s">
        <v>179</v>
      </c>
      <c r="D761" t="s">
        <v>148</v>
      </c>
      <c r="E761" t="s">
        <v>142</v>
      </c>
      <c r="F761">
        <v>28</v>
      </c>
      <c r="H761" t="s">
        <v>39</v>
      </c>
      <c r="J761" t="s">
        <v>179</v>
      </c>
      <c r="K761" t="s">
        <v>148</v>
      </c>
      <c r="L761" t="s">
        <v>63</v>
      </c>
      <c r="M761">
        <v>7</v>
      </c>
      <c r="O761" t="s">
        <v>39</v>
      </c>
      <c r="Q761" t="s">
        <v>179</v>
      </c>
      <c r="R761" t="s">
        <v>148</v>
      </c>
      <c r="S761" t="s">
        <v>63</v>
      </c>
      <c r="T761">
        <v>16</v>
      </c>
      <c r="V761" t="s">
        <v>39</v>
      </c>
      <c r="X761" t="s">
        <v>179</v>
      </c>
      <c r="Y761" t="s">
        <v>148</v>
      </c>
      <c r="Z761" t="s">
        <v>67</v>
      </c>
      <c r="AA761">
        <v>55</v>
      </c>
      <c r="AC761" t="s">
        <v>39</v>
      </c>
      <c r="AE761" t="s">
        <v>179</v>
      </c>
      <c r="AF761" t="s">
        <v>148</v>
      </c>
      <c r="AG761" t="s">
        <v>63</v>
      </c>
      <c r="AH761">
        <v>133</v>
      </c>
    </row>
    <row r="762" spans="1:34" x14ac:dyDescent="0.25">
      <c r="A762" t="s">
        <v>39</v>
      </c>
      <c r="C762" t="s">
        <v>179</v>
      </c>
      <c r="D762" t="s">
        <v>148</v>
      </c>
      <c r="E762" t="s">
        <v>273</v>
      </c>
      <c r="F762">
        <v>11</v>
      </c>
      <c r="H762" t="s">
        <v>39</v>
      </c>
      <c r="J762" t="s">
        <v>179</v>
      </c>
      <c r="K762" t="s">
        <v>148</v>
      </c>
      <c r="L762" t="s">
        <v>83</v>
      </c>
      <c r="M762">
        <v>23</v>
      </c>
      <c r="O762" t="s">
        <v>39</v>
      </c>
      <c r="Q762" t="s">
        <v>179</v>
      </c>
      <c r="R762" t="s">
        <v>148</v>
      </c>
      <c r="S762" t="s">
        <v>83</v>
      </c>
      <c r="T762">
        <v>42</v>
      </c>
      <c r="V762" t="s">
        <v>39</v>
      </c>
      <c r="X762" t="s">
        <v>179</v>
      </c>
      <c r="Y762" t="s">
        <v>148</v>
      </c>
      <c r="Z762" t="s">
        <v>119</v>
      </c>
      <c r="AA762">
        <v>25</v>
      </c>
      <c r="AC762" t="s">
        <v>39</v>
      </c>
      <c r="AE762" t="s">
        <v>179</v>
      </c>
      <c r="AF762" t="s">
        <v>148</v>
      </c>
      <c r="AG762" t="s">
        <v>83</v>
      </c>
      <c r="AH762">
        <v>212</v>
      </c>
    </row>
    <row r="763" spans="1:34" x14ac:dyDescent="0.25">
      <c r="A763" t="s">
        <v>39</v>
      </c>
      <c r="C763" t="s">
        <v>179</v>
      </c>
      <c r="D763" t="s">
        <v>148</v>
      </c>
      <c r="E763" t="s">
        <v>57</v>
      </c>
      <c r="F763">
        <v>15</v>
      </c>
      <c r="H763" t="s">
        <v>39</v>
      </c>
      <c r="J763" t="s">
        <v>179</v>
      </c>
      <c r="K763" t="s">
        <v>148</v>
      </c>
      <c r="L763" t="s">
        <v>142</v>
      </c>
      <c r="M763">
        <v>39</v>
      </c>
      <c r="O763" t="s">
        <v>39</v>
      </c>
      <c r="Q763" t="s">
        <v>179</v>
      </c>
      <c r="R763" t="s">
        <v>148</v>
      </c>
      <c r="S763" t="s">
        <v>142</v>
      </c>
      <c r="T763">
        <v>51</v>
      </c>
      <c r="V763" t="s">
        <v>39</v>
      </c>
      <c r="X763" t="s">
        <v>179</v>
      </c>
      <c r="Y763" t="s">
        <v>148</v>
      </c>
      <c r="Z763" t="s">
        <v>91</v>
      </c>
      <c r="AA763">
        <v>4</v>
      </c>
      <c r="AC763" t="s">
        <v>39</v>
      </c>
      <c r="AE763" t="s">
        <v>179</v>
      </c>
      <c r="AF763" t="s">
        <v>148</v>
      </c>
      <c r="AG763" t="s">
        <v>142</v>
      </c>
      <c r="AH763">
        <v>315</v>
      </c>
    </row>
    <row r="764" spans="1:34" x14ac:dyDescent="0.25">
      <c r="A764" t="s">
        <v>39</v>
      </c>
      <c r="C764" t="s">
        <v>179</v>
      </c>
      <c r="D764" t="s">
        <v>148</v>
      </c>
      <c r="E764" t="s">
        <v>117</v>
      </c>
      <c r="F764">
        <v>19</v>
      </c>
      <c r="H764" t="s">
        <v>39</v>
      </c>
      <c r="J764" t="s">
        <v>179</v>
      </c>
      <c r="K764" t="s">
        <v>148</v>
      </c>
      <c r="L764" t="s">
        <v>273</v>
      </c>
      <c r="M764">
        <v>18</v>
      </c>
      <c r="O764" t="s">
        <v>39</v>
      </c>
      <c r="Q764" t="s">
        <v>179</v>
      </c>
      <c r="R764" t="s">
        <v>148</v>
      </c>
      <c r="S764" t="s">
        <v>273</v>
      </c>
      <c r="T764">
        <v>22</v>
      </c>
      <c r="V764" t="s">
        <v>39</v>
      </c>
      <c r="X764" t="s">
        <v>179</v>
      </c>
      <c r="Y764" t="s">
        <v>148</v>
      </c>
      <c r="Z764" t="s">
        <v>107</v>
      </c>
      <c r="AA764">
        <v>23</v>
      </c>
      <c r="AC764" t="s">
        <v>39</v>
      </c>
      <c r="AE764" t="s">
        <v>179</v>
      </c>
      <c r="AF764" t="s">
        <v>148</v>
      </c>
      <c r="AG764" t="s">
        <v>273</v>
      </c>
      <c r="AH764">
        <v>84</v>
      </c>
    </row>
    <row r="765" spans="1:34" x14ac:dyDescent="0.25">
      <c r="A765" t="s">
        <v>39</v>
      </c>
      <c r="C765" t="s">
        <v>179</v>
      </c>
      <c r="D765" t="s">
        <v>148</v>
      </c>
      <c r="E765" t="s">
        <v>105</v>
      </c>
      <c r="F765">
        <v>15</v>
      </c>
      <c r="H765" t="s">
        <v>39</v>
      </c>
      <c r="J765" t="s">
        <v>179</v>
      </c>
      <c r="K765" t="s">
        <v>148</v>
      </c>
      <c r="L765" t="s">
        <v>57</v>
      </c>
      <c r="M765">
        <v>22</v>
      </c>
      <c r="O765" t="s">
        <v>39</v>
      </c>
      <c r="Q765" t="s">
        <v>179</v>
      </c>
      <c r="R765" t="s">
        <v>148</v>
      </c>
      <c r="S765" t="s">
        <v>57</v>
      </c>
      <c r="T765">
        <v>29</v>
      </c>
      <c r="V765" t="s">
        <v>39</v>
      </c>
      <c r="X765" t="s">
        <v>179</v>
      </c>
      <c r="Y765" t="s">
        <v>148</v>
      </c>
      <c r="Z765" t="s">
        <v>73</v>
      </c>
      <c r="AA765">
        <v>21</v>
      </c>
      <c r="AC765" t="s">
        <v>39</v>
      </c>
      <c r="AE765" t="s">
        <v>179</v>
      </c>
      <c r="AF765" t="s">
        <v>148</v>
      </c>
      <c r="AG765" t="s">
        <v>57</v>
      </c>
      <c r="AH765">
        <v>334</v>
      </c>
    </row>
    <row r="766" spans="1:34" x14ac:dyDescent="0.25">
      <c r="A766" t="s">
        <v>39</v>
      </c>
      <c r="C766" t="s">
        <v>179</v>
      </c>
      <c r="D766" t="s">
        <v>148</v>
      </c>
      <c r="E766" t="s">
        <v>137</v>
      </c>
      <c r="F766">
        <v>2</v>
      </c>
      <c r="H766" t="s">
        <v>39</v>
      </c>
      <c r="J766" t="s">
        <v>179</v>
      </c>
      <c r="K766" t="s">
        <v>148</v>
      </c>
      <c r="L766" t="s">
        <v>117</v>
      </c>
      <c r="M766">
        <v>16</v>
      </c>
      <c r="O766" t="s">
        <v>39</v>
      </c>
      <c r="Q766" t="s">
        <v>179</v>
      </c>
      <c r="R766" t="s">
        <v>148</v>
      </c>
      <c r="S766" t="s">
        <v>117</v>
      </c>
      <c r="T766">
        <v>41</v>
      </c>
      <c r="V766" t="s">
        <v>39</v>
      </c>
      <c r="X766" t="s">
        <v>179</v>
      </c>
      <c r="Y766" t="s">
        <v>148</v>
      </c>
      <c r="Z766" t="s">
        <v>121</v>
      </c>
      <c r="AA766">
        <v>13</v>
      </c>
      <c r="AC766" t="s">
        <v>39</v>
      </c>
      <c r="AE766" t="s">
        <v>179</v>
      </c>
      <c r="AF766" t="s">
        <v>148</v>
      </c>
      <c r="AG766" t="s">
        <v>117</v>
      </c>
      <c r="AH766">
        <v>162</v>
      </c>
    </row>
    <row r="767" spans="1:34" x14ac:dyDescent="0.25">
      <c r="A767" t="s">
        <v>39</v>
      </c>
      <c r="C767" t="s">
        <v>179</v>
      </c>
      <c r="D767" t="s">
        <v>148</v>
      </c>
      <c r="E767" t="s">
        <v>67</v>
      </c>
      <c r="F767">
        <v>77</v>
      </c>
      <c r="H767" t="s">
        <v>39</v>
      </c>
      <c r="J767" t="s">
        <v>179</v>
      </c>
      <c r="K767" t="s">
        <v>148</v>
      </c>
      <c r="L767" t="s">
        <v>105</v>
      </c>
      <c r="M767">
        <v>24</v>
      </c>
      <c r="O767" t="s">
        <v>39</v>
      </c>
      <c r="Q767" t="s">
        <v>179</v>
      </c>
      <c r="R767" t="s">
        <v>148</v>
      </c>
      <c r="S767" t="s">
        <v>105</v>
      </c>
      <c r="T767">
        <v>69</v>
      </c>
      <c r="V767" t="s">
        <v>39</v>
      </c>
      <c r="X767" t="s">
        <v>179</v>
      </c>
      <c r="Y767" t="s">
        <v>148</v>
      </c>
      <c r="Z767" t="s">
        <v>69</v>
      </c>
      <c r="AA767">
        <v>15</v>
      </c>
      <c r="AC767" t="s">
        <v>39</v>
      </c>
      <c r="AE767" t="s">
        <v>179</v>
      </c>
      <c r="AF767" t="s">
        <v>148</v>
      </c>
      <c r="AG767" t="s">
        <v>105</v>
      </c>
      <c r="AH767">
        <v>275</v>
      </c>
    </row>
    <row r="768" spans="1:34" x14ac:dyDescent="0.25">
      <c r="A768" t="s">
        <v>39</v>
      </c>
      <c r="C768" t="s">
        <v>179</v>
      </c>
      <c r="D768" t="s">
        <v>148</v>
      </c>
      <c r="E768" t="s">
        <v>119</v>
      </c>
      <c r="F768">
        <v>21</v>
      </c>
      <c r="H768" t="s">
        <v>39</v>
      </c>
      <c r="J768" t="s">
        <v>179</v>
      </c>
      <c r="K768" t="s">
        <v>148</v>
      </c>
      <c r="L768" t="s">
        <v>137</v>
      </c>
      <c r="M768">
        <v>9</v>
      </c>
      <c r="O768" t="s">
        <v>39</v>
      </c>
      <c r="Q768" t="s">
        <v>179</v>
      </c>
      <c r="R768" t="s">
        <v>148</v>
      </c>
      <c r="S768" t="s">
        <v>137</v>
      </c>
      <c r="T768">
        <v>14</v>
      </c>
      <c r="V768" t="s">
        <v>39</v>
      </c>
      <c r="X768" t="s">
        <v>179</v>
      </c>
      <c r="Y768" t="s">
        <v>148</v>
      </c>
      <c r="Z768" t="s">
        <v>87</v>
      </c>
      <c r="AA768">
        <v>18</v>
      </c>
      <c r="AC768" t="s">
        <v>39</v>
      </c>
      <c r="AE768" t="s">
        <v>179</v>
      </c>
      <c r="AF768" t="s">
        <v>148</v>
      </c>
      <c r="AG768" t="s">
        <v>137</v>
      </c>
      <c r="AH768">
        <v>64</v>
      </c>
    </row>
    <row r="769" spans="1:34" x14ac:dyDescent="0.25">
      <c r="A769" t="s">
        <v>39</v>
      </c>
      <c r="C769" t="s">
        <v>179</v>
      </c>
      <c r="D769" t="s">
        <v>148</v>
      </c>
      <c r="E769" t="s">
        <v>91</v>
      </c>
      <c r="F769">
        <v>7</v>
      </c>
      <c r="H769" t="s">
        <v>39</v>
      </c>
      <c r="J769" t="s">
        <v>179</v>
      </c>
      <c r="K769" t="s">
        <v>148</v>
      </c>
      <c r="L769" t="s">
        <v>67</v>
      </c>
      <c r="M769">
        <v>103</v>
      </c>
      <c r="O769" t="s">
        <v>39</v>
      </c>
      <c r="Q769" t="s">
        <v>179</v>
      </c>
      <c r="R769" t="s">
        <v>148</v>
      </c>
      <c r="S769" t="s">
        <v>67</v>
      </c>
      <c r="T769">
        <v>194</v>
      </c>
      <c r="V769" t="s">
        <v>39</v>
      </c>
      <c r="X769" t="s">
        <v>179</v>
      </c>
      <c r="Y769" t="s">
        <v>148</v>
      </c>
      <c r="Z769" t="s">
        <v>81</v>
      </c>
      <c r="AA769">
        <v>11</v>
      </c>
      <c r="AC769" t="s">
        <v>39</v>
      </c>
      <c r="AE769" t="s">
        <v>179</v>
      </c>
      <c r="AF769" t="s">
        <v>148</v>
      </c>
      <c r="AG769" t="s">
        <v>67</v>
      </c>
      <c r="AH769">
        <v>1477</v>
      </c>
    </row>
    <row r="770" spans="1:34" x14ac:dyDescent="0.25">
      <c r="A770" t="s">
        <v>39</v>
      </c>
      <c r="C770" t="s">
        <v>179</v>
      </c>
      <c r="D770" t="s">
        <v>148</v>
      </c>
      <c r="E770" t="s">
        <v>107</v>
      </c>
      <c r="F770">
        <v>15</v>
      </c>
      <c r="H770" t="s">
        <v>39</v>
      </c>
      <c r="J770" t="s">
        <v>179</v>
      </c>
      <c r="K770" t="s">
        <v>148</v>
      </c>
      <c r="L770" t="s">
        <v>119</v>
      </c>
      <c r="M770">
        <v>18</v>
      </c>
      <c r="O770" t="s">
        <v>39</v>
      </c>
      <c r="Q770" t="s">
        <v>179</v>
      </c>
      <c r="R770" t="s">
        <v>148</v>
      </c>
      <c r="S770" t="s">
        <v>119</v>
      </c>
      <c r="T770">
        <v>61</v>
      </c>
      <c r="V770" t="s">
        <v>39</v>
      </c>
      <c r="X770" t="s">
        <v>179</v>
      </c>
      <c r="Y770" t="s">
        <v>148</v>
      </c>
      <c r="Z770" t="s">
        <v>112</v>
      </c>
      <c r="AA770">
        <v>42</v>
      </c>
      <c r="AC770" t="s">
        <v>39</v>
      </c>
      <c r="AE770" t="s">
        <v>179</v>
      </c>
      <c r="AF770" t="s">
        <v>148</v>
      </c>
      <c r="AG770" t="s">
        <v>119</v>
      </c>
      <c r="AH770">
        <v>345</v>
      </c>
    </row>
    <row r="771" spans="1:34" x14ac:dyDescent="0.25">
      <c r="A771" t="s">
        <v>39</v>
      </c>
      <c r="C771" t="s">
        <v>179</v>
      </c>
      <c r="D771" t="s">
        <v>148</v>
      </c>
      <c r="E771" t="s">
        <v>73</v>
      </c>
      <c r="F771">
        <v>25</v>
      </c>
      <c r="H771" t="s">
        <v>39</v>
      </c>
      <c r="J771" t="s">
        <v>179</v>
      </c>
      <c r="K771" t="s">
        <v>148</v>
      </c>
      <c r="L771" t="s">
        <v>91</v>
      </c>
      <c r="M771">
        <v>16</v>
      </c>
      <c r="O771" t="s">
        <v>39</v>
      </c>
      <c r="Q771" t="s">
        <v>179</v>
      </c>
      <c r="R771" t="s">
        <v>148</v>
      </c>
      <c r="S771" t="s">
        <v>91</v>
      </c>
      <c r="T771">
        <v>25</v>
      </c>
      <c r="V771" t="s">
        <v>39</v>
      </c>
      <c r="X771" t="s">
        <v>179</v>
      </c>
      <c r="Y771" t="s">
        <v>148</v>
      </c>
      <c r="Z771" t="s">
        <v>113</v>
      </c>
      <c r="AA771">
        <v>12</v>
      </c>
      <c r="AC771" t="s">
        <v>39</v>
      </c>
      <c r="AE771" t="s">
        <v>179</v>
      </c>
      <c r="AF771" t="s">
        <v>148</v>
      </c>
      <c r="AG771" t="s">
        <v>91</v>
      </c>
      <c r="AH771">
        <v>105</v>
      </c>
    </row>
    <row r="772" spans="1:34" x14ac:dyDescent="0.25">
      <c r="A772" t="s">
        <v>39</v>
      </c>
      <c r="C772" t="s">
        <v>179</v>
      </c>
      <c r="D772" t="s">
        <v>148</v>
      </c>
      <c r="E772" t="s">
        <v>125</v>
      </c>
      <c r="F772">
        <v>1</v>
      </c>
      <c r="H772" t="s">
        <v>39</v>
      </c>
      <c r="J772" t="s">
        <v>179</v>
      </c>
      <c r="K772" t="s">
        <v>148</v>
      </c>
      <c r="L772" t="s">
        <v>107</v>
      </c>
      <c r="M772">
        <v>13</v>
      </c>
      <c r="O772" t="s">
        <v>39</v>
      </c>
      <c r="Q772" t="s">
        <v>179</v>
      </c>
      <c r="R772" t="s">
        <v>148</v>
      </c>
      <c r="S772" t="s">
        <v>107</v>
      </c>
      <c r="T772">
        <v>26</v>
      </c>
      <c r="V772" t="s">
        <v>39</v>
      </c>
      <c r="X772" t="s">
        <v>179</v>
      </c>
      <c r="Y772" t="s">
        <v>148</v>
      </c>
      <c r="Z772" t="s">
        <v>71</v>
      </c>
      <c r="AA772">
        <v>27</v>
      </c>
      <c r="AC772" t="s">
        <v>39</v>
      </c>
      <c r="AE772" t="s">
        <v>179</v>
      </c>
      <c r="AF772" t="s">
        <v>148</v>
      </c>
      <c r="AG772" t="s">
        <v>107</v>
      </c>
      <c r="AH772">
        <v>176</v>
      </c>
    </row>
    <row r="773" spans="1:34" x14ac:dyDescent="0.25">
      <c r="A773" t="s">
        <v>39</v>
      </c>
      <c r="C773" t="s">
        <v>179</v>
      </c>
      <c r="D773" t="s">
        <v>148</v>
      </c>
      <c r="E773" t="s">
        <v>121</v>
      </c>
      <c r="F773">
        <v>30</v>
      </c>
      <c r="H773" t="s">
        <v>39</v>
      </c>
      <c r="J773" t="s">
        <v>179</v>
      </c>
      <c r="K773" t="s">
        <v>148</v>
      </c>
      <c r="L773" t="s">
        <v>73</v>
      </c>
      <c r="M773">
        <v>24</v>
      </c>
      <c r="O773" t="s">
        <v>39</v>
      </c>
      <c r="Q773" t="s">
        <v>179</v>
      </c>
      <c r="R773" t="s">
        <v>148</v>
      </c>
      <c r="S773" t="s">
        <v>73</v>
      </c>
      <c r="T773">
        <v>64</v>
      </c>
      <c r="V773" t="s">
        <v>39</v>
      </c>
      <c r="X773" t="s">
        <v>179</v>
      </c>
      <c r="Y773" t="s">
        <v>148</v>
      </c>
      <c r="Z773" t="s">
        <v>109</v>
      </c>
      <c r="AA773">
        <v>11</v>
      </c>
      <c r="AC773" t="s">
        <v>39</v>
      </c>
      <c r="AE773" t="s">
        <v>179</v>
      </c>
      <c r="AF773" t="s">
        <v>148</v>
      </c>
      <c r="AG773" t="s">
        <v>73</v>
      </c>
      <c r="AH773">
        <v>410</v>
      </c>
    </row>
    <row r="774" spans="1:34" x14ac:dyDescent="0.25">
      <c r="A774" t="s">
        <v>39</v>
      </c>
      <c r="C774" t="s">
        <v>179</v>
      </c>
      <c r="D774" t="s">
        <v>148</v>
      </c>
      <c r="E774" t="s">
        <v>69</v>
      </c>
      <c r="F774">
        <v>36</v>
      </c>
      <c r="H774" t="s">
        <v>39</v>
      </c>
      <c r="J774" t="s">
        <v>179</v>
      </c>
      <c r="K774" t="s">
        <v>148</v>
      </c>
      <c r="L774" t="s">
        <v>125</v>
      </c>
      <c r="M774">
        <v>5</v>
      </c>
      <c r="O774" t="s">
        <v>39</v>
      </c>
      <c r="Q774" t="s">
        <v>179</v>
      </c>
      <c r="R774" t="s">
        <v>148</v>
      </c>
      <c r="S774" t="s">
        <v>121</v>
      </c>
      <c r="T774">
        <v>93</v>
      </c>
      <c r="V774" t="s">
        <v>39</v>
      </c>
      <c r="X774" t="s">
        <v>179</v>
      </c>
      <c r="Y774" t="s">
        <v>148</v>
      </c>
      <c r="Z774" t="s">
        <v>75</v>
      </c>
      <c r="AA774">
        <v>13</v>
      </c>
      <c r="AC774" t="s">
        <v>39</v>
      </c>
      <c r="AE774" t="s">
        <v>179</v>
      </c>
      <c r="AF774" t="s">
        <v>148</v>
      </c>
      <c r="AG774" t="s">
        <v>125</v>
      </c>
      <c r="AH774">
        <v>12</v>
      </c>
    </row>
    <row r="775" spans="1:34" x14ac:dyDescent="0.25">
      <c r="A775" t="s">
        <v>39</v>
      </c>
      <c r="C775" t="s">
        <v>179</v>
      </c>
      <c r="D775" t="s">
        <v>148</v>
      </c>
      <c r="E775" t="s">
        <v>87</v>
      </c>
      <c r="F775">
        <v>16</v>
      </c>
      <c r="H775" t="s">
        <v>39</v>
      </c>
      <c r="J775" t="s">
        <v>179</v>
      </c>
      <c r="K775" t="s">
        <v>148</v>
      </c>
      <c r="L775" t="s">
        <v>121</v>
      </c>
      <c r="M775">
        <v>27</v>
      </c>
      <c r="O775" t="s">
        <v>39</v>
      </c>
      <c r="Q775" t="s">
        <v>179</v>
      </c>
      <c r="R775" t="s">
        <v>148</v>
      </c>
      <c r="S775" t="s">
        <v>69</v>
      </c>
      <c r="T775">
        <v>61</v>
      </c>
      <c r="V775" t="s">
        <v>39</v>
      </c>
      <c r="X775" t="s">
        <v>179</v>
      </c>
      <c r="Y775" t="s">
        <v>148</v>
      </c>
      <c r="Z775" t="s">
        <v>85</v>
      </c>
      <c r="AA775">
        <v>2</v>
      </c>
      <c r="AC775" t="s">
        <v>39</v>
      </c>
      <c r="AE775" t="s">
        <v>179</v>
      </c>
      <c r="AF775" t="s">
        <v>148</v>
      </c>
      <c r="AG775" t="s">
        <v>121</v>
      </c>
      <c r="AH775">
        <v>373</v>
      </c>
    </row>
    <row r="776" spans="1:34" x14ac:dyDescent="0.25">
      <c r="A776" t="s">
        <v>39</v>
      </c>
      <c r="C776" t="s">
        <v>179</v>
      </c>
      <c r="D776" t="s">
        <v>148</v>
      </c>
      <c r="E776" t="s">
        <v>81</v>
      </c>
      <c r="F776">
        <v>11</v>
      </c>
      <c r="H776" t="s">
        <v>39</v>
      </c>
      <c r="J776" t="s">
        <v>179</v>
      </c>
      <c r="K776" t="s">
        <v>148</v>
      </c>
      <c r="L776" t="s">
        <v>69</v>
      </c>
      <c r="M776">
        <v>40</v>
      </c>
      <c r="O776" t="s">
        <v>39</v>
      </c>
      <c r="Q776" t="s">
        <v>179</v>
      </c>
      <c r="R776" t="s">
        <v>148</v>
      </c>
      <c r="S776" t="s">
        <v>87</v>
      </c>
      <c r="T776">
        <v>47</v>
      </c>
      <c r="V776" t="s">
        <v>39</v>
      </c>
      <c r="X776" t="s">
        <v>179</v>
      </c>
      <c r="Y776" t="s">
        <v>148</v>
      </c>
      <c r="Z776" t="s">
        <v>59</v>
      </c>
      <c r="AA776">
        <v>2</v>
      </c>
      <c r="AC776" t="s">
        <v>39</v>
      </c>
      <c r="AE776" t="s">
        <v>179</v>
      </c>
      <c r="AF776" t="s">
        <v>148</v>
      </c>
      <c r="AG776" t="s">
        <v>69</v>
      </c>
      <c r="AH776">
        <v>575</v>
      </c>
    </row>
    <row r="777" spans="1:34" x14ac:dyDescent="0.25">
      <c r="A777" t="s">
        <v>39</v>
      </c>
      <c r="C777" t="s">
        <v>179</v>
      </c>
      <c r="D777" t="s">
        <v>148</v>
      </c>
      <c r="E777" t="s">
        <v>112</v>
      </c>
      <c r="F777">
        <v>83</v>
      </c>
      <c r="H777" t="s">
        <v>39</v>
      </c>
      <c r="J777" t="s">
        <v>179</v>
      </c>
      <c r="K777" t="s">
        <v>148</v>
      </c>
      <c r="L777" t="s">
        <v>87</v>
      </c>
      <c r="M777">
        <v>27</v>
      </c>
      <c r="O777" t="s">
        <v>39</v>
      </c>
      <c r="Q777" t="s">
        <v>179</v>
      </c>
      <c r="R777" t="s">
        <v>148</v>
      </c>
      <c r="S777" t="s">
        <v>81</v>
      </c>
      <c r="T777">
        <v>27</v>
      </c>
      <c r="V777" t="s">
        <v>39</v>
      </c>
      <c r="X777" t="s">
        <v>179</v>
      </c>
      <c r="Y777" t="s">
        <v>148</v>
      </c>
      <c r="Z777" t="s">
        <v>89</v>
      </c>
      <c r="AA777">
        <v>8</v>
      </c>
      <c r="AC777" t="s">
        <v>39</v>
      </c>
      <c r="AE777" t="s">
        <v>179</v>
      </c>
      <c r="AF777" t="s">
        <v>148</v>
      </c>
      <c r="AG777" t="s">
        <v>87</v>
      </c>
      <c r="AH777">
        <v>229</v>
      </c>
    </row>
    <row r="778" spans="1:34" x14ac:dyDescent="0.25">
      <c r="A778" t="s">
        <v>39</v>
      </c>
      <c r="C778" t="s">
        <v>179</v>
      </c>
      <c r="D778" t="s">
        <v>148</v>
      </c>
      <c r="E778" t="s">
        <v>113</v>
      </c>
      <c r="F778">
        <v>56</v>
      </c>
      <c r="H778" t="s">
        <v>39</v>
      </c>
      <c r="J778" t="s">
        <v>179</v>
      </c>
      <c r="K778" t="s">
        <v>148</v>
      </c>
      <c r="L778" t="s">
        <v>81</v>
      </c>
      <c r="M778">
        <v>18</v>
      </c>
      <c r="O778" t="s">
        <v>39</v>
      </c>
      <c r="Q778" t="s">
        <v>179</v>
      </c>
      <c r="R778" t="s">
        <v>148</v>
      </c>
      <c r="S778" t="s">
        <v>112</v>
      </c>
      <c r="T778">
        <v>146</v>
      </c>
      <c r="V778" t="s">
        <v>39</v>
      </c>
      <c r="X778" t="s">
        <v>179</v>
      </c>
      <c r="Y778" t="s">
        <v>148</v>
      </c>
      <c r="Z778" t="s">
        <v>129</v>
      </c>
      <c r="AA778">
        <v>12</v>
      </c>
      <c r="AC778" t="s">
        <v>39</v>
      </c>
      <c r="AE778" t="s">
        <v>179</v>
      </c>
      <c r="AF778" t="s">
        <v>148</v>
      </c>
      <c r="AG778" t="s">
        <v>81</v>
      </c>
      <c r="AH778">
        <v>99</v>
      </c>
    </row>
    <row r="779" spans="1:34" x14ac:dyDescent="0.25">
      <c r="A779" t="s">
        <v>39</v>
      </c>
      <c r="C779" t="s">
        <v>179</v>
      </c>
      <c r="D779" t="s">
        <v>148</v>
      </c>
      <c r="E779" t="s">
        <v>71</v>
      </c>
      <c r="F779">
        <v>68</v>
      </c>
      <c r="H779" t="s">
        <v>39</v>
      </c>
      <c r="J779" t="s">
        <v>179</v>
      </c>
      <c r="K779" t="s">
        <v>148</v>
      </c>
      <c r="L779" t="s">
        <v>112</v>
      </c>
      <c r="M779">
        <v>70</v>
      </c>
      <c r="O779" t="s">
        <v>39</v>
      </c>
      <c r="Q779" t="s">
        <v>179</v>
      </c>
      <c r="R779" t="s">
        <v>148</v>
      </c>
      <c r="S779" t="s">
        <v>113</v>
      </c>
      <c r="T779">
        <v>128</v>
      </c>
      <c r="V779" t="s">
        <v>39</v>
      </c>
      <c r="X779" t="s">
        <v>179</v>
      </c>
      <c r="Y779" t="s">
        <v>148</v>
      </c>
      <c r="Z779" t="s">
        <v>131</v>
      </c>
      <c r="AA779">
        <v>4</v>
      </c>
      <c r="AC779" t="s">
        <v>39</v>
      </c>
      <c r="AE779" t="s">
        <v>179</v>
      </c>
      <c r="AF779" t="s">
        <v>148</v>
      </c>
      <c r="AG779" t="s">
        <v>112</v>
      </c>
      <c r="AH779">
        <v>466</v>
      </c>
    </row>
    <row r="780" spans="1:34" x14ac:dyDescent="0.25">
      <c r="A780" t="s">
        <v>39</v>
      </c>
      <c r="C780" t="s">
        <v>179</v>
      </c>
      <c r="D780" t="s">
        <v>148</v>
      </c>
      <c r="E780" t="s">
        <v>109</v>
      </c>
      <c r="F780">
        <v>9</v>
      </c>
      <c r="H780" t="s">
        <v>39</v>
      </c>
      <c r="J780" t="s">
        <v>179</v>
      </c>
      <c r="K780" t="s">
        <v>148</v>
      </c>
      <c r="L780" t="s">
        <v>113</v>
      </c>
      <c r="M780">
        <v>37</v>
      </c>
      <c r="O780" t="s">
        <v>39</v>
      </c>
      <c r="Q780" t="s">
        <v>179</v>
      </c>
      <c r="R780" t="s">
        <v>148</v>
      </c>
      <c r="S780" t="s">
        <v>71</v>
      </c>
      <c r="T780">
        <v>107</v>
      </c>
      <c r="V780" t="s">
        <v>39</v>
      </c>
      <c r="X780" t="s">
        <v>179</v>
      </c>
      <c r="Y780" t="s">
        <v>148</v>
      </c>
      <c r="Z780" t="s">
        <v>93</v>
      </c>
      <c r="AA780">
        <v>12</v>
      </c>
      <c r="AC780" t="s">
        <v>39</v>
      </c>
      <c r="AE780" t="s">
        <v>179</v>
      </c>
      <c r="AF780" t="s">
        <v>148</v>
      </c>
      <c r="AG780" t="s">
        <v>113</v>
      </c>
      <c r="AH780">
        <v>257</v>
      </c>
    </row>
    <row r="781" spans="1:34" x14ac:dyDescent="0.25">
      <c r="A781" t="s">
        <v>39</v>
      </c>
      <c r="C781" t="s">
        <v>179</v>
      </c>
      <c r="D781" t="s">
        <v>148</v>
      </c>
      <c r="E781" t="s">
        <v>75</v>
      </c>
      <c r="F781">
        <v>11</v>
      </c>
      <c r="H781" t="s">
        <v>39</v>
      </c>
      <c r="J781" t="s">
        <v>179</v>
      </c>
      <c r="K781" t="s">
        <v>148</v>
      </c>
      <c r="L781" t="s">
        <v>71</v>
      </c>
      <c r="M781">
        <v>39</v>
      </c>
      <c r="O781" t="s">
        <v>39</v>
      </c>
      <c r="Q781" t="s">
        <v>179</v>
      </c>
      <c r="R781" t="s">
        <v>148</v>
      </c>
      <c r="S781" t="s">
        <v>109</v>
      </c>
      <c r="T781">
        <v>29</v>
      </c>
      <c r="V781" t="s">
        <v>39</v>
      </c>
      <c r="X781" t="s">
        <v>179</v>
      </c>
      <c r="Y781" t="s">
        <v>148</v>
      </c>
      <c r="Z781" t="s">
        <v>77</v>
      </c>
      <c r="AA781">
        <v>23</v>
      </c>
      <c r="AC781" t="s">
        <v>39</v>
      </c>
      <c r="AE781" t="s">
        <v>179</v>
      </c>
      <c r="AF781" t="s">
        <v>148</v>
      </c>
      <c r="AG781" t="s">
        <v>71</v>
      </c>
      <c r="AH781">
        <v>1052</v>
      </c>
    </row>
    <row r="782" spans="1:34" x14ac:dyDescent="0.25">
      <c r="A782" t="s">
        <v>39</v>
      </c>
      <c r="C782" t="s">
        <v>179</v>
      </c>
      <c r="D782" t="s">
        <v>148</v>
      </c>
      <c r="E782" t="s">
        <v>85</v>
      </c>
      <c r="F782">
        <v>7</v>
      </c>
      <c r="H782" t="s">
        <v>39</v>
      </c>
      <c r="J782" t="s">
        <v>179</v>
      </c>
      <c r="K782" t="s">
        <v>148</v>
      </c>
      <c r="L782" t="s">
        <v>109</v>
      </c>
      <c r="M782">
        <v>19</v>
      </c>
      <c r="O782" t="s">
        <v>39</v>
      </c>
      <c r="Q782" t="s">
        <v>179</v>
      </c>
      <c r="R782" t="s">
        <v>148</v>
      </c>
      <c r="S782" t="s">
        <v>75</v>
      </c>
      <c r="T782">
        <v>21</v>
      </c>
      <c r="V782" t="s">
        <v>39</v>
      </c>
      <c r="X782" t="s">
        <v>179</v>
      </c>
      <c r="Y782" t="s">
        <v>148</v>
      </c>
      <c r="Z782" t="s">
        <v>99</v>
      </c>
      <c r="AA782">
        <v>9</v>
      </c>
      <c r="AC782" t="s">
        <v>39</v>
      </c>
      <c r="AE782" t="s">
        <v>179</v>
      </c>
      <c r="AF782" t="s">
        <v>148</v>
      </c>
      <c r="AG782" t="s">
        <v>109</v>
      </c>
      <c r="AH782">
        <v>131</v>
      </c>
    </row>
    <row r="783" spans="1:34" x14ac:dyDescent="0.25">
      <c r="A783" t="s">
        <v>39</v>
      </c>
      <c r="C783" t="s">
        <v>179</v>
      </c>
      <c r="D783" t="s">
        <v>148</v>
      </c>
      <c r="E783" t="s">
        <v>59</v>
      </c>
      <c r="F783">
        <v>5</v>
      </c>
      <c r="H783" t="s">
        <v>39</v>
      </c>
      <c r="J783" t="s">
        <v>179</v>
      </c>
      <c r="K783" t="s">
        <v>148</v>
      </c>
      <c r="L783" t="s">
        <v>75</v>
      </c>
      <c r="M783">
        <v>12</v>
      </c>
      <c r="O783" t="s">
        <v>39</v>
      </c>
      <c r="Q783" t="s">
        <v>179</v>
      </c>
      <c r="R783" t="s">
        <v>148</v>
      </c>
      <c r="S783" t="s">
        <v>85</v>
      </c>
      <c r="T783">
        <v>48</v>
      </c>
      <c r="V783" t="s">
        <v>39</v>
      </c>
      <c r="X783" t="s">
        <v>179</v>
      </c>
      <c r="Y783" t="s">
        <v>148</v>
      </c>
      <c r="Z783" t="s">
        <v>111</v>
      </c>
      <c r="AA783">
        <v>2</v>
      </c>
      <c r="AC783" t="s">
        <v>39</v>
      </c>
      <c r="AE783" t="s">
        <v>179</v>
      </c>
      <c r="AF783" t="s">
        <v>148</v>
      </c>
      <c r="AG783" t="s">
        <v>75</v>
      </c>
      <c r="AH783">
        <v>96</v>
      </c>
    </row>
    <row r="784" spans="1:34" x14ac:dyDescent="0.25">
      <c r="A784" t="s">
        <v>39</v>
      </c>
      <c r="C784" t="s">
        <v>179</v>
      </c>
      <c r="D784" t="s">
        <v>148</v>
      </c>
      <c r="E784" t="s">
        <v>89</v>
      </c>
      <c r="F784">
        <v>14</v>
      </c>
      <c r="H784" t="s">
        <v>39</v>
      </c>
      <c r="J784" t="s">
        <v>179</v>
      </c>
      <c r="K784" t="s">
        <v>148</v>
      </c>
      <c r="L784" t="s">
        <v>85</v>
      </c>
      <c r="M784">
        <v>12</v>
      </c>
      <c r="O784" t="s">
        <v>39</v>
      </c>
      <c r="Q784" t="s">
        <v>179</v>
      </c>
      <c r="R784" t="s">
        <v>148</v>
      </c>
      <c r="S784" t="s">
        <v>59</v>
      </c>
      <c r="T784">
        <v>10</v>
      </c>
      <c r="V784" t="s">
        <v>39</v>
      </c>
      <c r="X784" t="s">
        <v>179</v>
      </c>
      <c r="Y784" t="s">
        <v>148</v>
      </c>
      <c r="Z784" t="s">
        <v>123</v>
      </c>
      <c r="AA784">
        <v>6</v>
      </c>
      <c r="AC784" t="s">
        <v>39</v>
      </c>
      <c r="AE784" t="s">
        <v>179</v>
      </c>
      <c r="AF784" t="s">
        <v>148</v>
      </c>
      <c r="AG784" t="s">
        <v>85</v>
      </c>
      <c r="AH784">
        <v>42</v>
      </c>
    </row>
    <row r="785" spans="1:34" x14ac:dyDescent="0.25">
      <c r="A785" t="s">
        <v>39</v>
      </c>
      <c r="C785" t="s">
        <v>179</v>
      </c>
      <c r="D785" t="s">
        <v>148</v>
      </c>
      <c r="E785" t="s">
        <v>129</v>
      </c>
      <c r="F785">
        <v>5</v>
      </c>
      <c r="H785" t="s">
        <v>39</v>
      </c>
      <c r="J785" t="s">
        <v>179</v>
      </c>
      <c r="K785" t="s">
        <v>148</v>
      </c>
      <c r="L785" t="s">
        <v>59</v>
      </c>
      <c r="M785">
        <v>7</v>
      </c>
      <c r="O785" t="s">
        <v>39</v>
      </c>
      <c r="Q785" t="s">
        <v>179</v>
      </c>
      <c r="R785" t="s">
        <v>148</v>
      </c>
      <c r="S785" t="s">
        <v>89</v>
      </c>
      <c r="T785">
        <v>85</v>
      </c>
      <c r="V785" t="s">
        <v>39</v>
      </c>
      <c r="X785" t="s">
        <v>179</v>
      </c>
      <c r="Y785" t="s">
        <v>148</v>
      </c>
      <c r="Z785" t="s">
        <v>61</v>
      </c>
      <c r="AA785">
        <v>18</v>
      </c>
      <c r="AC785" t="s">
        <v>39</v>
      </c>
      <c r="AE785" t="s">
        <v>179</v>
      </c>
      <c r="AF785" t="s">
        <v>148</v>
      </c>
      <c r="AG785" t="s">
        <v>59</v>
      </c>
      <c r="AH785">
        <v>140</v>
      </c>
    </row>
    <row r="786" spans="1:34" x14ac:dyDescent="0.25">
      <c r="A786" t="s">
        <v>39</v>
      </c>
      <c r="C786" t="s">
        <v>179</v>
      </c>
      <c r="D786" t="s">
        <v>148</v>
      </c>
      <c r="E786" t="s">
        <v>131</v>
      </c>
      <c r="F786">
        <v>13</v>
      </c>
      <c r="H786" t="s">
        <v>39</v>
      </c>
      <c r="J786" t="s">
        <v>179</v>
      </c>
      <c r="K786" t="s">
        <v>148</v>
      </c>
      <c r="L786" t="s">
        <v>89</v>
      </c>
      <c r="M786">
        <v>38</v>
      </c>
      <c r="O786" t="s">
        <v>39</v>
      </c>
      <c r="Q786" t="s">
        <v>179</v>
      </c>
      <c r="R786" t="s">
        <v>148</v>
      </c>
      <c r="S786" t="s">
        <v>129</v>
      </c>
      <c r="T786">
        <v>17</v>
      </c>
      <c r="V786" t="s">
        <v>39</v>
      </c>
      <c r="X786" t="s">
        <v>179</v>
      </c>
      <c r="Y786" t="s">
        <v>148</v>
      </c>
      <c r="Z786" t="s">
        <v>97</v>
      </c>
      <c r="AA786">
        <v>13</v>
      </c>
      <c r="AC786" t="s">
        <v>39</v>
      </c>
      <c r="AE786" t="s">
        <v>179</v>
      </c>
      <c r="AF786" t="s">
        <v>148</v>
      </c>
      <c r="AG786" t="s">
        <v>89</v>
      </c>
      <c r="AH786">
        <v>434</v>
      </c>
    </row>
    <row r="787" spans="1:34" x14ac:dyDescent="0.25">
      <c r="A787" t="s">
        <v>39</v>
      </c>
      <c r="C787" t="s">
        <v>179</v>
      </c>
      <c r="D787" t="s">
        <v>148</v>
      </c>
      <c r="E787" t="s">
        <v>93</v>
      </c>
      <c r="F787">
        <v>5</v>
      </c>
      <c r="H787" t="s">
        <v>39</v>
      </c>
      <c r="J787" t="s">
        <v>179</v>
      </c>
      <c r="K787" t="s">
        <v>148</v>
      </c>
      <c r="L787" t="s">
        <v>129</v>
      </c>
      <c r="M787">
        <v>11</v>
      </c>
      <c r="O787" t="s">
        <v>39</v>
      </c>
      <c r="Q787" t="s">
        <v>179</v>
      </c>
      <c r="R787" t="s">
        <v>148</v>
      </c>
      <c r="S787" t="s">
        <v>131</v>
      </c>
      <c r="T787">
        <v>33</v>
      </c>
      <c r="V787" t="s">
        <v>39</v>
      </c>
      <c r="X787" t="s">
        <v>179</v>
      </c>
      <c r="Y787" t="s">
        <v>148</v>
      </c>
      <c r="Z787" t="s">
        <v>95</v>
      </c>
      <c r="AA787">
        <v>22</v>
      </c>
      <c r="AC787" t="s">
        <v>39</v>
      </c>
      <c r="AE787" t="s">
        <v>179</v>
      </c>
      <c r="AF787" t="s">
        <v>148</v>
      </c>
      <c r="AG787" t="s">
        <v>129</v>
      </c>
      <c r="AH787">
        <v>76</v>
      </c>
    </row>
    <row r="788" spans="1:34" x14ac:dyDescent="0.25">
      <c r="A788" t="s">
        <v>39</v>
      </c>
      <c r="C788" t="s">
        <v>179</v>
      </c>
      <c r="D788" t="s">
        <v>148</v>
      </c>
      <c r="E788" t="s">
        <v>77</v>
      </c>
      <c r="F788">
        <v>41</v>
      </c>
      <c r="H788" t="s">
        <v>39</v>
      </c>
      <c r="J788" t="s">
        <v>179</v>
      </c>
      <c r="K788" t="s">
        <v>148</v>
      </c>
      <c r="L788" t="s">
        <v>131</v>
      </c>
      <c r="M788">
        <v>13</v>
      </c>
      <c r="O788" t="s">
        <v>39</v>
      </c>
      <c r="Q788" t="s">
        <v>179</v>
      </c>
      <c r="R788" t="s">
        <v>148</v>
      </c>
      <c r="S788" t="s">
        <v>93</v>
      </c>
      <c r="T788">
        <v>35</v>
      </c>
      <c r="V788" t="s">
        <v>39</v>
      </c>
      <c r="X788" t="s">
        <v>179</v>
      </c>
      <c r="Y788" t="s">
        <v>148</v>
      </c>
      <c r="Z788" t="s">
        <v>127</v>
      </c>
      <c r="AA788">
        <v>12</v>
      </c>
      <c r="AC788" t="s">
        <v>39</v>
      </c>
      <c r="AE788" t="s">
        <v>179</v>
      </c>
      <c r="AF788" t="s">
        <v>148</v>
      </c>
      <c r="AG788" t="s">
        <v>131</v>
      </c>
      <c r="AH788">
        <v>114</v>
      </c>
    </row>
    <row r="789" spans="1:34" x14ac:dyDescent="0.25">
      <c r="A789" t="s">
        <v>39</v>
      </c>
      <c r="C789" t="s">
        <v>179</v>
      </c>
      <c r="D789" t="s">
        <v>148</v>
      </c>
      <c r="E789" t="s">
        <v>99</v>
      </c>
      <c r="F789">
        <v>20</v>
      </c>
      <c r="H789" t="s">
        <v>39</v>
      </c>
      <c r="J789" t="s">
        <v>179</v>
      </c>
      <c r="K789" t="s">
        <v>148</v>
      </c>
      <c r="L789" t="s">
        <v>93</v>
      </c>
      <c r="M789">
        <v>14</v>
      </c>
      <c r="O789" t="s">
        <v>39</v>
      </c>
      <c r="Q789" t="s">
        <v>179</v>
      </c>
      <c r="R789" t="s">
        <v>148</v>
      </c>
      <c r="S789" t="s">
        <v>77</v>
      </c>
      <c r="T789">
        <v>101</v>
      </c>
      <c r="V789" t="s">
        <v>39</v>
      </c>
      <c r="X789" t="s">
        <v>179</v>
      </c>
      <c r="Y789" t="s">
        <v>148</v>
      </c>
      <c r="Z789" t="s">
        <v>79</v>
      </c>
      <c r="AA789">
        <v>20</v>
      </c>
      <c r="AC789" t="s">
        <v>39</v>
      </c>
      <c r="AE789" t="s">
        <v>179</v>
      </c>
      <c r="AF789" t="s">
        <v>148</v>
      </c>
      <c r="AG789" t="s">
        <v>93</v>
      </c>
      <c r="AH789">
        <v>132</v>
      </c>
    </row>
    <row r="790" spans="1:34" x14ac:dyDescent="0.25">
      <c r="A790" t="s">
        <v>39</v>
      </c>
      <c r="C790" t="s">
        <v>179</v>
      </c>
      <c r="D790" t="s">
        <v>148</v>
      </c>
      <c r="E790" t="s">
        <v>111</v>
      </c>
      <c r="F790">
        <v>7</v>
      </c>
      <c r="H790" t="s">
        <v>39</v>
      </c>
      <c r="J790" t="s">
        <v>179</v>
      </c>
      <c r="K790" t="s">
        <v>148</v>
      </c>
      <c r="L790" t="s">
        <v>77</v>
      </c>
      <c r="M790">
        <v>53</v>
      </c>
      <c r="O790" t="s">
        <v>39</v>
      </c>
      <c r="Q790" t="s">
        <v>179</v>
      </c>
      <c r="R790" t="s">
        <v>148</v>
      </c>
      <c r="S790" t="s">
        <v>99</v>
      </c>
      <c r="T790">
        <v>50</v>
      </c>
      <c r="V790" t="s">
        <v>39</v>
      </c>
      <c r="X790" t="s">
        <v>179</v>
      </c>
      <c r="Y790" t="s">
        <v>148</v>
      </c>
      <c r="Z790" t="s">
        <v>144</v>
      </c>
      <c r="AA790">
        <v>3</v>
      </c>
      <c r="AC790" t="s">
        <v>39</v>
      </c>
      <c r="AE790" t="s">
        <v>179</v>
      </c>
      <c r="AF790" t="s">
        <v>148</v>
      </c>
      <c r="AG790" t="s">
        <v>77</v>
      </c>
      <c r="AH790">
        <v>878</v>
      </c>
    </row>
    <row r="791" spans="1:34" x14ac:dyDescent="0.25">
      <c r="A791" t="s">
        <v>39</v>
      </c>
      <c r="C791" t="s">
        <v>179</v>
      </c>
      <c r="D791" t="s">
        <v>148</v>
      </c>
      <c r="E791" t="s">
        <v>123</v>
      </c>
      <c r="F791">
        <v>7</v>
      </c>
      <c r="H791" t="s">
        <v>39</v>
      </c>
      <c r="J791" t="s">
        <v>179</v>
      </c>
      <c r="K791" t="s">
        <v>148</v>
      </c>
      <c r="L791" t="s">
        <v>99</v>
      </c>
      <c r="M791">
        <v>34</v>
      </c>
      <c r="O791" t="s">
        <v>39</v>
      </c>
      <c r="Q791" t="s">
        <v>179</v>
      </c>
      <c r="R791" t="s">
        <v>148</v>
      </c>
      <c r="S791" t="s">
        <v>111</v>
      </c>
      <c r="T791">
        <v>28</v>
      </c>
      <c r="V791" t="s">
        <v>39</v>
      </c>
      <c r="X791" t="s">
        <v>179</v>
      </c>
      <c r="Y791" t="s">
        <v>86</v>
      </c>
      <c r="Z791" t="s">
        <v>87</v>
      </c>
      <c r="AA791">
        <v>18</v>
      </c>
      <c r="AC791" t="s">
        <v>39</v>
      </c>
      <c r="AE791" t="s">
        <v>179</v>
      </c>
      <c r="AF791" t="s">
        <v>148</v>
      </c>
      <c r="AG791" t="s">
        <v>99</v>
      </c>
      <c r="AH791">
        <v>436</v>
      </c>
    </row>
    <row r="792" spans="1:34" x14ac:dyDescent="0.25">
      <c r="A792" t="s">
        <v>39</v>
      </c>
      <c r="C792" t="s">
        <v>179</v>
      </c>
      <c r="D792" t="s">
        <v>148</v>
      </c>
      <c r="E792" t="s">
        <v>61</v>
      </c>
      <c r="F792">
        <v>40</v>
      </c>
      <c r="H792" t="s">
        <v>39</v>
      </c>
      <c r="J792" t="s">
        <v>179</v>
      </c>
      <c r="K792" t="s">
        <v>148</v>
      </c>
      <c r="L792" t="s">
        <v>111</v>
      </c>
      <c r="M792">
        <v>7</v>
      </c>
      <c r="O792" t="s">
        <v>39</v>
      </c>
      <c r="Q792" t="s">
        <v>179</v>
      </c>
      <c r="R792" t="s">
        <v>148</v>
      </c>
      <c r="S792" t="s">
        <v>123</v>
      </c>
      <c r="T792">
        <v>27</v>
      </c>
      <c r="V792" t="s">
        <v>39</v>
      </c>
      <c r="X792" t="s">
        <v>179</v>
      </c>
      <c r="Y792" t="s">
        <v>88</v>
      </c>
      <c r="Z792" t="s">
        <v>89</v>
      </c>
      <c r="AA792">
        <v>8</v>
      </c>
      <c r="AC792" t="s">
        <v>39</v>
      </c>
      <c r="AE792" t="s">
        <v>179</v>
      </c>
      <c r="AF792" t="s">
        <v>148</v>
      </c>
      <c r="AG792" t="s">
        <v>111</v>
      </c>
      <c r="AH792">
        <v>71</v>
      </c>
    </row>
    <row r="793" spans="1:34" x14ac:dyDescent="0.25">
      <c r="A793" t="s">
        <v>39</v>
      </c>
      <c r="C793" t="s">
        <v>179</v>
      </c>
      <c r="D793" t="s">
        <v>148</v>
      </c>
      <c r="E793" t="s">
        <v>97</v>
      </c>
      <c r="F793">
        <v>2</v>
      </c>
      <c r="H793" t="s">
        <v>39</v>
      </c>
      <c r="J793" t="s">
        <v>179</v>
      </c>
      <c r="K793" t="s">
        <v>148</v>
      </c>
      <c r="L793" t="s">
        <v>123</v>
      </c>
      <c r="M793">
        <v>14</v>
      </c>
      <c r="O793" t="s">
        <v>39</v>
      </c>
      <c r="Q793" t="s">
        <v>179</v>
      </c>
      <c r="R793" t="s">
        <v>148</v>
      </c>
      <c r="S793" t="s">
        <v>61</v>
      </c>
      <c r="T793">
        <v>90</v>
      </c>
      <c r="V793" t="s">
        <v>39</v>
      </c>
      <c r="X793" t="s">
        <v>179</v>
      </c>
      <c r="Y793" t="s">
        <v>90</v>
      </c>
      <c r="Z793" t="s">
        <v>91</v>
      </c>
      <c r="AA793">
        <v>4</v>
      </c>
      <c r="AC793" t="s">
        <v>39</v>
      </c>
      <c r="AE793" t="s">
        <v>179</v>
      </c>
      <c r="AF793" t="s">
        <v>148</v>
      </c>
      <c r="AG793" t="s">
        <v>123</v>
      </c>
      <c r="AH793">
        <v>104</v>
      </c>
    </row>
    <row r="794" spans="1:34" x14ac:dyDescent="0.25">
      <c r="A794" t="s">
        <v>39</v>
      </c>
      <c r="C794" t="s">
        <v>179</v>
      </c>
      <c r="D794" t="s">
        <v>148</v>
      </c>
      <c r="E794" t="s">
        <v>95</v>
      </c>
      <c r="F794">
        <v>66</v>
      </c>
      <c r="H794" t="s">
        <v>39</v>
      </c>
      <c r="J794" t="s">
        <v>179</v>
      </c>
      <c r="K794" t="s">
        <v>148</v>
      </c>
      <c r="L794" t="s">
        <v>61</v>
      </c>
      <c r="M794">
        <v>48</v>
      </c>
      <c r="O794" t="s">
        <v>39</v>
      </c>
      <c r="Q794" t="s">
        <v>179</v>
      </c>
      <c r="R794" t="s">
        <v>148</v>
      </c>
      <c r="S794" t="s">
        <v>97</v>
      </c>
      <c r="T794">
        <v>35</v>
      </c>
      <c r="V794" t="s">
        <v>39</v>
      </c>
      <c r="X794" t="s">
        <v>179</v>
      </c>
      <c r="Y794" t="s">
        <v>92</v>
      </c>
      <c r="Z794" t="s">
        <v>93</v>
      </c>
      <c r="AA794">
        <v>12</v>
      </c>
      <c r="AC794" t="s">
        <v>39</v>
      </c>
      <c r="AE794" t="s">
        <v>179</v>
      </c>
      <c r="AF794" t="s">
        <v>148</v>
      </c>
      <c r="AG794" t="s">
        <v>61</v>
      </c>
      <c r="AH794">
        <v>1168</v>
      </c>
    </row>
    <row r="795" spans="1:34" x14ac:dyDescent="0.25">
      <c r="A795" t="s">
        <v>39</v>
      </c>
      <c r="C795" t="s">
        <v>179</v>
      </c>
      <c r="D795" t="s">
        <v>148</v>
      </c>
      <c r="E795" t="s">
        <v>127</v>
      </c>
      <c r="F795">
        <v>15</v>
      </c>
      <c r="H795" t="s">
        <v>39</v>
      </c>
      <c r="J795" t="s">
        <v>179</v>
      </c>
      <c r="K795" t="s">
        <v>148</v>
      </c>
      <c r="L795" t="s">
        <v>97</v>
      </c>
      <c r="M795">
        <v>8</v>
      </c>
      <c r="O795" t="s">
        <v>39</v>
      </c>
      <c r="Q795" t="s">
        <v>179</v>
      </c>
      <c r="R795" t="s">
        <v>148</v>
      </c>
      <c r="S795" t="s">
        <v>95</v>
      </c>
      <c r="T795">
        <v>160</v>
      </c>
      <c r="V795" t="s">
        <v>39</v>
      </c>
      <c r="X795" t="s">
        <v>179</v>
      </c>
      <c r="Y795" t="s">
        <v>94</v>
      </c>
      <c r="Z795" t="s">
        <v>95</v>
      </c>
      <c r="AA795">
        <v>22</v>
      </c>
      <c r="AC795" t="s">
        <v>39</v>
      </c>
      <c r="AE795" t="s">
        <v>179</v>
      </c>
      <c r="AF795" t="s">
        <v>148</v>
      </c>
      <c r="AG795" t="s">
        <v>97</v>
      </c>
      <c r="AH795">
        <v>135</v>
      </c>
    </row>
    <row r="796" spans="1:34" x14ac:dyDescent="0.25">
      <c r="A796" t="s">
        <v>39</v>
      </c>
      <c r="C796" t="s">
        <v>179</v>
      </c>
      <c r="D796" t="s">
        <v>148</v>
      </c>
      <c r="E796" t="s">
        <v>79</v>
      </c>
      <c r="F796">
        <v>53</v>
      </c>
      <c r="H796" t="s">
        <v>39</v>
      </c>
      <c r="J796" t="s">
        <v>179</v>
      </c>
      <c r="K796" t="s">
        <v>148</v>
      </c>
      <c r="L796" t="s">
        <v>95</v>
      </c>
      <c r="M796">
        <v>89</v>
      </c>
      <c r="O796" t="s">
        <v>39</v>
      </c>
      <c r="Q796" t="s">
        <v>179</v>
      </c>
      <c r="R796" t="s">
        <v>148</v>
      </c>
      <c r="S796" t="s">
        <v>127</v>
      </c>
      <c r="T796">
        <v>38</v>
      </c>
      <c r="V796" t="s">
        <v>39</v>
      </c>
      <c r="X796" t="s">
        <v>179</v>
      </c>
      <c r="Y796" t="s">
        <v>96</v>
      </c>
      <c r="Z796" t="s">
        <v>97</v>
      </c>
      <c r="AA796">
        <v>13</v>
      </c>
      <c r="AC796" t="s">
        <v>39</v>
      </c>
      <c r="AE796" t="s">
        <v>179</v>
      </c>
      <c r="AF796" t="s">
        <v>148</v>
      </c>
      <c r="AG796" t="s">
        <v>95</v>
      </c>
      <c r="AH796">
        <v>1384</v>
      </c>
    </row>
    <row r="797" spans="1:34" x14ac:dyDescent="0.25">
      <c r="A797" t="s">
        <v>39</v>
      </c>
      <c r="C797" t="s">
        <v>179</v>
      </c>
      <c r="D797" t="s">
        <v>148</v>
      </c>
      <c r="E797" t="s">
        <v>144</v>
      </c>
      <c r="F797">
        <v>8</v>
      </c>
      <c r="H797" t="s">
        <v>39</v>
      </c>
      <c r="J797" t="s">
        <v>179</v>
      </c>
      <c r="K797" t="s">
        <v>148</v>
      </c>
      <c r="L797" t="s">
        <v>127</v>
      </c>
      <c r="M797">
        <v>17</v>
      </c>
      <c r="O797" t="s">
        <v>39</v>
      </c>
      <c r="Q797" t="s">
        <v>179</v>
      </c>
      <c r="R797" t="s">
        <v>148</v>
      </c>
      <c r="S797" t="s">
        <v>79</v>
      </c>
      <c r="T797">
        <v>177</v>
      </c>
      <c r="V797" t="s">
        <v>39</v>
      </c>
      <c r="X797" t="s">
        <v>179</v>
      </c>
      <c r="Y797" t="s">
        <v>98</v>
      </c>
      <c r="Z797" t="s">
        <v>99</v>
      </c>
      <c r="AA797">
        <v>9</v>
      </c>
      <c r="AC797" t="s">
        <v>39</v>
      </c>
      <c r="AE797" t="s">
        <v>179</v>
      </c>
      <c r="AF797" t="s">
        <v>148</v>
      </c>
      <c r="AG797" t="s">
        <v>127</v>
      </c>
      <c r="AH797">
        <v>175</v>
      </c>
    </row>
    <row r="798" spans="1:34" x14ac:dyDescent="0.25">
      <c r="A798" t="s">
        <v>39</v>
      </c>
      <c r="C798" t="s">
        <v>179</v>
      </c>
      <c r="D798" t="s">
        <v>86</v>
      </c>
      <c r="E798" t="s">
        <v>87</v>
      </c>
      <c r="F798">
        <v>16</v>
      </c>
      <c r="H798" t="s">
        <v>39</v>
      </c>
      <c r="J798" t="s">
        <v>179</v>
      </c>
      <c r="K798" t="s">
        <v>148</v>
      </c>
      <c r="L798" t="s">
        <v>79</v>
      </c>
      <c r="M798">
        <v>59</v>
      </c>
      <c r="O798" t="s">
        <v>39</v>
      </c>
      <c r="Q798" t="s">
        <v>179</v>
      </c>
      <c r="R798" t="s">
        <v>148</v>
      </c>
      <c r="S798" t="s">
        <v>144</v>
      </c>
      <c r="T798">
        <v>10</v>
      </c>
      <c r="V798" t="s">
        <v>39</v>
      </c>
      <c r="X798" t="s">
        <v>179</v>
      </c>
      <c r="Y798" t="s">
        <v>100</v>
      </c>
      <c r="Z798" t="s">
        <v>101</v>
      </c>
      <c r="AA798">
        <v>18</v>
      </c>
      <c r="AC798" t="s">
        <v>39</v>
      </c>
      <c r="AE798" t="s">
        <v>179</v>
      </c>
      <c r="AF798" t="s">
        <v>148</v>
      </c>
      <c r="AG798" t="s">
        <v>79</v>
      </c>
      <c r="AH798">
        <v>1019</v>
      </c>
    </row>
    <row r="799" spans="1:34" x14ac:dyDescent="0.25">
      <c r="A799" t="s">
        <v>39</v>
      </c>
      <c r="C799" t="s">
        <v>179</v>
      </c>
      <c r="D799" t="s">
        <v>88</v>
      </c>
      <c r="E799" t="s">
        <v>89</v>
      </c>
      <c r="F799">
        <v>14</v>
      </c>
      <c r="H799" t="s">
        <v>39</v>
      </c>
      <c r="J799" t="s">
        <v>179</v>
      </c>
      <c r="K799" t="s">
        <v>148</v>
      </c>
      <c r="L799" t="s">
        <v>144</v>
      </c>
      <c r="M799">
        <v>10</v>
      </c>
      <c r="O799" t="s">
        <v>39</v>
      </c>
      <c r="Q799" t="s">
        <v>179</v>
      </c>
      <c r="R799" t="s">
        <v>86</v>
      </c>
      <c r="S799" t="s">
        <v>87</v>
      </c>
      <c r="T799">
        <v>47</v>
      </c>
      <c r="V799" t="s">
        <v>39</v>
      </c>
      <c r="X799" t="s">
        <v>179</v>
      </c>
      <c r="Y799" t="s">
        <v>102</v>
      </c>
      <c r="Z799" t="s">
        <v>103</v>
      </c>
      <c r="AA799">
        <v>7</v>
      </c>
      <c r="AC799" t="s">
        <v>39</v>
      </c>
      <c r="AE799" t="s">
        <v>179</v>
      </c>
      <c r="AF799" t="s">
        <v>148</v>
      </c>
      <c r="AG799" t="s">
        <v>144</v>
      </c>
      <c r="AH799">
        <v>70</v>
      </c>
    </row>
    <row r="800" spans="1:34" x14ac:dyDescent="0.25">
      <c r="A800" t="s">
        <v>39</v>
      </c>
      <c r="C800" t="s">
        <v>179</v>
      </c>
      <c r="D800" t="s">
        <v>90</v>
      </c>
      <c r="E800" t="s">
        <v>91</v>
      </c>
      <c r="F800">
        <v>7</v>
      </c>
      <c r="H800" t="s">
        <v>39</v>
      </c>
      <c r="J800" t="s">
        <v>179</v>
      </c>
      <c r="K800" t="s">
        <v>86</v>
      </c>
      <c r="L800" t="s">
        <v>87</v>
      </c>
      <c r="M800">
        <v>27</v>
      </c>
      <c r="O800" t="s">
        <v>39</v>
      </c>
      <c r="Q800" t="s">
        <v>179</v>
      </c>
      <c r="R800" t="s">
        <v>88</v>
      </c>
      <c r="S800" t="s">
        <v>89</v>
      </c>
      <c r="T800">
        <v>85</v>
      </c>
      <c r="V800" t="s">
        <v>39</v>
      </c>
      <c r="X800" t="s">
        <v>179</v>
      </c>
      <c r="Y800" t="s">
        <v>104</v>
      </c>
      <c r="Z800" t="s">
        <v>105</v>
      </c>
      <c r="AA800">
        <v>13</v>
      </c>
      <c r="AC800" t="s">
        <v>39</v>
      </c>
      <c r="AE800" t="s">
        <v>179</v>
      </c>
      <c r="AF800" t="s">
        <v>86</v>
      </c>
      <c r="AG800" t="s">
        <v>87</v>
      </c>
      <c r="AH800">
        <v>229</v>
      </c>
    </row>
    <row r="801" spans="1:34" x14ac:dyDescent="0.25">
      <c r="A801" t="s">
        <v>39</v>
      </c>
      <c r="C801" t="s">
        <v>179</v>
      </c>
      <c r="D801" t="s">
        <v>92</v>
      </c>
      <c r="E801" t="s">
        <v>93</v>
      </c>
      <c r="F801">
        <v>5</v>
      </c>
      <c r="H801" t="s">
        <v>39</v>
      </c>
      <c r="J801" t="s">
        <v>179</v>
      </c>
      <c r="K801" t="s">
        <v>88</v>
      </c>
      <c r="L801" t="s">
        <v>89</v>
      </c>
      <c r="M801">
        <v>38</v>
      </c>
      <c r="O801" t="s">
        <v>39</v>
      </c>
      <c r="Q801" t="s">
        <v>179</v>
      </c>
      <c r="R801" t="s">
        <v>90</v>
      </c>
      <c r="S801" t="s">
        <v>91</v>
      </c>
      <c r="T801">
        <v>25</v>
      </c>
      <c r="V801" t="s">
        <v>39</v>
      </c>
      <c r="X801" t="s">
        <v>179</v>
      </c>
      <c r="Y801" t="s">
        <v>106</v>
      </c>
      <c r="Z801" t="s">
        <v>107</v>
      </c>
      <c r="AA801">
        <v>23</v>
      </c>
      <c r="AC801" t="s">
        <v>39</v>
      </c>
      <c r="AE801" t="s">
        <v>179</v>
      </c>
      <c r="AF801" t="s">
        <v>88</v>
      </c>
      <c r="AG801" t="s">
        <v>89</v>
      </c>
      <c r="AH801">
        <v>434</v>
      </c>
    </row>
    <row r="802" spans="1:34" x14ac:dyDescent="0.25">
      <c r="A802" t="s">
        <v>39</v>
      </c>
      <c r="C802" t="s">
        <v>179</v>
      </c>
      <c r="D802" t="s">
        <v>94</v>
      </c>
      <c r="E802" t="s">
        <v>95</v>
      </c>
      <c r="F802">
        <v>66</v>
      </c>
      <c r="H802" t="s">
        <v>39</v>
      </c>
      <c r="J802" t="s">
        <v>179</v>
      </c>
      <c r="K802" t="s">
        <v>90</v>
      </c>
      <c r="L802" t="s">
        <v>91</v>
      </c>
      <c r="M802">
        <v>16</v>
      </c>
      <c r="O802" t="s">
        <v>39</v>
      </c>
      <c r="Q802" t="s">
        <v>179</v>
      </c>
      <c r="R802" t="s">
        <v>92</v>
      </c>
      <c r="S802" t="s">
        <v>93</v>
      </c>
      <c r="T802">
        <v>35</v>
      </c>
      <c r="V802" t="s">
        <v>39</v>
      </c>
      <c r="X802" t="s">
        <v>179</v>
      </c>
      <c r="Y802" t="s">
        <v>108</v>
      </c>
      <c r="Z802" t="s">
        <v>109</v>
      </c>
      <c r="AA802">
        <v>11</v>
      </c>
      <c r="AC802" t="s">
        <v>39</v>
      </c>
      <c r="AE802" t="s">
        <v>179</v>
      </c>
      <c r="AF802" t="s">
        <v>90</v>
      </c>
      <c r="AG802" t="s">
        <v>91</v>
      </c>
      <c r="AH802">
        <v>105</v>
      </c>
    </row>
    <row r="803" spans="1:34" x14ac:dyDescent="0.25">
      <c r="A803" t="s">
        <v>39</v>
      </c>
      <c r="C803" t="s">
        <v>179</v>
      </c>
      <c r="D803" t="s">
        <v>96</v>
      </c>
      <c r="E803" t="s">
        <v>97</v>
      </c>
      <c r="F803">
        <v>2</v>
      </c>
      <c r="H803" t="s">
        <v>39</v>
      </c>
      <c r="J803" t="s">
        <v>179</v>
      </c>
      <c r="K803" t="s">
        <v>92</v>
      </c>
      <c r="L803" t="s">
        <v>93</v>
      </c>
      <c r="M803">
        <v>14</v>
      </c>
      <c r="O803" t="s">
        <v>39</v>
      </c>
      <c r="Q803" t="s">
        <v>179</v>
      </c>
      <c r="R803" t="s">
        <v>94</v>
      </c>
      <c r="S803" t="s">
        <v>95</v>
      </c>
      <c r="T803">
        <v>160</v>
      </c>
      <c r="V803" t="s">
        <v>39</v>
      </c>
      <c r="X803" t="s">
        <v>179</v>
      </c>
      <c r="Y803" t="s">
        <v>110</v>
      </c>
      <c r="Z803" t="s">
        <v>111</v>
      </c>
      <c r="AA803">
        <v>2</v>
      </c>
      <c r="AC803" t="s">
        <v>39</v>
      </c>
      <c r="AE803" t="s">
        <v>179</v>
      </c>
      <c r="AF803" t="s">
        <v>92</v>
      </c>
      <c r="AG803" t="s">
        <v>93</v>
      </c>
      <c r="AH803">
        <v>132</v>
      </c>
    </row>
    <row r="804" spans="1:34" x14ac:dyDescent="0.25">
      <c r="A804" t="s">
        <v>39</v>
      </c>
      <c r="C804" t="s">
        <v>179</v>
      </c>
      <c r="D804" t="s">
        <v>98</v>
      </c>
      <c r="E804" t="s">
        <v>99</v>
      </c>
      <c r="F804">
        <v>20</v>
      </c>
      <c r="H804" t="s">
        <v>39</v>
      </c>
      <c r="J804" t="s">
        <v>179</v>
      </c>
      <c r="K804" t="s">
        <v>94</v>
      </c>
      <c r="L804" t="s">
        <v>95</v>
      </c>
      <c r="M804">
        <v>89</v>
      </c>
      <c r="O804" t="s">
        <v>39</v>
      </c>
      <c r="Q804" t="s">
        <v>179</v>
      </c>
      <c r="R804" t="s">
        <v>96</v>
      </c>
      <c r="S804" t="s">
        <v>97</v>
      </c>
      <c r="T804">
        <v>35</v>
      </c>
      <c r="V804" t="s">
        <v>39</v>
      </c>
      <c r="X804" t="s">
        <v>179</v>
      </c>
      <c r="Y804" t="s">
        <v>150</v>
      </c>
      <c r="Z804" t="s">
        <v>112</v>
      </c>
      <c r="AA804">
        <v>42</v>
      </c>
      <c r="AC804" t="s">
        <v>39</v>
      </c>
      <c r="AE804" t="s">
        <v>179</v>
      </c>
      <c r="AF804" t="s">
        <v>94</v>
      </c>
      <c r="AG804" t="s">
        <v>95</v>
      </c>
      <c r="AH804">
        <v>1384</v>
      </c>
    </row>
    <row r="805" spans="1:34" x14ac:dyDescent="0.25">
      <c r="A805" t="s">
        <v>39</v>
      </c>
      <c r="C805" t="s">
        <v>179</v>
      </c>
      <c r="D805" t="s">
        <v>100</v>
      </c>
      <c r="E805" t="s">
        <v>101</v>
      </c>
      <c r="F805">
        <v>18</v>
      </c>
      <c r="H805" t="s">
        <v>39</v>
      </c>
      <c r="J805" t="s">
        <v>179</v>
      </c>
      <c r="K805" t="s">
        <v>96</v>
      </c>
      <c r="L805" t="s">
        <v>97</v>
      </c>
      <c r="M805">
        <v>8</v>
      </c>
      <c r="O805" t="s">
        <v>39</v>
      </c>
      <c r="Q805" t="s">
        <v>179</v>
      </c>
      <c r="R805" t="s">
        <v>98</v>
      </c>
      <c r="S805" t="s">
        <v>99</v>
      </c>
      <c r="T805">
        <v>50</v>
      </c>
      <c r="V805" t="s">
        <v>39</v>
      </c>
      <c r="X805" t="s">
        <v>179</v>
      </c>
      <c r="Y805" t="s">
        <v>150</v>
      </c>
      <c r="Z805" t="s">
        <v>113</v>
      </c>
      <c r="AA805">
        <v>12</v>
      </c>
      <c r="AC805" t="s">
        <v>39</v>
      </c>
      <c r="AE805" t="s">
        <v>179</v>
      </c>
      <c r="AF805" t="s">
        <v>96</v>
      </c>
      <c r="AG805" t="s">
        <v>97</v>
      </c>
      <c r="AH805">
        <v>135</v>
      </c>
    </row>
    <row r="806" spans="1:34" x14ac:dyDescent="0.25">
      <c r="A806" t="s">
        <v>39</v>
      </c>
      <c r="C806" t="s">
        <v>179</v>
      </c>
      <c r="D806" t="s">
        <v>102</v>
      </c>
      <c r="E806" t="s">
        <v>103</v>
      </c>
      <c r="F806">
        <v>12</v>
      </c>
      <c r="H806" t="s">
        <v>39</v>
      </c>
      <c r="J806" t="s">
        <v>179</v>
      </c>
      <c r="K806" t="s">
        <v>98</v>
      </c>
      <c r="L806" t="s">
        <v>99</v>
      </c>
      <c r="M806">
        <v>34</v>
      </c>
      <c r="O806" t="s">
        <v>39</v>
      </c>
      <c r="Q806" t="s">
        <v>179</v>
      </c>
      <c r="R806" t="s">
        <v>100</v>
      </c>
      <c r="S806" t="s">
        <v>101</v>
      </c>
      <c r="T806">
        <v>24</v>
      </c>
      <c r="V806" t="s">
        <v>39</v>
      </c>
      <c r="X806" t="s">
        <v>179</v>
      </c>
      <c r="Y806" t="s">
        <v>114</v>
      </c>
      <c r="Z806" t="s">
        <v>115</v>
      </c>
      <c r="AA806">
        <v>13</v>
      </c>
      <c r="AC806" t="s">
        <v>39</v>
      </c>
      <c r="AE806" t="s">
        <v>179</v>
      </c>
      <c r="AF806" t="s">
        <v>98</v>
      </c>
      <c r="AG806" t="s">
        <v>99</v>
      </c>
      <c r="AH806">
        <v>436</v>
      </c>
    </row>
    <row r="807" spans="1:34" x14ac:dyDescent="0.25">
      <c r="A807" t="s">
        <v>39</v>
      </c>
      <c r="C807" t="s">
        <v>179</v>
      </c>
      <c r="D807" t="s">
        <v>104</v>
      </c>
      <c r="E807" t="s">
        <v>105</v>
      </c>
      <c r="F807">
        <v>15</v>
      </c>
      <c r="H807" t="s">
        <v>39</v>
      </c>
      <c r="J807" t="s">
        <v>179</v>
      </c>
      <c r="K807" t="s">
        <v>100</v>
      </c>
      <c r="L807" t="s">
        <v>101</v>
      </c>
      <c r="M807">
        <v>20</v>
      </c>
      <c r="O807" t="s">
        <v>39</v>
      </c>
      <c r="Q807" t="s">
        <v>179</v>
      </c>
      <c r="R807" t="s">
        <v>102</v>
      </c>
      <c r="S807" t="s">
        <v>103</v>
      </c>
      <c r="T807">
        <v>44</v>
      </c>
      <c r="V807" t="s">
        <v>39</v>
      </c>
      <c r="X807" t="s">
        <v>179</v>
      </c>
      <c r="Y807" t="s">
        <v>116</v>
      </c>
      <c r="Z807" t="s">
        <v>117</v>
      </c>
      <c r="AA807">
        <v>12</v>
      </c>
      <c r="AC807" t="s">
        <v>39</v>
      </c>
      <c r="AE807" t="s">
        <v>179</v>
      </c>
      <c r="AF807" t="s">
        <v>100</v>
      </c>
      <c r="AG807" t="s">
        <v>101</v>
      </c>
      <c r="AH807">
        <v>122</v>
      </c>
    </row>
    <row r="808" spans="1:34" x14ac:dyDescent="0.25">
      <c r="A808" t="s">
        <v>39</v>
      </c>
      <c r="C808" t="s">
        <v>179</v>
      </c>
      <c r="D808" t="s">
        <v>106</v>
      </c>
      <c r="E808" t="s">
        <v>107</v>
      </c>
      <c r="F808">
        <v>15</v>
      </c>
      <c r="H808" t="s">
        <v>39</v>
      </c>
      <c r="J808" t="s">
        <v>179</v>
      </c>
      <c r="K808" t="s">
        <v>102</v>
      </c>
      <c r="L808" t="s">
        <v>103</v>
      </c>
      <c r="M808">
        <v>15</v>
      </c>
      <c r="O808" t="s">
        <v>39</v>
      </c>
      <c r="Q808" t="s">
        <v>179</v>
      </c>
      <c r="R808" t="s">
        <v>104</v>
      </c>
      <c r="S808" t="s">
        <v>105</v>
      </c>
      <c r="T808">
        <v>69</v>
      </c>
      <c r="V808" t="s">
        <v>39</v>
      </c>
      <c r="X808" t="s">
        <v>179</v>
      </c>
      <c r="Y808" t="s">
        <v>118</v>
      </c>
      <c r="Z808" t="s">
        <v>119</v>
      </c>
      <c r="AA808">
        <v>25</v>
      </c>
      <c r="AC808" t="s">
        <v>39</v>
      </c>
      <c r="AE808" t="s">
        <v>179</v>
      </c>
      <c r="AF808" t="s">
        <v>102</v>
      </c>
      <c r="AG808" t="s">
        <v>103</v>
      </c>
      <c r="AH808">
        <v>84</v>
      </c>
    </row>
    <row r="809" spans="1:34" x14ac:dyDescent="0.25">
      <c r="A809" t="s">
        <v>39</v>
      </c>
      <c r="C809" t="s">
        <v>179</v>
      </c>
      <c r="D809" t="s">
        <v>108</v>
      </c>
      <c r="E809" t="s">
        <v>109</v>
      </c>
      <c r="F809">
        <v>9</v>
      </c>
      <c r="H809" t="s">
        <v>39</v>
      </c>
      <c r="J809" t="s">
        <v>179</v>
      </c>
      <c r="K809" t="s">
        <v>104</v>
      </c>
      <c r="L809" t="s">
        <v>105</v>
      </c>
      <c r="M809">
        <v>24</v>
      </c>
      <c r="O809" t="s">
        <v>39</v>
      </c>
      <c r="Q809" t="s">
        <v>179</v>
      </c>
      <c r="R809" t="s">
        <v>106</v>
      </c>
      <c r="S809" t="s">
        <v>107</v>
      </c>
      <c r="T809">
        <v>26</v>
      </c>
      <c r="V809" t="s">
        <v>39</v>
      </c>
      <c r="X809" t="s">
        <v>179</v>
      </c>
      <c r="Y809" t="s">
        <v>120</v>
      </c>
      <c r="Z809" t="s">
        <v>121</v>
      </c>
      <c r="AA809">
        <v>13</v>
      </c>
      <c r="AC809" t="s">
        <v>39</v>
      </c>
      <c r="AE809" t="s">
        <v>179</v>
      </c>
      <c r="AF809" t="s">
        <v>104</v>
      </c>
      <c r="AG809" t="s">
        <v>105</v>
      </c>
      <c r="AH809">
        <v>275</v>
      </c>
    </row>
    <row r="810" spans="1:34" x14ac:dyDescent="0.25">
      <c r="A810" t="s">
        <v>39</v>
      </c>
      <c r="C810" t="s">
        <v>179</v>
      </c>
      <c r="D810" t="s">
        <v>110</v>
      </c>
      <c r="E810" t="s">
        <v>111</v>
      </c>
      <c r="F810">
        <v>7</v>
      </c>
      <c r="H810" t="s">
        <v>39</v>
      </c>
      <c r="J810" t="s">
        <v>179</v>
      </c>
      <c r="K810" t="s">
        <v>106</v>
      </c>
      <c r="L810" t="s">
        <v>107</v>
      </c>
      <c r="M810">
        <v>13</v>
      </c>
      <c r="O810" t="s">
        <v>39</v>
      </c>
      <c r="Q810" t="s">
        <v>179</v>
      </c>
      <c r="R810" t="s">
        <v>108</v>
      </c>
      <c r="S810" t="s">
        <v>109</v>
      </c>
      <c r="T810">
        <v>29</v>
      </c>
      <c r="V810" t="s">
        <v>39</v>
      </c>
      <c r="X810" t="s">
        <v>179</v>
      </c>
      <c r="Y810" t="s">
        <v>122</v>
      </c>
      <c r="Z810" t="s">
        <v>123</v>
      </c>
      <c r="AA810">
        <v>6</v>
      </c>
      <c r="AC810" t="s">
        <v>39</v>
      </c>
      <c r="AE810" t="s">
        <v>179</v>
      </c>
      <c r="AF810" t="s">
        <v>106</v>
      </c>
      <c r="AG810" t="s">
        <v>107</v>
      </c>
      <c r="AH810">
        <v>176</v>
      </c>
    </row>
    <row r="811" spans="1:34" x14ac:dyDescent="0.25">
      <c r="A811" t="s">
        <v>39</v>
      </c>
      <c r="C811" t="s">
        <v>179</v>
      </c>
      <c r="D811" t="s">
        <v>150</v>
      </c>
      <c r="E811" t="s">
        <v>112</v>
      </c>
      <c r="F811">
        <v>83</v>
      </c>
      <c r="H811" t="s">
        <v>39</v>
      </c>
      <c r="J811" t="s">
        <v>179</v>
      </c>
      <c r="K811" t="s">
        <v>108</v>
      </c>
      <c r="L811" t="s">
        <v>109</v>
      </c>
      <c r="M811">
        <v>19</v>
      </c>
      <c r="O811" t="s">
        <v>39</v>
      </c>
      <c r="Q811" t="s">
        <v>179</v>
      </c>
      <c r="R811" t="s">
        <v>110</v>
      </c>
      <c r="S811" t="s">
        <v>111</v>
      </c>
      <c r="T811">
        <v>28</v>
      </c>
      <c r="V811" t="s">
        <v>39</v>
      </c>
      <c r="X811" t="s">
        <v>179</v>
      </c>
      <c r="Y811" t="s">
        <v>126</v>
      </c>
      <c r="Z811" t="s">
        <v>127</v>
      </c>
      <c r="AA811">
        <v>12</v>
      </c>
      <c r="AC811" t="s">
        <v>39</v>
      </c>
      <c r="AE811" t="s">
        <v>179</v>
      </c>
      <c r="AF811" t="s">
        <v>108</v>
      </c>
      <c r="AG811" t="s">
        <v>109</v>
      </c>
      <c r="AH811">
        <v>131</v>
      </c>
    </row>
    <row r="812" spans="1:34" x14ac:dyDescent="0.25">
      <c r="A812" t="s">
        <v>39</v>
      </c>
      <c r="C812" t="s">
        <v>179</v>
      </c>
      <c r="D812" t="s">
        <v>150</v>
      </c>
      <c r="E812" t="s">
        <v>113</v>
      </c>
      <c r="F812">
        <v>56</v>
      </c>
      <c r="H812" t="s">
        <v>39</v>
      </c>
      <c r="J812" t="s">
        <v>179</v>
      </c>
      <c r="K812" t="s">
        <v>110</v>
      </c>
      <c r="L812" t="s">
        <v>111</v>
      </c>
      <c r="M812">
        <v>7</v>
      </c>
      <c r="O812" t="s">
        <v>39</v>
      </c>
      <c r="Q812" t="s">
        <v>179</v>
      </c>
      <c r="R812" t="s">
        <v>150</v>
      </c>
      <c r="S812" t="s">
        <v>112</v>
      </c>
      <c r="T812">
        <v>146</v>
      </c>
      <c r="V812" t="s">
        <v>39</v>
      </c>
      <c r="X812" t="s">
        <v>179</v>
      </c>
      <c r="Y812" t="s">
        <v>128</v>
      </c>
      <c r="Z812" t="s">
        <v>129</v>
      </c>
      <c r="AA812">
        <v>12</v>
      </c>
      <c r="AC812" t="s">
        <v>39</v>
      </c>
      <c r="AE812" t="s">
        <v>179</v>
      </c>
      <c r="AF812" t="s">
        <v>110</v>
      </c>
      <c r="AG812" t="s">
        <v>111</v>
      </c>
      <c r="AH812">
        <v>71</v>
      </c>
    </row>
    <row r="813" spans="1:34" x14ac:dyDescent="0.25">
      <c r="A813" t="s">
        <v>39</v>
      </c>
      <c r="C813" t="s">
        <v>179</v>
      </c>
      <c r="D813" t="s">
        <v>114</v>
      </c>
      <c r="E813" t="s">
        <v>115</v>
      </c>
      <c r="F813">
        <v>7</v>
      </c>
      <c r="H813" t="s">
        <v>39</v>
      </c>
      <c r="J813" t="s">
        <v>179</v>
      </c>
      <c r="K813" t="s">
        <v>150</v>
      </c>
      <c r="L813" t="s">
        <v>112</v>
      </c>
      <c r="M813">
        <v>70</v>
      </c>
      <c r="O813" t="s">
        <v>39</v>
      </c>
      <c r="Q813" t="s">
        <v>179</v>
      </c>
      <c r="R813" t="s">
        <v>150</v>
      </c>
      <c r="S813" t="s">
        <v>113</v>
      </c>
      <c r="T813">
        <v>128</v>
      </c>
      <c r="V813" t="s">
        <v>39</v>
      </c>
      <c r="X813" t="s">
        <v>179</v>
      </c>
      <c r="Y813" t="s">
        <v>130</v>
      </c>
      <c r="Z813" t="s">
        <v>131</v>
      </c>
      <c r="AA813">
        <v>4</v>
      </c>
      <c r="AC813" t="s">
        <v>39</v>
      </c>
      <c r="AE813" t="s">
        <v>179</v>
      </c>
      <c r="AF813" t="s">
        <v>150</v>
      </c>
      <c r="AG813" t="s">
        <v>112</v>
      </c>
      <c r="AH813">
        <v>466</v>
      </c>
    </row>
    <row r="814" spans="1:34" x14ac:dyDescent="0.25">
      <c r="A814" t="s">
        <v>39</v>
      </c>
      <c r="C814" t="s">
        <v>179</v>
      </c>
      <c r="D814" t="s">
        <v>116</v>
      </c>
      <c r="E814" t="s">
        <v>117</v>
      </c>
      <c r="F814">
        <v>19</v>
      </c>
      <c r="H814" t="s">
        <v>39</v>
      </c>
      <c r="J814" t="s">
        <v>179</v>
      </c>
      <c r="K814" t="s">
        <v>150</v>
      </c>
      <c r="L814" t="s">
        <v>113</v>
      </c>
      <c r="M814">
        <v>37</v>
      </c>
      <c r="O814" t="s">
        <v>39</v>
      </c>
      <c r="Q814" t="s">
        <v>179</v>
      </c>
      <c r="R814" t="s">
        <v>114</v>
      </c>
      <c r="S814" t="s">
        <v>115</v>
      </c>
      <c r="T814">
        <v>27</v>
      </c>
      <c r="V814" t="s">
        <v>39</v>
      </c>
      <c r="X814" t="s">
        <v>179</v>
      </c>
      <c r="Y814" t="s">
        <v>132</v>
      </c>
      <c r="Z814" t="s">
        <v>133</v>
      </c>
      <c r="AA814">
        <v>14</v>
      </c>
      <c r="AC814" t="s">
        <v>39</v>
      </c>
      <c r="AE814" t="s">
        <v>179</v>
      </c>
      <c r="AF814" t="s">
        <v>150</v>
      </c>
      <c r="AG814" t="s">
        <v>113</v>
      </c>
      <c r="AH814">
        <v>257</v>
      </c>
    </row>
    <row r="815" spans="1:34" x14ac:dyDescent="0.25">
      <c r="A815" t="s">
        <v>39</v>
      </c>
      <c r="C815" t="s">
        <v>179</v>
      </c>
      <c r="D815" t="s">
        <v>118</v>
      </c>
      <c r="E815" t="s">
        <v>119</v>
      </c>
      <c r="F815">
        <v>21</v>
      </c>
      <c r="H815" t="s">
        <v>39</v>
      </c>
      <c r="J815" t="s">
        <v>179</v>
      </c>
      <c r="K815" t="s">
        <v>114</v>
      </c>
      <c r="L815" t="s">
        <v>115</v>
      </c>
      <c r="M815">
        <v>19</v>
      </c>
      <c r="O815" t="s">
        <v>39</v>
      </c>
      <c r="Q815" t="s">
        <v>179</v>
      </c>
      <c r="R815" t="s">
        <v>116</v>
      </c>
      <c r="S815" t="s">
        <v>117</v>
      </c>
      <c r="T815">
        <v>41</v>
      </c>
      <c r="V815" t="s">
        <v>39</v>
      </c>
      <c r="X815" t="s">
        <v>179</v>
      </c>
      <c r="Y815" t="s">
        <v>134</v>
      </c>
      <c r="Z815" t="s">
        <v>135</v>
      </c>
      <c r="AA815">
        <v>13</v>
      </c>
      <c r="AC815" t="s">
        <v>39</v>
      </c>
      <c r="AE815" t="s">
        <v>179</v>
      </c>
      <c r="AF815" t="s">
        <v>114</v>
      </c>
      <c r="AG815" t="s">
        <v>115</v>
      </c>
      <c r="AH815">
        <v>141</v>
      </c>
    </row>
    <row r="816" spans="1:34" x14ac:dyDescent="0.25">
      <c r="A816" t="s">
        <v>39</v>
      </c>
      <c r="C816" t="s">
        <v>179</v>
      </c>
      <c r="D816" t="s">
        <v>120</v>
      </c>
      <c r="E816" t="s">
        <v>121</v>
      </c>
      <c r="F816">
        <v>30</v>
      </c>
      <c r="H816" t="s">
        <v>39</v>
      </c>
      <c r="J816" t="s">
        <v>179</v>
      </c>
      <c r="K816" t="s">
        <v>116</v>
      </c>
      <c r="L816" t="s">
        <v>117</v>
      </c>
      <c r="M816">
        <v>16</v>
      </c>
      <c r="O816" t="s">
        <v>39</v>
      </c>
      <c r="Q816" t="s">
        <v>179</v>
      </c>
      <c r="R816" t="s">
        <v>118</v>
      </c>
      <c r="S816" t="s">
        <v>119</v>
      </c>
      <c r="T816">
        <v>61</v>
      </c>
      <c r="V816" t="s">
        <v>39</v>
      </c>
      <c r="X816" t="s">
        <v>179</v>
      </c>
      <c r="Y816" t="s">
        <v>136</v>
      </c>
      <c r="Z816" t="s">
        <v>137</v>
      </c>
      <c r="AA816">
        <v>6</v>
      </c>
      <c r="AC816" t="s">
        <v>39</v>
      </c>
      <c r="AE816" t="s">
        <v>179</v>
      </c>
      <c r="AF816" t="s">
        <v>116</v>
      </c>
      <c r="AG816" t="s">
        <v>117</v>
      </c>
      <c r="AH816">
        <v>162</v>
      </c>
    </row>
    <row r="817" spans="1:34" x14ac:dyDescent="0.25">
      <c r="A817" t="s">
        <v>39</v>
      </c>
      <c r="C817" t="s">
        <v>179</v>
      </c>
      <c r="D817" t="s">
        <v>122</v>
      </c>
      <c r="E817" t="s">
        <v>123</v>
      </c>
      <c r="F817">
        <v>7</v>
      </c>
      <c r="H817" t="s">
        <v>39</v>
      </c>
      <c r="J817" t="s">
        <v>179</v>
      </c>
      <c r="K817" t="s">
        <v>118</v>
      </c>
      <c r="L817" t="s">
        <v>119</v>
      </c>
      <c r="M817">
        <v>18</v>
      </c>
      <c r="O817" t="s">
        <v>39</v>
      </c>
      <c r="Q817" t="s">
        <v>179</v>
      </c>
      <c r="R817" t="s">
        <v>120</v>
      </c>
      <c r="S817" t="s">
        <v>121</v>
      </c>
      <c r="T817">
        <v>93</v>
      </c>
      <c r="V817" t="s">
        <v>39</v>
      </c>
      <c r="X817" t="s">
        <v>179</v>
      </c>
      <c r="Y817" t="s">
        <v>208</v>
      </c>
      <c r="Z817" t="s">
        <v>273</v>
      </c>
      <c r="AA817">
        <v>13</v>
      </c>
      <c r="AC817" t="s">
        <v>39</v>
      </c>
      <c r="AE817" t="s">
        <v>179</v>
      </c>
      <c r="AF817" t="s">
        <v>118</v>
      </c>
      <c r="AG817" t="s">
        <v>119</v>
      </c>
      <c r="AH817">
        <v>345</v>
      </c>
    </row>
    <row r="818" spans="1:34" x14ac:dyDescent="0.25">
      <c r="A818" t="s">
        <v>39</v>
      </c>
      <c r="C818" t="s">
        <v>179</v>
      </c>
      <c r="D818" t="s">
        <v>124</v>
      </c>
      <c r="E818" t="s">
        <v>125</v>
      </c>
      <c r="F818">
        <v>1</v>
      </c>
      <c r="H818" t="s">
        <v>39</v>
      </c>
      <c r="J818" t="s">
        <v>179</v>
      </c>
      <c r="K818" t="s">
        <v>120</v>
      </c>
      <c r="L818" t="s">
        <v>121</v>
      </c>
      <c r="M818">
        <v>27</v>
      </c>
      <c r="O818" t="s">
        <v>39</v>
      </c>
      <c r="Q818" t="s">
        <v>179</v>
      </c>
      <c r="R818" t="s">
        <v>122</v>
      </c>
      <c r="S818" t="s">
        <v>123</v>
      </c>
      <c r="T818">
        <v>27</v>
      </c>
      <c r="V818" t="s">
        <v>39</v>
      </c>
      <c r="X818" t="s">
        <v>179</v>
      </c>
      <c r="Y818" t="s">
        <v>208</v>
      </c>
      <c r="Z818" t="s">
        <v>144</v>
      </c>
      <c r="AA818">
        <v>3</v>
      </c>
      <c r="AC818" t="s">
        <v>39</v>
      </c>
      <c r="AE818" t="s">
        <v>179</v>
      </c>
      <c r="AF818" t="s">
        <v>120</v>
      </c>
      <c r="AG818" t="s">
        <v>121</v>
      </c>
      <c r="AH818">
        <v>373</v>
      </c>
    </row>
    <row r="819" spans="1:34" x14ac:dyDescent="0.25">
      <c r="A819" t="s">
        <v>39</v>
      </c>
      <c r="C819" t="s">
        <v>179</v>
      </c>
      <c r="D819" t="s">
        <v>126</v>
      </c>
      <c r="E819" t="s">
        <v>127</v>
      </c>
      <c r="F819">
        <v>15</v>
      </c>
      <c r="H819" t="s">
        <v>39</v>
      </c>
      <c r="J819" t="s">
        <v>179</v>
      </c>
      <c r="K819" t="s">
        <v>122</v>
      </c>
      <c r="L819" t="s">
        <v>123</v>
      </c>
      <c r="M819">
        <v>14</v>
      </c>
      <c r="O819" t="s">
        <v>39</v>
      </c>
      <c r="Q819" t="s">
        <v>179</v>
      </c>
      <c r="R819" t="s">
        <v>126</v>
      </c>
      <c r="S819" t="s">
        <v>127</v>
      </c>
      <c r="T819">
        <v>38</v>
      </c>
      <c r="V819" t="s">
        <v>39</v>
      </c>
      <c r="X819" t="s">
        <v>179</v>
      </c>
      <c r="Y819" t="s">
        <v>141</v>
      </c>
      <c r="Z819" t="s">
        <v>142</v>
      </c>
      <c r="AA819">
        <v>19</v>
      </c>
      <c r="AC819" t="s">
        <v>39</v>
      </c>
      <c r="AE819" t="s">
        <v>179</v>
      </c>
      <c r="AF819" t="s">
        <v>122</v>
      </c>
      <c r="AG819" t="s">
        <v>123</v>
      </c>
      <c r="AH819">
        <v>104</v>
      </c>
    </row>
    <row r="820" spans="1:34" x14ac:dyDescent="0.25">
      <c r="A820" t="s">
        <v>39</v>
      </c>
      <c r="C820" t="s">
        <v>179</v>
      </c>
      <c r="D820" t="s">
        <v>128</v>
      </c>
      <c r="E820" t="s">
        <v>129</v>
      </c>
      <c r="F820">
        <v>5</v>
      </c>
      <c r="H820" t="s">
        <v>39</v>
      </c>
      <c r="J820" t="s">
        <v>179</v>
      </c>
      <c r="K820" t="s">
        <v>124</v>
      </c>
      <c r="L820" t="s">
        <v>125</v>
      </c>
      <c r="M820">
        <v>5</v>
      </c>
      <c r="O820" t="s">
        <v>39</v>
      </c>
      <c r="Q820" t="s">
        <v>179</v>
      </c>
      <c r="R820" t="s">
        <v>128</v>
      </c>
      <c r="S820" t="s">
        <v>129</v>
      </c>
      <c r="T820">
        <v>17</v>
      </c>
      <c r="V820" t="s">
        <v>39</v>
      </c>
      <c r="X820" t="s">
        <v>180</v>
      </c>
      <c r="Y820" t="s">
        <v>54</v>
      </c>
      <c r="Z820" t="s">
        <v>55</v>
      </c>
      <c r="AA820">
        <v>13</v>
      </c>
      <c r="AC820" t="s">
        <v>39</v>
      </c>
      <c r="AE820" t="s">
        <v>179</v>
      </c>
      <c r="AF820" t="s">
        <v>124</v>
      </c>
      <c r="AG820" t="s">
        <v>125</v>
      </c>
      <c r="AH820">
        <v>12</v>
      </c>
    </row>
    <row r="821" spans="1:34" x14ac:dyDescent="0.25">
      <c r="A821" t="s">
        <v>39</v>
      </c>
      <c r="C821" t="s">
        <v>179</v>
      </c>
      <c r="D821" t="s">
        <v>130</v>
      </c>
      <c r="E821" t="s">
        <v>131</v>
      </c>
      <c r="F821">
        <v>13</v>
      </c>
      <c r="H821" t="s">
        <v>39</v>
      </c>
      <c r="J821" t="s">
        <v>179</v>
      </c>
      <c r="K821" t="s">
        <v>126</v>
      </c>
      <c r="L821" t="s">
        <v>127</v>
      </c>
      <c r="M821">
        <v>17</v>
      </c>
      <c r="O821" t="s">
        <v>39</v>
      </c>
      <c r="Q821" t="s">
        <v>179</v>
      </c>
      <c r="R821" t="s">
        <v>130</v>
      </c>
      <c r="S821" t="s">
        <v>131</v>
      </c>
      <c r="T821">
        <v>33</v>
      </c>
      <c r="V821" t="s">
        <v>39</v>
      </c>
      <c r="X821" t="s">
        <v>180</v>
      </c>
      <c r="Y821" t="s">
        <v>56</v>
      </c>
      <c r="Z821" t="s">
        <v>57</v>
      </c>
      <c r="AA821">
        <v>12</v>
      </c>
      <c r="AC821" t="s">
        <v>39</v>
      </c>
      <c r="AE821" t="s">
        <v>179</v>
      </c>
      <c r="AF821" t="s">
        <v>126</v>
      </c>
      <c r="AG821" t="s">
        <v>127</v>
      </c>
      <c r="AH821">
        <v>175</v>
      </c>
    </row>
    <row r="822" spans="1:34" x14ac:dyDescent="0.25">
      <c r="A822" t="s">
        <v>39</v>
      </c>
      <c r="C822" t="s">
        <v>179</v>
      </c>
      <c r="D822" t="s">
        <v>132</v>
      </c>
      <c r="E822" t="s">
        <v>133</v>
      </c>
      <c r="F822">
        <v>18</v>
      </c>
      <c r="H822" t="s">
        <v>39</v>
      </c>
      <c r="J822" t="s">
        <v>179</v>
      </c>
      <c r="K822" t="s">
        <v>128</v>
      </c>
      <c r="L822" t="s">
        <v>129</v>
      </c>
      <c r="M822">
        <v>11</v>
      </c>
      <c r="O822" t="s">
        <v>39</v>
      </c>
      <c r="Q822" t="s">
        <v>179</v>
      </c>
      <c r="R822" t="s">
        <v>132</v>
      </c>
      <c r="S822" t="s">
        <v>133</v>
      </c>
      <c r="T822">
        <v>93</v>
      </c>
      <c r="V822" t="s">
        <v>39</v>
      </c>
      <c r="X822" t="s">
        <v>180</v>
      </c>
      <c r="Y822" t="s">
        <v>58</v>
      </c>
      <c r="Z822" t="s">
        <v>59</v>
      </c>
      <c r="AA822">
        <v>9</v>
      </c>
      <c r="AC822" t="s">
        <v>39</v>
      </c>
      <c r="AE822" t="s">
        <v>179</v>
      </c>
      <c r="AF822" t="s">
        <v>128</v>
      </c>
      <c r="AG822" t="s">
        <v>129</v>
      </c>
      <c r="AH822">
        <v>76</v>
      </c>
    </row>
    <row r="823" spans="1:34" x14ac:dyDescent="0.25">
      <c r="A823" t="s">
        <v>39</v>
      </c>
      <c r="C823" t="s">
        <v>179</v>
      </c>
      <c r="D823" t="s">
        <v>134</v>
      </c>
      <c r="E823" t="s">
        <v>135</v>
      </c>
      <c r="F823">
        <v>10</v>
      </c>
      <c r="H823" t="s">
        <v>39</v>
      </c>
      <c r="J823" t="s">
        <v>179</v>
      </c>
      <c r="K823" t="s">
        <v>130</v>
      </c>
      <c r="L823" t="s">
        <v>131</v>
      </c>
      <c r="M823">
        <v>13</v>
      </c>
      <c r="O823" t="s">
        <v>39</v>
      </c>
      <c r="Q823" t="s">
        <v>179</v>
      </c>
      <c r="R823" t="s">
        <v>134</v>
      </c>
      <c r="S823" t="s">
        <v>135</v>
      </c>
      <c r="T823">
        <v>28</v>
      </c>
      <c r="V823" t="s">
        <v>39</v>
      </c>
      <c r="X823" t="s">
        <v>180</v>
      </c>
      <c r="Y823" t="s">
        <v>60</v>
      </c>
      <c r="Z823" t="s">
        <v>61</v>
      </c>
      <c r="AA823">
        <v>15</v>
      </c>
      <c r="AC823" t="s">
        <v>39</v>
      </c>
      <c r="AE823" t="s">
        <v>179</v>
      </c>
      <c r="AF823" t="s">
        <v>130</v>
      </c>
      <c r="AG823" t="s">
        <v>131</v>
      </c>
      <c r="AH823">
        <v>114</v>
      </c>
    </row>
    <row r="824" spans="1:34" x14ac:dyDescent="0.25">
      <c r="A824" t="s">
        <v>39</v>
      </c>
      <c r="C824" t="s">
        <v>179</v>
      </c>
      <c r="D824" t="s">
        <v>136</v>
      </c>
      <c r="E824" t="s">
        <v>137</v>
      </c>
      <c r="F824">
        <v>2</v>
      </c>
      <c r="H824" t="s">
        <v>39</v>
      </c>
      <c r="J824" t="s">
        <v>179</v>
      </c>
      <c r="K824" t="s">
        <v>132</v>
      </c>
      <c r="L824" t="s">
        <v>133</v>
      </c>
      <c r="M824">
        <v>23</v>
      </c>
      <c r="O824" t="s">
        <v>39</v>
      </c>
      <c r="Q824" t="s">
        <v>179</v>
      </c>
      <c r="R824" t="s">
        <v>136</v>
      </c>
      <c r="S824" t="s">
        <v>137</v>
      </c>
      <c r="T824">
        <v>14</v>
      </c>
      <c r="V824" t="s">
        <v>39</v>
      </c>
      <c r="X824" t="s">
        <v>180</v>
      </c>
      <c r="Y824" t="s">
        <v>62</v>
      </c>
      <c r="Z824" t="s">
        <v>63</v>
      </c>
      <c r="AA824">
        <v>14</v>
      </c>
      <c r="AC824" t="s">
        <v>39</v>
      </c>
      <c r="AE824" t="s">
        <v>179</v>
      </c>
      <c r="AF824" t="s">
        <v>132</v>
      </c>
      <c r="AG824" t="s">
        <v>133</v>
      </c>
      <c r="AH824">
        <v>283</v>
      </c>
    </row>
    <row r="825" spans="1:34" x14ac:dyDescent="0.25">
      <c r="A825" t="s">
        <v>39</v>
      </c>
      <c r="C825" t="s">
        <v>179</v>
      </c>
      <c r="D825" t="s">
        <v>208</v>
      </c>
      <c r="E825" t="s">
        <v>273</v>
      </c>
      <c r="F825">
        <v>11</v>
      </c>
      <c r="H825" t="s">
        <v>39</v>
      </c>
      <c r="J825" t="s">
        <v>179</v>
      </c>
      <c r="K825" t="s">
        <v>134</v>
      </c>
      <c r="L825" t="s">
        <v>135</v>
      </c>
      <c r="M825">
        <v>10</v>
      </c>
      <c r="O825" t="s">
        <v>39</v>
      </c>
      <c r="Q825" t="s">
        <v>179</v>
      </c>
      <c r="R825" t="s">
        <v>208</v>
      </c>
      <c r="S825" t="s">
        <v>273</v>
      </c>
      <c r="T825">
        <v>22</v>
      </c>
      <c r="V825" t="s">
        <v>39</v>
      </c>
      <c r="X825" t="s">
        <v>180</v>
      </c>
      <c r="Y825" t="s">
        <v>64</v>
      </c>
      <c r="Z825" t="s">
        <v>65</v>
      </c>
      <c r="AA825">
        <v>15</v>
      </c>
      <c r="AC825" t="s">
        <v>39</v>
      </c>
      <c r="AE825" t="s">
        <v>179</v>
      </c>
      <c r="AF825" t="s">
        <v>134</v>
      </c>
      <c r="AG825" t="s">
        <v>135</v>
      </c>
      <c r="AH825">
        <v>78</v>
      </c>
    </row>
    <row r="826" spans="1:34" x14ac:dyDescent="0.25">
      <c r="A826" t="s">
        <v>39</v>
      </c>
      <c r="C826" t="s">
        <v>179</v>
      </c>
      <c r="D826" t="s">
        <v>208</v>
      </c>
      <c r="E826" t="s">
        <v>144</v>
      </c>
      <c r="F826">
        <v>8</v>
      </c>
      <c r="H826" t="s">
        <v>39</v>
      </c>
      <c r="J826" t="s">
        <v>179</v>
      </c>
      <c r="K826" t="s">
        <v>136</v>
      </c>
      <c r="L826" t="s">
        <v>137</v>
      </c>
      <c r="M826">
        <v>9</v>
      </c>
      <c r="O826" t="s">
        <v>39</v>
      </c>
      <c r="Q826" t="s">
        <v>179</v>
      </c>
      <c r="R826" t="s">
        <v>208</v>
      </c>
      <c r="S826" t="s">
        <v>144</v>
      </c>
      <c r="T826">
        <v>10</v>
      </c>
      <c r="V826" t="s">
        <v>39</v>
      </c>
      <c r="X826" t="s">
        <v>180</v>
      </c>
      <c r="Y826" t="s">
        <v>66</v>
      </c>
      <c r="Z826" t="s">
        <v>67</v>
      </c>
      <c r="AA826">
        <v>78</v>
      </c>
      <c r="AC826" t="s">
        <v>39</v>
      </c>
      <c r="AE826" t="s">
        <v>179</v>
      </c>
      <c r="AF826" t="s">
        <v>136</v>
      </c>
      <c r="AG826" t="s">
        <v>137</v>
      </c>
      <c r="AH826">
        <v>64</v>
      </c>
    </row>
    <row r="827" spans="1:34" x14ac:dyDescent="0.25">
      <c r="A827" t="s">
        <v>39</v>
      </c>
      <c r="C827" t="s">
        <v>179</v>
      </c>
      <c r="D827" t="s">
        <v>141</v>
      </c>
      <c r="E827" t="s">
        <v>142</v>
      </c>
      <c r="F827">
        <v>28</v>
      </c>
      <c r="H827" t="s">
        <v>39</v>
      </c>
      <c r="J827" t="s">
        <v>179</v>
      </c>
      <c r="K827" t="s">
        <v>208</v>
      </c>
      <c r="L827" t="s">
        <v>273</v>
      </c>
      <c r="M827">
        <v>18</v>
      </c>
      <c r="O827" t="s">
        <v>39</v>
      </c>
      <c r="Q827" t="s">
        <v>179</v>
      </c>
      <c r="R827" t="s">
        <v>141</v>
      </c>
      <c r="S827" t="s">
        <v>142</v>
      </c>
      <c r="T827">
        <v>51</v>
      </c>
      <c r="V827" t="s">
        <v>39</v>
      </c>
      <c r="X827" t="s">
        <v>180</v>
      </c>
      <c r="Y827" t="s">
        <v>68</v>
      </c>
      <c r="Z827" t="s">
        <v>69</v>
      </c>
      <c r="AA827">
        <v>23</v>
      </c>
      <c r="AC827" t="s">
        <v>39</v>
      </c>
      <c r="AE827" t="s">
        <v>179</v>
      </c>
      <c r="AF827" t="s">
        <v>208</v>
      </c>
      <c r="AG827" t="s">
        <v>273</v>
      </c>
      <c r="AH827">
        <v>84</v>
      </c>
    </row>
    <row r="828" spans="1:34" x14ac:dyDescent="0.25">
      <c r="A828" t="s">
        <v>39</v>
      </c>
      <c r="C828" t="s">
        <v>180</v>
      </c>
      <c r="D828" t="s">
        <v>54</v>
      </c>
      <c r="E828" t="s">
        <v>55</v>
      </c>
      <c r="F828">
        <v>17</v>
      </c>
      <c r="H828" t="s">
        <v>39</v>
      </c>
      <c r="J828" t="s">
        <v>179</v>
      </c>
      <c r="K828" t="s">
        <v>208</v>
      </c>
      <c r="L828" t="s">
        <v>144</v>
      </c>
      <c r="M828">
        <v>10</v>
      </c>
      <c r="O828" t="s">
        <v>39</v>
      </c>
      <c r="Q828" t="s">
        <v>180</v>
      </c>
      <c r="R828" t="s">
        <v>54</v>
      </c>
      <c r="S828" t="s">
        <v>55</v>
      </c>
      <c r="T828">
        <v>62</v>
      </c>
      <c r="V828" t="s">
        <v>39</v>
      </c>
      <c r="X828" t="s">
        <v>180</v>
      </c>
      <c r="Y828" t="s">
        <v>70</v>
      </c>
      <c r="Z828" t="s">
        <v>71</v>
      </c>
      <c r="AA828">
        <v>39</v>
      </c>
      <c r="AC828" t="s">
        <v>39</v>
      </c>
      <c r="AE828" t="s">
        <v>179</v>
      </c>
      <c r="AF828" t="s">
        <v>208</v>
      </c>
      <c r="AG828" t="s">
        <v>144</v>
      </c>
      <c r="AH828">
        <v>70</v>
      </c>
    </row>
    <row r="829" spans="1:34" x14ac:dyDescent="0.25">
      <c r="A829" t="s">
        <v>39</v>
      </c>
      <c r="C829" t="s">
        <v>180</v>
      </c>
      <c r="D829" t="s">
        <v>56</v>
      </c>
      <c r="E829" t="s">
        <v>57</v>
      </c>
      <c r="F829">
        <v>12</v>
      </c>
      <c r="H829" t="s">
        <v>39</v>
      </c>
      <c r="J829" t="s">
        <v>179</v>
      </c>
      <c r="K829" t="s">
        <v>141</v>
      </c>
      <c r="L829" t="s">
        <v>142</v>
      </c>
      <c r="M829">
        <v>39</v>
      </c>
      <c r="O829" t="s">
        <v>39</v>
      </c>
      <c r="Q829" t="s">
        <v>180</v>
      </c>
      <c r="R829" t="s">
        <v>56</v>
      </c>
      <c r="S829" t="s">
        <v>57</v>
      </c>
      <c r="T829">
        <v>29</v>
      </c>
      <c r="V829" t="s">
        <v>39</v>
      </c>
      <c r="X829" t="s">
        <v>180</v>
      </c>
      <c r="Y829" t="s">
        <v>72</v>
      </c>
      <c r="Z829" t="s">
        <v>73</v>
      </c>
      <c r="AA829">
        <v>38</v>
      </c>
      <c r="AC829" t="s">
        <v>39</v>
      </c>
      <c r="AE829" t="s">
        <v>179</v>
      </c>
      <c r="AF829" t="s">
        <v>141</v>
      </c>
      <c r="AG829" t="s">
        <v>142</v>
      </c>
      <c r="AH829">
        <v>315</v>
      </c>
    </row>
    <row r="830" spans="1:34" x14ac:dyDescent="0.25">
      <c r="A830" t="s">
        <v>39</v>
      </c>
      <c r="C830" t="s">
        <v>180</v>
      </c>
      <c r="D830" t="s">
        <v>58</v>
      </c>
      <c r="E830" t="s">
        <v>59</v>
      </c>
      <c r="F830">
        <v>1</v>
      </c>
      <c r="H830" t="s">
        <v>39</v>
      </c>
      <c r="J830" t="s">
        <v>180</v>
      </c>
      <c r="K830" t="s">
        <v>54</v>
      </c>
      <c r="L830" t="s">
        <v>55</v>
      </c>
      <c r="M830">
        <v>22</v>
      </c>
      <c r="O830" t="s">
        <v>39</v>
      </c>
      <c r="Q830" t="s">
        <v>180</v>
      </c>
      <c r="R830" t="s">
        <v>58</v>
      </c>
      <c r="S830" t="s">
        <v>59</v>
      </c>
      <c r="T830">
        <v>11</v>
      </c>
      <c r="V830" t="s">
        <v>39</v>
      </c>
      <c r="X830" t="s">
        <v>180</v>
      </c>
      <c r="Y830" t="s">
        <v>74</v>
      </c>
      <c r="Z830" t="s">
        <v>75</v>
      </c>
      <c r="AA830">
        <v>41</v>
      </c>
      <c r="AC830" t="s">
        <v>39</v>
      </c>
      <c r="AE830" t="s">
        <v>180</v>
      </c>
      <c r="AF830" t="s">
        <v>54</v>
      </c>
      <c r="AG830" t="s">
        <v>55</v>
      </c>
      <c r="AH830">
        <v>978</v>
      </c>
    </row>
    <row r="831" spans="1:34" x14ac:dyDescent="0.25">
      <c r="A831" t="s">
        <v>39</v>
      </c>
      <c r="C831" t="s">
        <v>180</v>
      </c>
      <c r="D831" t="s">
        <v>60</v>
      </c>
      <c r="E831" t="s">
        <v>61</v>
      </c>
      <c r="F831">
        <v>31</v>
      </c>
      <c r="H831" t="s">
        <v>39</v>
      </c>
      <c r="J831" t="s">
        <v>180</v>
      </c>
      <c r="K831" t="s">
        <v>56</v>
      </c>
      <c r="L831" t="s">
        <v>57</v>
      </c>
      <c r="M831">
        <v>24</v>
      </c>
      <c r="O831" t="s">
        <v>39</v>
      </c>
      <c r="Q831" t="s">
        <v>180</v>
      </c>
      <c r="R831" t="s">
        <v>60</v>
      </c>
      <c r="S831" t="s">
        <v>61</v>
      </c>
      <c r="T831">
        <v>126</v>
      </c>
      <c r="V831" t="s">
        <v>39</v>
      </c>
      <c r="X831" t="s">
        <v>180</v>
      </c>
      <c r="Y831" t="s">
        <v>76</v>
      </c>
      <c r="Z831" t="s">
        <v>77</v>
      </c>
      <c r="AA831">
        <v>26</v>
      </c>
      <c r="AC831" t="s">
        <v>39</v>
      </c>
      <c r="AE831" t="s">
        <v>180</v>
      </c>
      <c r="AF831" t="s">
        <v>56</v>
      </c>
      <c r="AG831" t="s">
        <v>57</v>
      </c>
      <c r="AH831">
        <v>339</v>
      </c>
    </row>
    <row r="832" spans="1:34" x14ac:dyDescent="0.25">
      <c r="A832" t="s">
        <v>39</v>
      </c>
      <c r="C832" t="s">
        <v>180</v>
      </c>
      <c r="D832" t="s">
        <v>62</v>
      </c>
      <c r="E832" t="s">
        <v>63</v>
      </c>
      <c r="F832">
        <v>9</v>
      </c>
      <c r="H832" t="s">
        <v>39</v>
      </c>
      <c r="J832" t="s">
        <v>180</v>
      </c>
      <c r="K832" t="s">
        <v>58</v>
      </c>
      <c r="L832" t="s">
        <v>59</v>
      </c>
      <c r="M832">
        <v>10</v>
      </c>
      <c r="O832" t="s">
        <v>39</v>
      </c>
      <c r="Q832" t="s">
        <v>180</v>
      </c>
      <c r="R832" t="s">
        <v>62</v>
      </c>
      <c r="S832" t="s">
        <v>63</v>
      </c>
      <c r="T832">
        <v>17</v>
      </c>
      <c r="V832" t="s">
        <v>39</v>
      </c>
      <c r="X832" t="s">
        <v>180</v>
      </c>
      <c r="Y832" t="s">
        <v>78</v>
      </c>
      <c r="Z832" t="s">
        <v>79</v>
      </c>
      <c r="AA832">
        <v>43</v>
      </c>
      <c r="AC832" t="s">
        <v>39</v>
      </c>
      <c r="AE832" t="s">
        <v>180</v>
      </c>
      <c r="AF832" t="s">
        <v>58</v>
      </c>
      <c r="AG832" t="s">
        <v>59</v>
      </c>
      <c r="AH832">
        <v>196</v>
      </c>
    </row>
    <row r="833" spans="1:34" x14ac:dyDescent="0.25">
      <c r="A833" t="s">
        <v>39</v>
      </c>
      <c r="C833" t="s">
        <v>180</v>
      </c>
      <c r="D833" t="s">
        <v>64</v>
      </c>
      <c r="E833" t="s">
        <v>65</v>
      </c>
      <c r="F833">
        <v>11</v>
      </c>
      <c r="H833" t="s">
        <v>39</v>
      </c>
      <c r="J833" t="s">
        <v>180</v>
      </c>
      <c r="K833" t="s">
        <v>60</v>
      </c>
      <c r="L833" t="s">
        <v>61</v>
      </c>
      <c r="M833">
        <v>58</v>
      </c>
      <c r="O833" t="s">
        <v>39</v>
      </c>
      <c r="Q833" t="s">
        <v>180</v>
      </c>
      <c r="R833" t="s">
        <v>64</v>
      </c>
      <c r="S833" t="s">
        <v>65</v>
      </c>
      <c r="T833">
        <v>56</v>
      </c>
      <c r="V833" t="s">
        <v>39</v>
      </c>
      <c r="X833" t="s">
        <v>180</v>
      </c>
      <c r="Y833" t="s">
        <v>80</v>
      </c>
      <c r="Z833" t="s">
        <v>81</v>
      </c>
      <c r="AA833">
        <v>23</v>
      </c>
      <c r="AC833" t="s">
        <v>39</v>
      </c>
      <c r="AE833" t="s">
        <v>180</v>
      </c>
      <c r="AF833" t="s">
        <v>60</v>
      </c>
      <c r="AG833" t="s">
        <v>61</v>
      </c>
      <c r="AH833">
        <v>1572</v>
      </c>
    </row>
    <row r="834" spans="1:34" x14ac:dyDescent="0.25">
      <c r="A834" t="s">
        <v>39</v>
      </c>
      <c r="C834" t="s">
        <v>180</v>
      </c>
      <c r="D834" t="s">
        <v>66</v>
      </c>
      <c r="E834" t="s">
        <v>67</v>
      </c>
      <c r="F834">
        <v>133</v>
      </c>
      <c r="H834" t="s">
        <v>39</v>
      </c>
      <c r="J834" t="s">
        <v>180</v>
      </c>
      <c r="K834" t="s">
        <v>62</v>
      </c>
      <c r="L834" t="s">
        <v>63</v>
      </c>
      <c r="M834">
        <v>18</v>
      </c>
      <c r="O834" t="s">
        <v>39</v>
      </c>
      <c r="Q834" t="s">
        <v>180</v>
      </c>
      <c r="R834" t="s">
        <v>66</v>
      </c>
      <c r="S834" t="s">
        <v>67</v>
      </c>
      <c r="T834">
        <v>249</v>
      </c>
      <c r="V834" t="s">
        <v>39</v>
      </c>
      <c r="X834" t="s">
        <v>180</v>
      </c>
      <c r="Y834" t="s">
        <v>82</v>
      </c>
      <c r="Z834" t="s">
        <v>83</v>
      </c>
      <c r="AA834">
        <v>24</v>
      </c>
      <c r="AC834" t="s">
        <v>39</v>
      </c>
      <c r="AE834" t="s">
        <v>180</v>
      </c>
      <c r="AF834" t="s">
        <v>62</v>
      </c>
      <c r="AG834" t="s">
        <v>63</v>
      </c>
      <c r="AH834">
        <v>232</v>
      </c>
    </row>
    <row r="835" spans="1:34" x14ac:dyDescent="0.25">
      <c r="A835" t="s">
        <v>39</v>
      </c>
      <c r="C835" t="s">
        <v>180</v>
      </c>
      <c r="D835" t="s">
        <v>68</v>
      </c>
      <c r="E835" t="s">
        <v>69</v>
      </c>
      <c r="F835">
        <v>52</v>
      </c>
      <c r="H835" t="s">
        <v>39</v>
      </c>
      <c r="J835" t="s">
        <v>180</v>
      </c>
      <c r="K835" t="s">
        <v>64</v>
      </c>
      <c r="L835" t="s">
        <v>65</v>
      </c>
      <c r="M835">
        <v>31</v>
      </c>
      <c r="O835" t="s">
        <v>39</v>
      </c>
      <c r="Q835" t="s">
        <v>180</v>
      </c>
      <c r="R835" t="s">
        <v>68</v>
      </c>
      <c r="S835" t="s">
        <v>69</v>
      </c>
      <c r="T835">
        <v>60</v>
      </c>
      <c r="V835" t="s">
        <v>39</v>
      </c>
      <c r="X835" t="s">
        <v>180</v>
      </c>
      <c r="Y835" t="s">
        <v>84</v>
      </c>
      <c r="Z835" t="s">
        <v>85</v>
      </c>
      <c r="AA835">
        <v>11</v>
      </c>
      <c r="AC835" t="s">
        <v>39</v>
      </c>
      <c r="AE835" t="s">
        <v>180</v>
      </c>
      <c r="AF835" t="s">
        <v>64</v>
      </c>
      <c r="AG835" t="s">
        <v>65</v>
      </c>
      <c r="AH835">
        <v>510</v>
      </c>
    </row>
    <row r="836" spans="1:34" x14ac:dyDescent="0.25">
      <c r="A836" t="s">
        <v>39</v>
      </c>
      <c r="C836" t="s">
        <v>180</v>
      </c>
      <c r="D836" t="s">
        <v>70</v>
      </c>
      <c r="E836" t="s">
        <v>71</v>
      </c>
      <c r="F836">
        <v>98</v>
      </c>
      <c r="H836" t="s">
        <v>39</v>
      </c>
      <c r="J836" t="s">
        <v>180</v>
      </c>
      <c r="K836" t="s">
        <v>66</v>
      </c>
      <c r="L836" t="s">
        <v>67</v>
      </c>
      <c r="M836">
        <v>159</v>
      </c>
      <c r="O836" t="s">
        <v>39</v>
      </c>
      <c r="Q836" t="s">
        <v>180</v>
      </c>
      <c r="R836" t="s">
        <v>70</v>
      </c>
      <c r="S836" t="s">
        <v>71</v>
      </c>
      <c r="T836">
        <v>161</v>
      </c>
      <c r="V836" t="s">
        <v>39</v>
      </c>
      <c r="X836" t="s">
        <v>180</v>
      </c>
      <c r="Y836" t="s">
        <v>148</v>
      </c>
      <c r="Z836" t="s">
        <v>133</v>
      </c>
      <c r="AA836">
        <v>24</v>
      </c>
      <c r="AC836" t="s">
        <v>39</v>
      </c>
      <c r="AE836" t="s">
        <v>180</v>
      </c>
      <c r="AF836" t="s">
        <v>66</v>
      </c>
      <c r="AG836" t="s">
        <v>67</v>
      </c>
      <c r="AH836">
        <v>2805</v>
      </c>
    </row>
    <row r="837" spans="1:34" x14ac:dyDescent="0.25">
      <c r="A837" t="s">
        <v>39</v>
      </c>
      <c r="C837" t="s">
        <v>180</v>
      </c>
      <c r="D837" t="s">
        <v>72</v>
      </c>
      <c r="E837" t="s">
        <v>73</v>
      </c>
      <c r="F837">
        <v>32</v>
      </c>
      <c r="H837" t="s">
        <v>39</v>
      </c>
      <c r="J837" t="s">
        <v>180</v>
      </c>
      <c r="K837" t="s">
        <v>68</v>
      </c>
      <c r="L837" t="s">
        <v>69</v>
      </c>
      <c r="M837">
        <v>73</v>
      </c>
      <c r="O837" t="s">
        <v>39</v>
      </c>
      <c r="Q837" t="s">
        <v>180</v>
      </c>
      <c r="R837" t="s">
        <v>72</v>
      </c>
      <c r="S837" t="s">
        <v>73</v>
      </c>
      <c r="T837">
        <v>74</v>
      </c>
      <c r="V837" t="s">
        <v>39</v>
      </c>
      <c r="X837" t="s">
        <v>180</v>
      </c>
      <c r="Y837" t="s">
        <v>148</v>
      </c>
      <c r="Z837" t="s">
        <v>101</v>
      </c>
      <c r="AA837">
        <v>59</v>
      </c>
      <c r="AC837" t="s">
        <v>39</v>
      </c>
      <c r="AE837" t="s">
        <v>180</v>
      </c>
      <c r="AF837" t="s">
        <v>68</v>
      </c>
      <c r="AG837" t="s">
        <v>69</v>
      </c>
      <c r="AH837">
        <v>1211</v>
      </c>
    </row>
    <row r="838" spans="1:34" x14ac:dyDescent="0.25">
      <c r="A838" t="s">
        <v>39</v>
      </c>
      <c r="C838" t="s">
        <v>180</v>
      </c>
      <c r="D838" t="s">
        <v>74</v>
      </c>
      <c r="E838" t="s">
        <v>75</v>
      </c>
      <c r="F838">
        <v>4</v>
      </c>
      <c r="H838" t="s">
        <v>39</v>
      </c>
      <c r="J838" t="s">
        <v>180</v>
      </c>
      <c r="K838" t="s">
        <v>70</v>
      </c>
      <c r="L838" t="s">
        <v>71</v>
      </c>
      <c r="M838">
        <v>68</v>
      </c>
      <c r="O838" t="s">
        <v>39</v>
      </c>
      <c r="Q838" t="s">
        <v>180</v>
      </c>
      <c r="R838" t="s">
        <v>74</v>
      </c>
      <c r="S838" t="s">
        <v>75</v>
      </c>
      <c r="T838">
        <v>23</v>
      </c>
      <c r="V838" t="s">
        <v>39</v>
      </c>
      <c r="X838" t="s">
        <v>180</v>
      </c>
      <c r="Y838" t="s">
        <v>148</v>
      </c>
      <c r="Z838" t="s">
        <v>115</v>
      </c>
      <c r="AA838">
        <v>25</v>
      </c>
      <c r="AC838" t="s">
        <v>39</v>
      </c>
      <c r="AE838" t="s">
        <v>180</v>
      </c>
      <c r="AF838" t="s">
        <v>70</v>
      </c>
      <c r="AG838" t="s">
        <v>71</v>
      </c>
      <c r="AH838">
        <v>1969</v>
      </c>
    </row>
    <row r="839" spans="1:34" x14ac:dyDescent="0.25">
      <c r="A839" t="s">
        <v>39</v>
      </c>
      <c r="C839" t="s">
        <v>180</v>
      </c>
      <c r="D839" t="s">
        <v>76</v>
      </c>
      <c r="E839" t="s">
        <v>77</v>
      </c>
      <c r="F839">
        <v>27</v>
      </c>
      <c r="H839" t="s">
        <v>39</v>
      </c>
      <c r="J839" t="s">
        <v>180</v>
      </c>
      <c r="K839" t="s">
        <v>72</v>
      </c>
      <c r="L839" t="s">
        <v>73</v>
      </c>
      <c r="M839">
        <v>49</v>
      </c>
      <c r="O839" t="s">
        <v>39</v>
      </c>
      <c r="Q839" t="s">
        <v>180</v>
      </c>
      <c r="R839" t="s">
        <v>76</v>
      </c>
      <c r="S839" t="s">
        <v>77</v>
      </c>
      <c r="T839">
        <v>163</v>
      </c>
      <c r="V839" t="s">
        <v>39</v>
      </c>
      <c r="X839" t="s">
        <v>180</v>
      </c>
      <c r="Y839" t="s">
        <v>148</v>
      </c>
      <c r="Z839" t="s">
        <v>103</v>
      </c>
      <c r="AA839">
        <v>9</v>
      </c>
      <c r="AC839" t="s">
        <v>39</v>
      </c>
      <c r="AE839" t="s">
        <v>180</v>
      </c>
      <c r="AF839" t="s">
        <v>72</v>
      </c>
      <c r="AG839" t="s">
        <v>73</v>
      </c>
      <c r="AH839">
        <v>722</v>
      </c>
    </row>
    <row r="840" spans="1:34" x14ac:dyDescent="0.25">
      <c r="A840" t="s">
        <v>39</v>
      </c>
      <c r="C840" t="s">
        <v>180</v>
      </c>
      <c r="D840" t="s">
        <v>78</v>
      </c>
      <c r="E840" t="s">
        <v>79</v>
      </c>
      <c r="F840">
        <v>83</v>
      </c>
      <c r="H840" t="s">
        <v>39</v>
      </c>
      <c r="J840" t="s">
        <v>180</v>
      </c>
      <c r="K840" t="s">
        <v>74</v>
      </c>
      <c r="L840" t="s">
        <v>75</v>
      </c>
      <c r="M840">
        <v>14</v>
      </c>
      <c r="O840" t="s">
        <v>39</v>
      </c>
      <c r="Q840" t="s">
        <v>180</v>
      </c>
      <c r="R840" t="s">
        <v>78</v>
      </c>
      <c r="S840" t="s">
        <v>79</v>
      </c>
      <c r="T840">
        <v>205</v>
      </c>
      <c r="V840" t="s">
        <v>39</v>
      </c>
      <c r="X840" t="s">
        <v>180</v>
      </c>
      <c r="Y840" t="s">
        <v>148</v>
      </c>
      <c r="Z840" t="s">
        <v>65</v>
      </c>
      <c r="AA840">
        <v>15</v>
      </c>
      <c r="AC840" t="s">
        <v>39</v>
      </c>
      <c r="AE840" t="s">
        <v>180</v>
      </c>
      <c r="AF840" t="s">
        <v>74</v>
      </c>
      <c r="AG840" t="s">
        <v>75</v>
      </c>
      <c r="AH840">
        <v>221</v>
      </c>
    </row>
    <row r="841" spans="1:34" x14ac:dyDescent="0.25">
      <c r="A841" t="s">
        <v>39</v>
      </c>
      <c r="C841" t="s">
        <v>180</v>
      </c>
      <c r="D841" t="s">
        <v>80</v>
      </c>
      <c r="E841" t="s">
        <v>81</v>
      </c>
      <c r="F841">
        <v>12</v>
      </c>
      <c r="H841" t="s">
        <v>39</v>
      </c>
      <c r="J841" t="s">
        <v>180</v>
      </c>
      <c r="K841" t="s">
        <v>76</v>
      </c>
      <c r="L841" t="s">
        <v>77</v>
      </c>
      <c r="M841">
        <v>59</v>
      </c>
      <c r="O841" t="s">
        <v>39</v>
      </c>
      <c r="Q841" t="s">
        <v>180</v>
      </c>
      <c r="R841" t="s">
        <v>80</v>
      </c>
      <c r="S841" t="s">
        <v>81</v>
      </c>
      <c r="T841">
        <v>29</v>
      </c>
      <c r="V841" t="s">
        <v>39</v>
      </c>
      <c r="X841" t="s">
        <v>180</v>
      </c>
      <c r="Y841" t="s">
        <v>148</v>
      </c>
      <c r="Z841" t="s">
        <v>55</v>
      </c>
      <c r="AA841">
        <v>13</v>
      </c>
      <c r="AC841" t="s">
        <v>39</v>
      </c>
      <c r="AE841" t="s">
        <v>180</v>
      </c>
      <c r="AF841" t="s">
        <v>76</v>
      </c>
      <c r="AG841" t="s">
        <v>77</v>
      </c>
      <c r="AH841">
        <v>1497</v>
      </c>
    </row>
    <row r="842" spans="1:34" x14ac:dyDescent="0.25">
      <c r="A842" t="s">
        <v>39</v>
      </c>
      <c r="C842" t="s">
        <v>180</v>
      </c>
      <c r="D842" t="s">
        <v>82</v>
      </c>
      <c r="E842" t="s">
        <v>83</v>
      </c>
      <c r="F842">
        <v>15</v>
      </c>
      <c r="H842" t="s">
        <v>39</v>
      </c>
      <c r="J842" t="s">
        <v>180</v>
      </c>
      <c r="K842" t="s">
        <v>78</v>
      </c>
      <c r="L842" t="s">
        <v>79</v>
      </c>
      <c r="M842">
        <v>107</v>
      </c>
      <c r="O842" t="s">
        <v>39</v>
      </c>
      <c r="Q842" t="s">
        <v>180</v>
      </c>
      <c r="R842" t="s">
        <v>82</v>
      </c>
      <c r="S842" t="s">
        <v>83</v>
      </c>
      <c r="T842">
        <v>53</v>
      </c>
      <c r="V842" t="s">
        <v>39</v>
      </c>
      <c r="X842" t="s">
        <v>180</v>
      </c>
      <c r="Y842" t="s">
        <v>148</v>
      </c>
      <c r="Z842" t="s">
        <v>135</v>
      </c>
      <c r="AA842">
        <v>10</v>
      </c>
      <c r="AC842" t="s">
        <v>39</v>
      </c>
      <c r="AE842" t="s">
        <v>180</v>
      </c>
      <c r="AF842" t="s">
        <v>78</v>
      </c>
      <c r="AG842" t="s">
        <v>79</v>
      </c>
      <c r="AH842">
        <v>2682</v>
      </c>
    </row>
    <row r="843" spans="1:34" x14ac:dyDescent="0.25">
      <c r="A843" t="s">
        <v>39</v>
      </c>
      <c r="C843" t="s">
        <v>180</v>
      </c>
      <c r="D843" t="s">
        <v>84</v>
      </c>
      <c r="E843" t="s">
        <v>85</v>
      </c>
      <c r="F843">
        <v>9</v>
      </c>
      <c r="H843" t="s">
        <v>39</v>
      </c>
      <c r="J843" t="s">
        <v>180</v>
      </c>
      <c r="K843" t="s">
        <v>80</v>
      </c>
      <c r="L843" t="s">
        <v>81</v>
      </c>
      <c r="M843">
        <v>31</v>
      </c>
      <c r="O843" t="s">
        <v>39</v>
      </c>
      <c r="Q843" t="s">
        <v>180</v>
      </c>
      <c r="R843" t="s">
        <v>84</v>
      </c>
      <c r="S843" t="s">
        <v>85</v>
      </c>
      <c r="T843">
        <v>61</v>
      </c>
      <c r="V843" t="s">
        <v>39</v>
      </c>
      <c r="X843" t="s">
        <v>180</v>
      </c>
      <c r="Y843" t="s">
        <v>148</v>
      </c>
      <c r="Z843" t="s">
        <v>63</v>
      </c>
      <c r="AA843">
        <v>14</v>
      </c>
      <c r="AC843" t="s">
        <v>39</v>
      </c>
      <c r="AE843" t="s">
        <v>180</v>
      </c>
      <c r="AF843" t="s">
        <v>80</v>
      </c>
      <c r="AG843" t="s">
        <v>81</v>
      </c>
      <c r="AH843">
        <v>190</v>
      </c>
    </row>
    <row r="844" spans="1:34" x14ac:dyDescent="0.25">
      <c r="A844" t="s">
        <v>39</v>
      </c>
      <c r="C844" t="s">
        <v>180</v>
      </c>
      <c r="D844" t="s">
        <v>148</v>
      </c>
      <c r="E844" t="s">
        <v>133</v>
      </c>
      <c r="F844">
        <v>21</v>
      </c>
      <c r="H844" t="s">
        <v>39</v>
      </c>
      <c r="J844" t="s">
        <v>180</v>
      </c>
      <c r="K844" t="s">
        <v>82</v>
      </c>
      <c r="L844" t="s">
        <v>83</v>
      </c>
      <c r="M844">
        <v>40</v>
      </c>
      <c r="O844" t="s">
        <v>39</v>
      </c>
      <c r="Q844" t="s">
        <v>180</v>
      </c>
      <c r="R844" t="s">
        <v>148</v>
      </c>
      <c r="S844" t="s">
        <v>133</v>
      </c>
      <c r="T844">
        <v>106</v>
      </c>
      <c r="V844" t="s">
        <v>39</v>
      </c>
      <c r="X844" t="s">
        <v>180</v>
      </c>
      <c r="Y844" t="s">
        <v>148</v>
      </c>
      <c r="Z844" t="s">
        <v>83</v>
      </c>
      <c r="AA844">
        <v>24</v>
      </c>
      <c r="AC844" t="s">
        <v>39</v>
      </c>
      <c r="AE844" t="s">
        <v>180</v>
      </c>
      <c r="AF844" t="s">
        <v>82</v>
      </c>
      <c r="AG844" t="s">
        <v>83</v>
      </c>
      <c r="AH844">
        <v>468</v>
      </c>
    </row>
    <row r="845" spans="1:34" x14ac:dyDescent="0.25">
      <c r="A845" t="s">
        <v>39</v>
      </c>
      <c r="C845" t="s">
        <v>180</v>
      </c>
      <c r="D845" t="s">
        <v>148</v>
      </c>
      <c r="E845" t="s">
        <v>101</v>
      </c>
      <c r="F845">
        <v>15</v>
      </c>
      <c r="H845" t="s">
        <v>39</v>
      </c>
      <c r="J845" t="s">
        <v>180</v>
      </c>
      <c r="K845" t="s">
        <v>84</v>
      </c>
      <c r="L845" t="s">
        <v>85</v>
      </c>
      <c r="M845">
        <v>8</v>
      </c>
      <c r="O845" t="s">
        <v>39</v>
      </c>
      <c r="Q845" t="s">
        <v>180</v>
      </c>
      <c r="R845" t="s">
        <v>148</v>
      </c>
      <c r="S845" t="s">
        <v>101</v>
      </c>
      <c r="T845">
        <v>38</v>
      </c>
      <c r="V845" t="s">
        <v>39</v>
      </c>
      <c r="X845" t="s">
        <v>180</v>
      </c>
      <c r="Y845" t="s">
        <v>148</v>
      </c>
      <c r="Z845" t="s">
        <v>142</v>
      </c>
      <c r="AA845">
        <v>29</v>
      </c>
      <c r="AC845" t="s">
        <v>39</v>
      </c>
      <c r="AE845" t="s">
        <v>180</v>
      </c>
      <c r="AF845" t="s">
        <v>84</v>
      </c>
      <c r="AG845" t="s">
        <v>85</v>
      </c>
      <c r="AH845">
        <v>83</v>
      </c>
    </row>
    <row r="846" spans="1:34" x14ac:dyDescent="0.25">
      <c r="A846" t="s">
        <v>39</v>
      </c>
      <c r="C846" t="s">
        <v>180</v>
      </c>
      <c r="D846" t="s">
        <v>148</v>
      </c>
      <c r="E846" t="s">
        <v>115</v>
      </c>
      <c r="F846">
        <v>10</v>
      </c>
      <c r="H846" t="s">
        <v>39</v>
      </c>
      <c r="J846" t="s">
        <v>180</v>
      </c>
      <c r="K846" t="s">
        <v>148</v>
      </c>
      <c r="L846" t="s">
        <v>133</v>
      </c>
      <c r="M846">
        <v>43</v>
      </c>
      <c r="O846" t="s">
        <v>39</v>
      </c>
      <c r="Q846" t="s">
        <v>180</v>
      </c>
      <c r="R846" t="s">
        <v>148</v>
      </c>
      <c r="S846" t="s">
        <v>115</v>
      </c>
      <c r="T846">
        <v>47</v>
      </c>
      <c r="V846" t="s">
        <v>39</v>
      </c>
      <c r="X846" t="s">
        <v>180</v>
      </c>
      <c r="Y846" t="s">
        <v>148</v>
      </c>
      <c r="Z846" t="s">
        <v>273</v>
      </c>
      <c r="AA846">
        <v>20</v>
      </c>
      <c r="AC846" t="s">
        <v>39</v>
      </c>
      <c r="AE846" t="s">
        <v>180</v>
      </c>
      <c r="AF846" t="s">
        <v>148</v>
      </c>
      <c r="AG846" t="s">
        <v>133</v>
      </c>
      <c r="AH846">
        <v>519</v>
      </c>
    </row>
    <row r="847" spans="1:34" x14ac:dyDescent="0.25">
      <c r="A847" t="s">
        <v>39</v>
      </c>
      <c r="C847" t="s">
        <v>180</v>
      </c>
      <c r="D847" t="s">
        <v>148</v>
      </c>
      <c r="E847" t="s">
        <v>103</v>
      </c>
      <c r="F847">
        <v>12</v>
      </c>
      <c r="H847" t="s">
        <v>39</v>
      </c>
      <c r="J847" t="s">
        <v>180</v>
      </c>
      <c r="K847" t="s">
        <v>148</v>
      </c>
      <c r="L847" t="s">
        <v>101</v>
      </c>
      <c r="M847">
        <v>28</v>
      </c>
      <c r="O847" t="s">
        <v>39</v>
      </c>
      <c r="Q847" t="s">
        <v>180</v>
      </c>
      <c r="R847" t="s">
        <v>148</v>
      </c>
      <c r="S847" t="s">
        <v>103</v>
      </c>
      <c r="T847">
        <v>66</v>
      </c>
      <c r="V847" t="s">
        <v>39</v>
      </c>
      <c r="X847" t="s">
        <v>180</v>
      </c>
      <c r="Y847" t="s">
        <v>148</v>
      </c>
      <c r="Z847" t="s">
        <v>57</v>
      </c>
      <c r="AA847">
        <v>12</v>
      </c>
      <c r="AC847" t="s">
        <v>39</v>
      </c>
      <c r="AE847" t="s">
        <v>180</v>
      </c>
      <c r="AF847" t="s">
        <v>148</v>
      </c>
      <c r="AG847" t="s">
        <v>101</v>
      </c>
      <c r="AH847">
        <v>265</v>
      </c>
    </row>
    <row r="848" spans="1:34" x14ac:dyDescent="0.25">
      <c r="A848" t="s">
        <v>39</v>
      </c>
      <c r="C848" t="s">
        <v>180</v>
      </c>
      <c r="D848" t="s">
        <v>148</v>
      </c>
      <c r="E848" t="s">
        <v>65</v>
      </c>
      <c r="F848">
        <v>11</v>
      </c>
      <c r="H848" t="s">
        <v>39</v>
      </c>
      <c r="J848" t="s">
        <v>180</v>
      </c>
      <c r="K848" t="s">
        <v>148</v>
      </c>
      <c r="L848" t="s">
        <v>115</v>
      </c>
      <c r="M848">
        <v>26</v>
      </c>
      <c r="O848" t="s">
        <v>39</v>
      </c>
      <c r="Q848" t="s">
        <v>180</v>
      </c>
      <c r="R848" t="s">
        <v>148</v>
      </c>
      <c r="S848" t="s">
        <v>65</v>
      </c>
      <c r="T848">
        <v>56</v>
      </c>
      <c r="V848" t="s">
        <v>39</v>
      </c>
      <c r="X848" t="s">
        <v>180</v>
      </c>
      <c r="Y848" t="s">
        <v>148</v>
      </c>
      <c r="Z848" t="s">
        <v>117</v>
      </c>
      <c r="AA848">
        <v>28</v>
      </c>
      <c r="AC848" t="s">
        <v>39</v>
      </c>
      <c r="AE848" t="s">
        <v>180</v>
      </c>
      <c r="AF848" t="s">
        <v>148</v>
      </c>
      <c r="AG848" t="s">
        <v>115</v>
      </c>
      <c r="AH848">
        <v>258</v>
      </c>
    </row>
    <row r="849" spans="1:34" x14ac:dyDescent="0.25">
      <c r="A849" t="s">
        <v>39</v>
      </c>
      <c r="C849" t="s">
        <v>180</v>
      </c>
      <c r="D849" t="s">
        <v>148</v>
      </c>
      <c r="E849" t="s">
        <v>55</v>
      </c>
      <c r="F849">
        <v>17</v>
      </c>
      <c r="H849" t="s">
        <v>39</v>
      </c>
      <c r="J849" t="s">
        <v>180</v>
      </c>
      <c r="K849" t="s">
        <v>148</v>
      </c>
      <c r="L849" t="s">
        <v>103</v>
      </c>
      <c r="M849">
        <v>34</v>
      </c>
      <c r="O849" t="s">
        <v>39</v>
      </c>
      <c r="Q849" t="s">
        <v>180</v>
      </c>
      <c r="R849" t="s">
        <v>148</v>
      </c>
      <c r="S849" t="s">
        <v>55</v>
      </c>
      <c r="T849">
        <v>62</v>
      </c>
      <c r="V849" t="s">
        <v>39</v>
      </c>
      <c r="X849" t="s">
        <v>180</v>
      </c>
      <c r="Y849" t="s">
        <v>148</v>
      </c>
      <c r="Z849" t="s">
        <v>105</v>
      </c>
      <c r="AA849">
        <v>31</v>
      </c>
      <c r="AC849" t="s">
        <v>39</v>
      </c>
      <c r="AE849" t="s">
        <v>180</v>
      </c>
      <c r="AF849" t="s">
        <v>148</v>
      </c>
      <c r="AG849" t="s">
        <v>103</v>
      </c>
      <c r="AH849">
        <v>186</v>
      </c>
    </row>
    <row r="850" spans="1:34" x14ac:dyDescent="0.25">
      <c r="A850" t="s">
        <v>39</v>
      </c>
      <c r="C850" t="s">
        <v>180</v>
      </c>
      <c r="D850" t="s">
        <v>148</v>
      </c>
      <c r="E850" t="s">
        <v>135</v>
      </c>
      <c r="F850">
        <v>6</v>
      </c>
      <c r="H850" t="s">
        <v>39</v>
      </c>
      <c r="J850" t="s">
        <v>180</v>
      </c>
      <c r="K850" t="s">
        <v>148</v>
      </c>
      <c r="L850" t="s">
        <v>65</v>
      </c>
      <c r="M850">
        <v>31</v>
      </c>
      <c r="O850" t="s">
        <v>39</v>
      </c>
      <c r="Q850" t="s">
        <v>180</v>
      </c>
      <c r="R850" t="s">
        <v>148</v>
      </c>
      <c r="S850" t="s">
        <v>135</v>
      </c>
      <c r="T850">
        <v>15</v>
      </c>
      <c r="V850" t="s">
        <v>39</v>
      </c>
      <c r="X850" t="s">
        <v>180</v>
      </c>
      <c r="Y850" t="s">
        <v>148</v>
      </c>
      <c r="Z850" t="s">
        <v>137</v>
      </c>
      <c r="AA850">
        <v>16</v>
      </c>
      <c r="AC850" t="s">
        <v>39</v>
      </c>
      <c r="AE850" t="s">
        <v>180</v>
      </c>
      <c r="AF850" t="s">
        <v>148</v>
      </c>
      <c r="AG850" t="s">
        <v>65</v>
      </c>
      <c r="AH850">
        <v>510</v>
      </c>
    </row>
    <row r="851" spans="1:34" x14ac:dyDescent="0.25">
      <c r="A851" t="s">
        <v>39</v>
      </c>
      <c r="C851" t="s">
        <v>180</v>
      </c>
      <c r="D851" t="s">
        <v>148</v>
      </c>
      <c r="E851" t="s">
        <v>63</v>
      </c>
      <c r="F851">
        <v>9</v>
      </c>
      <c r="H851" t="s">
        <v>39</v>
      </c>
      <c r="J851" t="s">
        <v>180</v>
      </c>
      <c r="K851" t="s">
        <v>148</v>
      </c>
      <c r="L851" t="s">
        <v>55</v>
      </c>
      <c r="M851">
        <v>22</v>
      </c>
      <c r="O851" t="s">
        <v>39</v>
      </c>
      <c r="Q851" t="s">
        <v>180</v>
      </c>
      <c r="R851" t="s">
        <v>148</v>
      </c>
      <c r="S851" t="s">
        <v>63</v>
      </c>
      <c r="T851">
        <v>17</v>
      </c>
      <c r="V851" t="s">
        <v>39</v>
      </c>
      <c r="X851" t="s">
        <v>180</v>
      </c>
      <c r="Y851" t="s">
        <v>148</v>
      </c>
      <c r="Z851" t="s">
        <v>67</v>
      </c>
      <c r="AA851">
        <v>78</v>
      </c>
      <c r="AC851" t="s">
        <v>39</v>
      </c>
      <c r="AE851" t="s">
        <v>180</v>
      </c>
      <c r="AF851" t="s">
        <v>148</v>
      </c>
      <c r="AG851" t="s">
        <v>55</v>
      </c>
      <c r="AH851">
        <v>978</v>
      </c>
    </row>
    <row r="852" spans="1:34" x14ac:dyDescent="0.25">
      <c r="A852" t="s">
        <v>39</v>
      </c>
      <c r="C852" t="s">
        <v>180</v>
      </c>
      <c r="D852" t="s">
        <v>148</v>
      </c>
      <c r="E852" t="s">
        <v>83</v>
      </c>
      <c r="F852">
        <v>15</v>
      </c>
      <c r="H852" t="s">
        <v>39</v>
      </c>
      <c r="J852" t="s">
        <v>180</v>
      </c>
      <c r="K852" t="s">
        <v>148</v>
      </c>
      <c r="L852" t="s">
        <v>135</v>
      </c>
      <c r="M852">
        <v>16</v>
      </c>
      <c r="O852" t="s">
        <v>39</v>
      </c>
      <c r="Q852" t="s">
        <v>180</v>
      </c>
      <c r="R852" t="s">
        <v>148</v>
      </c>
      <c r="S852" t="s">
        <v>83</v>
      </c>
      <c r="T852">
        <v>53</v>
      </c>
      <c r="V852" t="s">
        <v>39</v>
      </c>
      <c r="X852" t="s">
        <v>180</v>
      </c>
      <c r="Y852" t="s">
        <v>148</v>
      </c>
      <c r="Z852" t="s">
        <v>119</v>
      </c>
      <c r="AA852">
        <v>35</v>
      </c>
      <c r="AC852" t="s">
        <v>39</v>
      </c>
      <c r="AE852" t="s">
        <v>180</v>
      </c>
      <c r="AF852" t="s">
        <v>148</v>
      </c>
      <c r="AG852" t="s">
        <v>135</v>
      </c>
      <c r="AH852">
        <v>150</v>
      </c>
    </row>
    <row r="853" spans="1:34" x14ac:dyDescent="0.25">
      <c r="A853" t="s">
        <v>39</v>
      </c>
      <c r="C853" t="s">
        <v>180</v>
      </c>
      <c r="D853" t="s">
        <v>148</v>
      </c>
      <c r="E853" t="s">
        <v>142</v>
      </c>
      <c r="F853">
        <v>24</v>
      </c>
      <c r="H853" t="s">
        <v>39</v>
      </c>
      <c r="J853" t="s">
        <v>180</v>
      </c>
      <c r="K853" t="s">
        <v>148</v>
      </c>
      <c r="L853" t="s">
        <v>63</v>
      </c>
      <c r="M853">
        <v>18</v>
      </c>
      <c r="O853" t="s">
        <v>39</v>
      </c>
      <c r="Q853" t="s">
        <v>180</v>
      </c>
      <c r="R853" t="s">
        <v>148</v>
      </c>
      <c r="S853" t="s">
        <v>142</v>
      </c>
      <c r="T853">
        <v>64</v>
      </c>
      <c r="V853" t="s">
        <v>39</v>
      </c>
      <c r="X853" t="s">
        <v>180</v>
      </c>
      <c r="Y853" t="s">
        <v>148</v>
      </c>
      <c r="Z853" t="s">
        <v>91</v>
      </c>
      <c r="AA853">
        <v>21</v>
      </c>
      <c r="AC853" t="s">
        <v>39</v>
      </c>
      <c r="AE853" t="s">
        <v>180</v>
      </c>
      <c r="AF853" t="s">
        <v>148</v>
      </c>
      <c r="AG853" t="s">
        <v>63</v>
      </c>
      <c r="AH853">
        <v>232</v>
      </c>
    </row>
    <row r="854" spans="1:34" x14ac:dyDescent="0.25">
      <c r="A854" t="s">
        <v>39</v>
      </c>
      <c r="C854" t="s">
        <v>180</v>
      </c>
      <c r="D854" t="s">
        <v>148</v>
      </c>
      <c r="E854" t="s">
        <v>273</v>
      </c>
      <c r="F854">
        <v>9</v>
      </c>
      <c r="H854" t="s">
        <v>39</v>
      </c>
      <c r="J854" t="s">
        <v>180</v>
      </c>
      <c r="K854" t="s">
        <v>148</v>
      </c>
      <c r="L854" t="s">
        <v>83</v>
      </c>
      <c r="M854">
        <v>40</v>
      </c>
      <c r="O854" t="s">
        <v>39</v>
      </c>
      <c r="Q854" t="s">
        <v>180</v>
      </c>
      <c r="R854" t="s">
        <v>148</v>
      </c>
      <c r="S854" t="s">
        <v>273</v>
      </c>
      <c r="T854">
        <v>38</v>
      </c>
      <c r="V854" t="s">
        <v>39</v>
      </c>
      <c r="X854" t="s">
        <v>180</v>
      </c>
      <c r="Y854" t="s">
        <v>148</v>
      </c>
      <c r="Z854" t="s">
        <v>107</v>
      </c>
      <c r="AA854">
        <v>85</v>
      </c>
      <c r="AC854" t="s">
        <v>39</v>
      </c>
      <c r="AE854" t="s">
        <v>180</v>
      </c>
      <c r="AF854" t="s">
        <v>148</v>
      </c>
      <c r="AG854" t="s">
        <v>83</v>
      </c>
      <c r="AH854">
        <v>468</v>
      </c>
    </row>
    <row r="855" spans="1:34" x14ac:dyDescent="0.25">
      <c r="A855" t="s">
        <v>39</v>
      </c>
      <c r="C855" t="s">
        <v>180</v>
      </c>
      <c r="D855" t="s">
        <v>148</v>
      </c>
      <c r="E855" t="s">
        <v>57</v>
      </c>
      <c r="F855">
        <v>12</v>
      </c>
      <c r="H855" t="s">
        <v>39</v>
      </c>
      <c r="J855" t="s">
        <v>180</v>
      </c>
      <c r="K855" t="s">
        <v>148</v>
      </c>
      <c r="L855" t="s">
        <v>142</v>
      </c>
      <c r="M855">
        <v>45</v>
      </c>
      <c r="O855" t="s">
        <v>39</v>
      </c>
      <c r="Q855" t="s">
        <v>180</v>
      </c>
      <c r="R855" t="s">
        <v>148</v>
      </c>
      <c r="S855" t="s">
        <v>57</v>
      </c>
      <c r="T855">
        <v>29</v>
      </c>
      <c r="V855" t="s">
        <v>39</v>
      </c>
      <c r="X855" t="s">
        <v>180</v>
      </c>
      <c r="Y855" t="s">
        <v>148</v>
      </c>
      <c r="Z855" t="s">
        <v>73</v>
      </c>
      <c r="AA855">
        <v>38</v>
      </c>
      <c r="AC855" t="s">
        <v>39</v>
      </c>
      <c r="AE855" t="s">
        <v>180</v>
      </c>
      <c r="AF855" t="s">
        <v>148</v>
      </c>
      <c r="AG855" t="s">
        <v>142</v>
      </c>
      <c r="AH855">
        <v>609</v>
      </c>
    </row>
    <row r="856" spans="1:34" x14ac:dyDescent="0.25">
      <c r="A856" t="s">
        <v>39</v>
      </c>
      <c r="C856" t="s">
        <v>180</v>
      </c>
      <c r="D856" t="s">
        <v>148</v>
      </c>
      <c r="E856" t="s">
        <v>117</v>
      </c>
      <c r="F856">
        <v>26</v>
      </c>
      <c r="H856" t="s">
        <v>39</v>
      </c>
      <c r="J856" t="s">
        <v>180</v>
      </c>
      <c r="K856" t="s">
        <v>148</v>
      </c>
      <c r="L856" t="s">
        <v>273</v>
      </c>
      <c r="M856">
        <v>16</v>
      </c>
      <c r="O856" t="s">
        <v>39</v>
      </c>
      <c r="Q856" t="s">
        <v>180</v>
      </c>
      <c r="R856" t="s">
        <v>148</v>
      </c>
      <c r="S856" t="s">
        <v>117</v>
      </c>
      <c r="T856">
        <v>42</v>
      </c>
      <c r="V856" t="s">
        <v>39</v>
      </c>
      <c r="X856" t="s">
        <v>180</v>
      </c>
      <c r="Y856" t="s">
        <v>148</v>
      </c>
      <c r="Z856" t="s">
        <v>121</v>
      </c>
      <c r="AA856">
        <v>33</v>
      </c>
      <c r="AC856" t="s">
        <v>39</v>
      </c>
      <c r="AE856" t="s">
        <v>180</v>
      </c>
      <c r="AF856" t="s">
        <v>148</v>
      </c>
      <c r="AG856" t="s">
        <v>273</v>
      </c>
      <c r="AH856">
        <v>188</v>
      </c>
    </row>
    <row r="857" spans="1:34" x14ac:dyDescent="0.25">
      <c r="A857" t="s">
        <v>39</v>
      </c>
      <c r="C857" t="s">
        <v>180</v>
      </c>
      <c r="D857" t="s">
        <v>148</v>
      </c>
      <c r="E857" t="s">
        <v>105</v>
      </c>
      <c r="F857">
        <v>20</v>
      </c>
      <c r="H857" t="s">
        <v>39</v>
      </c>
      <c r="J857" t="s">
        <v>180</v>
      </c>
      <c r="K857" t="s">
        <v>148</v>
      </c>
      <c r="L857" t="s">
        <v>57</v>
      </c>
      <c r="M857">
        <v>24</v>
      </c>
      <c r="O857" t="s">
        <v>39</v>
      </c>
      <c r="Q857" t="s">
        <v>180</v>
      </c>
      <c r="R857" t="s">
        <v>148</v>
      </c>
      <c r="S857" t="s">
        <v>105</v>
      </c>
      <c r="T857">
        <v>56</v>
      </c>
      <c r="V857" t="s">
        <v>39</v>
      </c>
      <c r="X857" t="s">
        <v>180</v>
      </c>
      <c r="Y857" t="s">
        <v>148</v>
      </c>
      <c r="Z857" t="s">
        <v>69</v>
      </c>
      <c r="AA857">
        <v>23</v>
      </c>
      <c r="AC857" t="s">
        <v>39</v>
      </c>
      <c r="AE857" t="s">
        <v>180</v>
      </c>
      <c r="AF857" t="s">
        <v>148</v>
      </c>
      <c r="AG857" t="s">
        <v>57</v>
      </c>
      <c r="AH857">
        <v>339</v>
      </c>
    </row>
    <row r="858" spans="1:34" x14ac:dyDescent="0.25">
      <c r="A858" t="s">
        <v>39</v>
      </c>
      <c r="C858" t="s">
        <v>180</v>
      </c>
      <c r="D858" t="s">
        <v>148</v>
      </c>
      <c r="E858" t="s">
        <v>137</v>
      </c>
      <c r="F858">
        <v>7</v>
      </c>
      <c r="H858" t="s">
        <v>39</v>
      </c>
      <c r="J858" t="s">
        <v>180</v>
      </c>
      <c r="K858" t="s">
        <v>148</v>
      </c>
      <c r="L858" t="s">
        <v>117</v>
      </c>
      <c r="M858">
        <v>19</v>
      </c>
      <c r="O858" t="s">
        <v>39</v>
      </c>
      <c r="Q858" t="s">
        <v>180</v>
      </c>
      <c r="R858" t="s">
        <v>148</v>
      </c>
      <c r="S858" t="s">
        <v>137</v>
      </c>
      <c r="T858">
        <v>34</v>
      </c>
      <c r="V858" t="s">
        <v>39</v>
      </c>
      <c r="X858" t="s">
        <v>180</v>
      </c>
      <c r="Y858" t="s">
        <v>148</v>
      </c>
      <c r="Z858" t="s">
        <v>87</v>
      </c>
      <c r="AA858">
        <v>29</v>
      </c>
      <c r="AC858" t="s">
        <v>39</v>
      </c>
      <c r="AE858" t="s">
        <v>180</v>
      </c>
      <c r="AF858" t="s">
        <v>148</v>
      </c>
      <c r="AG858" t="s">
        <v>117</v>
      </c>
      <c r="AH858">
        <v>254</v>
      </c>
    </row>
    <row r="859" spans="1:34" x14ac:dyDescent="0.25">
      <c r="A859" t="s">
        <v>39</v>
      </c>
      <c r="C859" t="s">
        <v>180</v>
      </c>
      <c r="D859" t="s">
        <v>148</v>
      </c>
      <c r="E859" t="s">
        <v>67</v>
      </c>
      <c r="F859">
        <v>133</v>
      </c>
      <c r="H859" t="s">
        <v>39</v>
      </c>
      <c r="J859" t="s">
        <v>180</v>
      </c>
      <c r="K859" t="s">
        <v>148</v>
      </c>
      <c r="L859" t="s">
        <v>105</v>
      </c>
      <c r="M859">
        <v>25</v>
      </c>
      <c r="O859" t="s">
        <v>39</v>
      </c>
      <c r="Q859" t="s">
        <v>180</v>
      </c>
      <c r="R859" t="s">
        <v>148</v>
      </c>
      <c r="S859" t="s">
        <v>67</v>
      </c>
      <c r="T859">
        <v>249</v>
      </c>
      <c r="V859" t="s">
        <v>39</v>
      </c>
      <c r="X859" t="s">
        <v>180</v>
      </c>
      <c r="Y859" t="s">
        <v>148</v>
      </c>
      <c r="Z859" t="s">
        <v>81</v>
      </c>
      <c r="AA859">
        <v>23</v>
      </c>
      <c r="AC859" t="s">
        <v>39</v>
      </c>
      <c r="AE859" t="s">
        <v>180</v>
      </c>
      <c r="AF859" t="s">
        <v>148</v>
      </c>
      <c r="AG859" t="s">
        <v>105</v>
      </c>
      <c r="AH859">
        <v>472</v>
      </c>
    </row>
    <row r="860" spans="1:34" x14ac:dyDescent="0.25">
      <c r="A860" t="s">
        <v>39</v>
      </c>
      <c r="C860" t="s">
        <v>180</v>
      </c>
      <c r="D860" t="s">
        <v>148</v>
      </c>
      <c r="E860" t="s">
        <v>119</v>
      </c>
      <c r="F860">
        <v>32</v>
      </c>
      <c r="H860" t="s">
        <v>39</v>
      </c>
      <c r="J860" t="s">
        <v>180</v>
      </c>
      <c r="K860" t="s">
        <v>148</v>
      </c>
      <c r="L860" t="s">
        <v>137</v>
      </c>
      <c r="M860">
        <v>11</v>
      </c>
      <c r="O860" t="s">
        <v>39</v>
      </c>
      <c r="Q860" t="s">
        <v>180</v>
      </c>
      <c r="R860" t="s">
        <v>148</v>
      </c>
      <c r="S860" t="s">
        <v>119</v>
      </c>
      <c r="T860">
        <v>93</v>
      </c>
      <c r="V860" t="s">
        <v>39</v>
      </c>
      <c r="X860" t="s">
        <v>180</v>
      </c>
      <c r="Y860" t="s">
        <v>148</v>
      </c>
      <c r="Z860" t="s">
        <v>112</v>
      </c>
      <c r="AA860">
        <v>73</v>
      </c>
      <c r="AC860" t="s">
        <v>39</v>
      </c>
      <c r="AE860" t="s">
        <v>180</v>
      </c>
      <c r="AF860" t="s">
        <v>148</v>
      </c>
      <c r="AG860" t="s">
        <v>137</v>
      </c>
      <c r="AH860">
        <v>164</v>
      </c>
    </row>
    <row r="861" spans="1:34" x14ac:dyDescent="0.25">
      <c r="A861" t="s">
        <v>39</v>
      </c>
      <c r="C861" t="s">
        <v>180</v>
      </c>
      <c r="D861" t="s">
        <v>148</v>
      </c>
      <c r="E861" t="s">
        <v>91</v>
      </c>
      <c r="F861">
        <v>13</v>
      </c>
      <c r="H861" t="s">
        <v>39</v>
      </c>
      <c r="J861" t="s">
        <v>180</v>
      </c>
      <c r="K861" t="s">
        <v>148</v>
      </c>
      <c r="L861" t="s">
        <v>67</v>
      </c>
      <c r="M861">
        <v>159</v>
      </c>
      <c r="O861" t="s">
        <v>39</v>
      </c>
      <c r="Q861" t="s">
        <v>180</v>
      </c>
      <c r="R861" t="s">
        <v>148</v>
      </c>
      <c r="S861" t="s">
        <v>91</v>
      </c>
      <c r="T861">
        <v>23</v>
      </c>
      <c r="V861" t="s">
        <v>39</v>
      </c>
      <c r="X861" t="s">
        <v>180</v>
      </c>
      <c r="Y861" t="s">
        <v>148</v>
      </c>
      <c r="Z861" t="s">
        <v>113</v>
      </c>
      <c r="AA861">
        <v>44</v>
      </c>
      <c r="AC861" t="s">
        <v>39</v>
      </c>
      <c r="AE861" t="s">
        <v>180</v>
      </c>
      <c r="AF861" t="s">
        <v>148</v>
      </c>
      <c r="AG861" t="s">
        <v>67</v>
      </c>
      <c r="AH861">
        <v>2805</v>
      </c>
    </row>
    <row r="862" spans="1:34" x14ac:dyDescent="0.25">
      <c r="A862" t="s">
        <v>39</v>
      </c>
      <c r="C862" t="s">
        <v>180</v>
      </c>
      <c r="D862" t="s">
        <v>148</v>
      </c>
      <c r="E862" t="s">
        <v>107</v>
      </c>
      <c r="F862">
        <v>7</v>
      </c>
      <c r="H862" t="s">
        <v>39</v>
      </c>
      <c r="J862" t="s">
        <v>180</v>
      </c>
      <c r="K862" t="s">
        <v>148</v>
      </c>
      <c r="L862" t="s">
        <v>119</v>
      </c>
      <c r="M862">
        <v>32</v>
      </c>
      <c r="O862" t="s">
        <v>39</v>
      </c>
      <c r="Q862" t="s">
        <v>180</v>
      </c>
      <c r="R862" t="s">
        <v>148</v>
      </c>
      <c r="S862" t="s">
        <v>107</v>
      </c>
      <c r="T862">
        <v>52</v>
      </c>
      <c r="V862" t="s">
        <v>39</v>
      </c>
      <c r="X862" t="s">
        <v>180</v>
      </c>
      <c r="Y862" t="s">
        <v>148</v>
      </c>
      <c r="Z862" t="s">
        <v>71</v>
      </c>
      <c r="AA862">
        <v>39</v>
      </c>
      <c r="AC862" t="s">
        <v>39</v>
      </c>
      <c r="AE862" t="s">
        <v>180</v>
      </c>
      <c r="AF862" t="s">
        <v>148</v>
      </c>
      <c r="AG862" t="s">
        <v>119</v>
      </c>
      <c r="AH862">
        <v>734</v>
      </c>
    </row>
    <row r="863" spans="1:34" x14ac:dyDescent="0.25">
      <c r="A863" t="s">
        <v>39</v>
      </c>
      <c r="C863" t="s">
        <v>180</v>
      </c>
      <c r="D863" t="s">
        <v>148</v>
      </c>
      <c r="E863" t="s">
        <v>73</v>
      </c>
      <c r="F863">
        <v>32</v>
      </c>
      <c r="H863" t="s">
        <v>39</v>
      </c>
      <c r="J863" t="s">
        <v>180</v>
      </c>
      <c r="K863" t="s">
        <v>148</v>
      </c>
      <c r="L863" t="s">
        <v>91</v>
      </c>
      <c r="M863">
        <v>13</v>
      </c>
      <c r="O863" t="s">
        <v>39</v>
      </c>
      <c r="Q863" t="s">
        <v>180</v>
      </c>
      <c r="R863" t="s">
        <v>148</v>
      </c>
      <c r="S863" t="s">
        <v>73</v>
      </c>
      <c r="T863">
        <v>74</v>
      </c>
      <c r="V863" t="s">
        <v>39</v>
      </c>
      <c r="X863" t="s">
        <v>180</v>
      </c>
      <c r="Y863" t="s">
        <v>148</v>
      </c>
      <c r="Z863" t="s">
        <v>109</v>
      </c>
      <c r="AA863">
        <v>81</v>
      </c>
      <c r="AC863" t="s">
        <v>39</v>
      </c>
      <c r="AE863" t="s">
        <v>180</v>
      </c>
      <c r="AF863" t="s">
        <v>148</v>
      </c>
      <c r="AG863" t="s">
        <v>91</v>
      </c>
      <c r="AH863">
        <v>298</v>
      </c>
    </row>
    <row r="864" spans="1:34" x14ac:dyDescent="0.25">
      <c r="A864" t="s">
        <v>39</v>
      </c>
      <c r="C864" t="s">
        <v>180</v>
      </c>
      <c r="D864" t="s">
        <v>148</v>
      </c>
      <c r="E864" t="s">
        <v>121</v>
      </c>
      <c r="F864">
        <v>33</v>
      </c>
      <c r="H864" t="s">
        <v>39</v>
      </c>
      <c r="J864" t="s">
        <v>180</v>
      </c>
      <c r="K864" t="s">
        <v>148</v>
      </c>
      <c r="L864" t="s">
        <v>107</v>
      </c>
      <c r="M864">
        <v>29</v>
      </c>
      <c r="O864" t="s">
        <v>39</v>
      </c>
      <c r="Q864" t="s">
        <v>180</v>
      </c>
      <c r="R864" t="s">
        <v>148</v>
      </c>
      <c r="S864" t="s">
        <v>125</v>
      </c>
      <c r="T864">
        <v>4</v>
      </c>
      <c r="V864" t="s">
        <v>39</v>
      </c>
      <c r="X864" t="s">
        <v>180</v>
      </c>
      <c r="Y864" t="s">
        <v>148</v>
      </c>
      <c r="Z864" t="s">
        <v>75</v>
      </c>
      <c r="AA864">
        <v>41</v>
      </c>
      <c r="AC864" t="s">
        <v>39</v>
      </c>
      <c r="AE864" t="s">
        <v>180</v>
      </c>
      <c r="AF864" t="s">
        <v>148</v>
      </c>
      <c r="AG864" t="s">
        <v>107</v>
      </c>
      <c r="AH864">
        <v>416</v>
      </c>
    </row>
    <row r="865" spans="1:34" x14ac:dyDescent="0.25">
      <c r="A865" t="s">
        <v>39</v>
      </c>
      <c r="C865" t="s">
        <v>180</v>
      </c>
      <c r="D865" t="s">
        <v>148</v>
      </c>
      <c r="E865" t="s">
        <v>69</v>
      </c>
      <c r="F865">
        <v>52</v>
      </c>
      <c r="H865" t="s">
        <v>39</v>
      </c>
      <c r="J865" t="s">
        <v>180</v>
      </c>
      <c r="K865" t="s">
        <v>148</v>
      </c>
      <c r="L865" t="s">
        <v>73</v>
      </c>
      <c r="M865">
        <v>49</v>
      </c>
      <c r="O865" t="s">
        <v>39</v>
      </c>
      <c r="Q865" t="s">
        <v>180</v>
      </c>
      <c r="R865" t="s">
        <v>148</v>
      </c>
      <c r="S865" t="s">
        <v>121</v>
      </c>
      <c r="T865">
        <v>92</v>
      </c>
      <c r="V865" t="s">
        <v>39</v>
      </c>
      <c r="X865" t="s">
        <v>180</v>
      </c>
      <c r="Y865" t="s">
        <v>148</v>
      </c>
      <c r="Z865" t="s">
        <v>85</v>
      </c>
      <c r="AA865">
        <v>11</v>
      </c>
      <c r="AC865" t="s">
        <v>39</v>
      </c>
      <c r="AE865" t="s">
        <v>180</v>
      </c>
      <c r="AF865" t="s">
        <v>148</v>
      </c>
      <c r="AG865" t="s">
        <v>73</v>
      </c>
      <c r="AH865">
        <v>722</v>
      </c>
    </row>
    <row r="866" spans="1:34" x14ac:dyDescent="0.25">
      <c r="A866" t="s">
        <v>39</v>
      </c>
      <c r="C866" t="s">
        <v>180</v>
      </c>
      <c r="D866" t="s">
        <v>148</v>
      </c>
      <c r="E866" t="s">
        <v>87</v>
      </c>
      <c r="F866">
        <v>14</v>
      </c>
      <c r="H866" t="s">
        <v>39</v>
      </c>
      <c r="J866" t="s">
        <v>180</v>
      </c>
      <c r="K866" t="s">
        <v>148</v>
      </c>
      <c r="L866" t="s">
        <v>125</v>
      </c>
      <c r="M866">
        <v>6</v>
      </c>
      <c r="O866" t="s">
        <v>39</v>
      </c>
      <c r="Q866" t="s">
        <v>180</v>
      </c>
      <c r="R866" t="s">
        <v>148</v>
      </c>
      <c r="S866" t="s">
        <v>69</v>
      </c>
      <c r="T866">
        <v>60</v>
      </c>
      <c r="V866" t="s">
        <v>39</v>
      </c>
      <c r="X866" t="s">
        <v>180</v>
      </c>
      <c r="Y866" t="s">
        <v>148</v>
      </c>
      <c r="Z866" t="s">
        <v>59</v>
      </c>
      <c r="AA866">
        <v>9</v>
      </c>
      <c r="AC866" t="s">
        <v>39</v>
      </c>
      <c r="AE866" t="s">
        <v>180</v>
      </c>
      <c r="AF866" t="s">
        <v>148</v>
      </c>
      <c r="AG866" t="s">
        <v>125</v>
      </c>
      <c r="AH866">
        <v>20</v>
      </c>
    </row>
    <row r="867" spans="1:34" x14ac:dyDescent="0.25">
      <c r="A867" t="s">
        <v>39</v>
      </c>
      <c r="C867" t="s">
        <v>180</v>
      </c>
      <c r="D867" t="s">
        <v>148</v>
      </c>
      <c r="E867" t="s">
        <v>81</v>
      </c>
      <c r="F867">
        <v>12</v>
      </c>
      <c r="H867" t="s">
        <v>39</v>
      </c>
      <c r="J867" t="s">
        <v>180</v>
      </c>
      <c r="K867" t="s">
        <v>148</v>
      </c>
      <c r="L867" t="s">
        <v>121</v>
      </c>
      <c r="M867">
        <v>62</v>
      </c>
      <c r="O867" t="s">
        <v>39</v>
      </c>
      <c r="Q867" t="s">
        <v>180</v>
      </c>
      <c r="R867" t="s">
        <v>148</v>
      </c>
      <c r="S867" t="s">
        <v>87</v>
      </c>
      <c r="T867">
        <v>71</v>
      </c>
      <c r="V867" t="s">
        <v>39</v>
      </c>
      <c r="X867" t="s">
        <v>180</v>
      </c>
      <c r="Y867" t="s">
        <v>148</v>
      </c>
      <c r="Z867" t="s">
        <v>89</v>
      </c>
      <c r="AA867">
        <v>20</v>
      </c>
      <c r="AC867" t="s">
        <v>39</v>
      </c>
      <c r="AE867" t="s">
        <v>180</v>
      </c>
      <c r="AF867" t="s">
        <v>148</v>
      </c>
      <c r="AG867" t="s">
        <v>121</v>
      </c>
      <c r="AH867">
        <v>742</v>
      </c>
    </row>
    <row r="868" spans="1:34" x14ac:dyDescent="0.25">
      <c r="A868" t="s">
        <v>39</v>
      </c>
      <c r="C868" t="s">
        <v>180</v>
      </c>
      <c r="D868" t="s">
        <v>148</v>
      </c>
      <c r="E868" t="s">
        <v>112</v>
      </c>
      <c r="F868">
        <v>117</v>
      </c>
      <c r="H868" t="s">
        <v>39</v>
      </c>
      <c r="J868" t="s">
        <v>180</v>
      </c>
      <c r="K868" t="s">
        <v>148</v>
      </c>
      <c r="L868" t="s">
        <v>69</v>
      </c>
      <c r="M868">
        <v>73</v>
      </c>
      <c r="O868" t="s">
        <v>39</v>
      </c>
      <c r="Q868" t="s">
        <v>180</v>
      </c>
      <c r="R868" t="s">
        <v>148</v>
      </c>
      <c r="S868" t="s">
        <v>81</v>
      </c>
      <c r="T868">
        <v>29</v>
      </c>
      <c r="V868" t="s">
        <v>39</v>
      </c>
      <c r="X868" t="s">
        <v>180</v>
      </c>
      <c r="Y868" t="s">
        <v>148</v>
      </c>
      <c r="Z868" t="s">
        <v>129</v>
      </c>
      <c r="AA868">
        <v>9</v>
      </c>
      <c r="AC868" t="s">
        <v>39</v>
      </c>
      <c r="AE868" t="s">
        <v>180</v>
      </c>
      <c r="AF868" t="s">
        <v>148</v>
      </c>
      <c r="AG868" t="s">
        <v>69</v>
      </c>
      <c r="AH868">
        <v>1211</v>
      </c>
    </row>
    <row r="869" spans="1:34" x14ac:dyDescent="0.25">
      <c r="A869" t="s">
        <v>39</v>
      </c>
      <c r="C869" t="s">
        <v>180</v>
      </c>
      <c r="D869" t="s">
        <v>148</v>
      </c>
      <c r="E869" t="s">
        <v>113</v>
      </c>
      <c r="F869">
        <v>74</v>
      </c>
      <c r="H869" t="s">
        <v>39</v>
      </c>
      <c r="J869" t="s">
        <v>180</v>
      </c>
      <c r="K869" t="s">
        <v>148</v>
      </c>
      <c r="L869" t="s">
        <v>87</v>
      </c>
      <c r="M869">
        <v>32</v>
      </c>
      <c r="O869" t="s">
        <v>39</v>
      </c>
      <c r="Q869" t="s">
        <v>180</v>
      </c>
      <c r="R869" t="s">
        <v>148</v>
      </c>
      <c r="S869" t="s">
        <v>112</v>
      </c>
      <c r="T869">
        <v>218</v>
      </c>
      <c r="V869" t="s">
        <v>39</v>
      </c>
      <c r="X869" t="s">
        <v>180</v>
      </c>
      <c r="Y869" t="s">
        <v>148</v>
      </c>
      <c r="Z869" t="s">
        <v>131</v>
      </c>
      <c r="AA869">
        <v>3</v>
      </c>
      <c r="AC869" t="s">
        <v>39</v>
      </c>
      <c r="AE869" t="s">
        <v>180</v>
      </c>
      <c r="AF869" t="s">
        <v>148</v>
      </c>
      <c r="AG869" t="s">
        <v>87</v>
      </c>
      <c r="AH869">
        <v>431</v>
      </c>
    </row>
    <row r="870" spans="1:34" x14ac:dyDescent="0.25">
      <c r="A870" t="s">
        <v>39</v>
      </c>
      <c r="C870" t="s">
        <v>180</v>
      </c>
      <c r="D870" t="s">
        <v>148</v>
      </c>
      <c r="E870" t="s">
        <v>71</v>
      </c>
      <c r="F870">
        <v>98</v>
      </c>
      <c r="H870" t="s">
        <v>39</v>
      </c>
      <c r="J870" t="s">
        <v>180</v>
      </c>
      <c r="K870" t="s">
        <v>148</v>
      </c>
      <c r="L870" t="s">
        <v>81</v>
      </c>
      <c r="M870">
        <v>31</v>
      </c>
      <c r="O870" t="s">
        <v>39</v>
      </c>
      <c r="Q870" t="s">
        <v>180</v>
      </c>
      <c r="R870" t="s">
        <v>148</v>
      </c>
      <c r="S870" t="s">
        <v>113</v>
      </c>
      <c r="T870">
        <v>125</v>
      </c>
      <c r="V870" t="s">
        <v>39</v>
      </c>
      <c r="X870" t="s">
        <v>180</v>
      </c>
      <c r="Y870" t="s">
        <v>148</v>
      </c>
      <c r="Z870" t="s">
        <v>93</v>
      </c>
      <c r="AA870">
        <v>47</v>
      </c>
      <c r="AC870" t="s">
        <v>39</v>
      </c>
      <c r="AE870" t="s">
        <v>180</v>
      </c>
      <c r="AF870" t="s">
        <v>148</v>
      </c>
      <c r="AG870" t="s">
        <v>81</v>
      </c>
      <c r="AH870">
        <v>190</v>
      </c>
    </row>
    <row r="871" spans="1:34" x14ac:dyDescent="0.25">
      <c r="A871" t="s">
        <v>39</v>
      </c>
      <c r="C871" t="s">
        <v>180</v>
      </c>
      <c r="D871" t="s">
        <v>148</v>
      </c>
      <c r="E871" t="s">
        <v>109</v>
      </c>
      <c r="F871">
        <v>16</v>
      </c>
      <c r="H871" t="s">
        <v>39</v>
      </c>
      <c r="J871" t="s">
        <v>180</v>
      </c>
      <c r="K871" t="s">
        <v>148</v>
      </c>
      <c r="L871" t="s">
        <v>112</v>
      </c>
      <c r="M871">
        <v>105</v>
      </c>
      <c r="O871" t="s">
        <v>39</v>
      </c>
      <c r="Q871" t="s">
        <v>180</v>
      </c>
      <c r="R871" t="s">
        <v>148</v>
      </c>
      <c r="S871" t="s">
        <v>71</v>
      </c>
      <c r="T871">
        <v>161</v>
      </c>
      <c r="V871" t="s">
        <v>39</v>
      </c>
      <c r="X871" t="s">
        <v>180</v>
      </c>
      <c r="Y871" t="s">
        <v>148</v>
      </c>
      <c r="Z871" t="s">
        <v>77</v>
      </c>
      <c r="AA871">
        <v>26</v>
      </c>
      <c r="AC871" t="s">
        <v>39</v>
      </c>
      <c r="AE871" t="s">
        <v>180</v>
      </c>
      <c r="AF871" t="s">
        <v>148</v>
      </c>
      <c r="AG871" t="s">
        <v>112</v>
      </c>
      <c r="AH871">
        <v>715</v>
      </c>
    </row>
    <row r="872" spans="1:34" x14ac:dyDescent="0.25">
      <c r="A872" t="s">
        <v>39</v>
      </c>
      <c r="C872" t="s">
        <v>180</v>
      </c>
      <c r="D872" t="s">
        <v>148</v>
      </c>
      <c r="E872" t="s">
        <v>75</v>
      </c>
      <c r="F872">
        <v>4</v>
      </c>
      <c r="H872" t="s">
        <v>39</v>
      </c>
      <c r="J872" t="s">
        <v>180</v>
      </c>
      <c r="K872" t="s">
        <v>148</v>
      </c>
      <c r="L872" t="s">
        <v>113</v>
      </c>
      <c r="M872">
        <v>92</v>
      </c>
      <c r="O872" t="s">
        <v>39</v>
      </c>
      <c r="Q872" t="s">
        <v>180</v>
      </c>
      <c r="R872" t="s">
        <v>148</v>
      </c>
      <c r="S872" t="s">
        <v>109</v>
      </c>
      <c r="T872">
        <v>33</v>
      </c>
      <c r="V872" t="s">
        <v>39</v>
      </c>
      <c r="X872" t="s">
        <v>180</v>
      </c>
      <c r="Y872" t="s">
        <v>148</v>
      </c>
      <c r="Z872" t="s">
        <v>99</v>
      </c>
      <c r="AA872">
        <v>21</v>
      </c>
      <c r="AC872" t="s">
        <v>39</v>
      </c>
      <c r="AE872" t="s">
        <v>180</v>
      </c>
      <c r="AF872" t="s">
        <v>148</v>
      </c>
      <c r="AG872" t="s">
        <v>113</v>
      </c>
      <c r="AH872">
        <v>501</v>
      </c>
    </row>
    <row r="873" spans="1:34" x14ac:dyDescent="0.25">
      <c r="A873" t="s">
        <v>39</v>
      </c>
      <c r="C873" t="s">
        <v>180</v>
      </c>
      <c r="D873" t="s">
        <v>148</v>
      </c>
      <c r="E873" t="s">
        <v>85</v>
      </c>
      <c r="F873">
        <v>9</v>
      </c>
      <c r="H873" t="s">
        <v>39</v>
      </c>
      <c r="J873" t="s">
        <v>180</v>
      </c>
      <c r="K873" t="s">
        <v>148</v>
      </c>
      <c r="L873" t="s">
        <v>71</v>
      </c>
      <c r="M873">
        <v>68</v>
      </c>
      <c r="O873" t="s">
        <v>39</v>
      </c>
      <c r="Q873" t="s">
        <v>180</v>
      </c>
      <c r="R873" t="s">
        <v>148</v>
      </c>
      <c r="S873" t="s">
        <v>75</v>
      </c>
      <c r="T873">
        <v>23</v>
      </c>
      <c r="V873" t="s">
        <v>39</v>
      </c>
      <c r="X873" t="s">
        <v>180</v>
      </c>
      <c r="Y873" t="s">
        <v>148</v>
      </c>
      <c r="Z873" t="s">
        <v>111</v>
      </c>
      <c r="AA873">
        <v>11</v>
      </c>
      <c r="AC873" t="s">
        <v>39</v>
      </c>
      <c r="AE873" t="s">
        <v>180</v>
      </c>
      <c r="AF873" t="s">
        <v>148</v>
      </c>
      <c r="AG873" t="s">
        <v>71</v>
      </c>
      <c r="AH873">
        <v>1969</v>
      </c>
    </row>
    <row r="874" spans="1:34" x14ac:dyDescent="0.25">
      <c r="A874" t="s">
        <v>39</v>
      </c>
      <c r="C874" t="s">
        <v>180</v>
      </c>
      <c r="D874" t="s">
        <v>148</v>
      </c>
      <c r="E874" t="s">
        <v>59</v>
      </c>
      <c r="F874">
        <v>1</v>
      </c>
      <c r="H874" t="s">
        <v>39</v>
      </c>
      <c r="J874" t="s">
        <v>180</v>
      </c>
      <c r="K874" t="s">
        <v>148</v>
      </c>
      <c r="L874" t="s">
        <v>109</v>
      </c>
      <c r="M874">
        <v>31</v>
      </c>
      <c r="O874" t="s">
        <v>39</v>
      </c>
      <c r="Q874" t="s">
        <v>180</v>
      </c>
      <c r="R874" t="s">
        <v>148</v>
      </c>
      <c r="S874" t="s">
        <v>85</v>
      </c>
      <c r="T874">
        <v>61</v>
      </c>
      <c r="V874" t="s">
        <v>39</v>
      </c>
      <c r="X874" t="s">
        <v>180</v>
      </c>
      <c r="Y874" t="s">
        <v>148</v>
      </c>
      <c r="Z874" t="s">
        <v>123</v>
      </c>
      <c r="AA874">
        <v>20</v>
      </c>
      <c r="AC874" t="s">
        <v>39</v>
      </c>
      <c r="AE874" t="s">
        <v>180</v>
      </c>
      <c r="AF874" t="s">
        <v>148</v>
      </c>
      <c r="AG874" t="s">
        <v>109</v>
      </c>
      <c r="AH874">
        <v>355</v>
      </c>
    </row>
    <row r="875" spans="1:34" x14ac:dyDescent="0.25">
      <c r="A875" t="s">
        <v>39</v>
      </c>
      <c r="C875" t="s">
        <v>180</v>
      </c>
      <c r="D875" t="s">
        <v>148</v>
      </c>
      <c r="E875" t="s">
        <v>89</v>
      </c>
      <c r="F875">
        <v>24</v>
      </c>
      <c r="H875" t="s">
        <v>39</v>
      </c>
      <c r="J875" t="s">
        <v>180</v>
      </c>
      <c r="K875" t="s">
        <v>148</v>
      </c>
      <c r="L875" t="s">
        <v>75</v>
      </c>
      <c r="M875">
        <v>14</v>
      </c>
      <c r="O875" t="s">
        <v>39</v>
      </c>
      <c r="Q875" t="s">
        <v>180</v>
      </c>
      <c r="R875" t="s">
        <v>148</v>
      </c>
      <c r="S875" t="s">
        <v>59</v>
      </c>
      <c r="T875">
        <v>11</v>
      </c>
      <c r="V875" t="s">
        <v>39</v>
      </c>
      <c r="X875" t="s">
        <v>180</v>
      </c>
      <c r="Y875" t="s">
        <v>148</v>
      </c>
      <c r="Z875" t="s">
        <v>61</v>
      </c>
      <c r="AA875">
        <v>15</v>
      </c>
      <c r="AC875" t="s">
        <v>39</v>
      </c>
      <c r="AE875" t="s">
        <v>180</v>
      </c>
      <c r="AF875" t="s">
        <v>148</v>
      </c>
      <c r="AG875" t="s">
        <v>75</v>
      </c>
      <c r="AH875">
        <v>221</v>
      </c>
    </row>
    <row r="876" spans="1:34" x14ac:dyDescent="0.25">
      <c r="A876" t="s">
        <v>39</v>
      </c>
      <c r="C876" t="s">
        <v>180</v>
      </c>
      <c r="D876" t="s">
        <v>148</v>
      </c>
      <c r="E876" t="s">
        <v>129</v>
      </c>
      <c r="F876">
        <v>6</v>
      </c>
      <c r="H876" t="s">
        <v>39</v>
      </c>
      <c r="J876" t="s">
        <v>180</v>
      </c>
      <c r="K876" t="s">
        <v>148</v>
      </c>
      <c r="L876" t="s">
        <v>85</v>
      </c>
      <c r="M876">
        <v>8</v>
      </c>
      <c r="O876" t="s">
        <v>39</v>
      </c>
      <c r="Q876" t="s">
        <v>180</v>
      </c>
      <c r="R876" t="s">
        <v>148</v>
      </c>
      <c r="S876" t="s">
        <v>89</v>
      </c>
      <c r="T876">
        <v>78</v>
      </c>
      <c r="V876" t="s">
        <v>39</v>
      </c>
      <c r="X876" t="s">
        <v>180</v>
      </c>
      <c r="Y876" t="s">
        <v>148</v>
      </c>
      <c r="Z876" t="s">
        <v>97</v>
      </c>
      <c r="AA876">
        <v>36</v>
      </c>
      <c r="AC876" t="s">
        <v>39</v>
      </c>
      <c r="AE876" t="s">
        <v>180</v>
      </c>
      <c r="AF876" t="s">
        <v>148</v>
      </c>
      <c r="AG876" t="s">
        <v>85</v>
      </c>
      <c r="AH876">
        <v>83</v>
      </c>
    </row>
    <row r="877" spans="1:34" x14ac:dyDescent="0.25">
      <c r="A877" t="s">
        <v>39</v>
      </c>
      <c r="C877" t="s">
        <v>180</v>
      </c>
      <c r="D877" t="s">
        <v>148</v>
      </c>
      <c r="E877" t="s">
        <v>131</v>
      </c>
      <c r="F877">
        <v>11</v>
      </c>
      <c r="H877" t="s">
        <v>39</v>
      </c>
      <c r="J877" t="s">
        <v>180</v>
      </c>
      <c r="K877" t="s">
        <v>148</v>
      </c>
      <c r="L877" t="s">
        <v>59</v>
      </c>
      <c r="M877">
        <v>10</v>
      </c>
      <c r="O877" t="s">
        <v>39</v>
      </c>
      <c r="Q877" t="s">
        <v>180</v>
      </c>
      <c r="R877" t="s">
        <v>148</v>
      </c>
      <c r="S877" t="s">
        <v>129</v>
      </c>
      <c r="T877">
        <v>28</v>
      </c>
      <c r="V877" t="s">
        <v>39</v>
      </c>
      <c r="X877" t="s">
        <v>180</v>
      </c>
      <c r="Y877" t="s">
        <v>148</v>
      </c>
      <c r="Z877" t="s">
        <v>95</v>
      </c>
      <c r="AA877">
        <v>43</v>
      </c>
      <c r="AC877" t="s">
        <v>39</v>
      </c>
      <c r="AE877" t="s">
        <v>180</v>
      </c>
      <c r="AF877" t="s">
        <v>148</v>
      </c>
      <c r="AG877" t="s">
        <v>59</v>
      </c>
      <c r="AH877">
        <v>196</v>
      </c>
    </row>
    <row r="878" spans="1:34" x14ac:dyDescent="0.25">
      <c r="A878" t="s">
        <v>39</v>
      </c>
      <c r="C878" t="s">
        <v>180</v>
      </c>
      <c r="D878" t="s">
        <v>148</v>
      </c>
      <c r="E878" t="s">
        <v>93</v>
      </c>
      <c r="F878">
        <v>7</v>
      </c>
      <c r="H878" t="s">
        <v>39</v>
      </c>
      <c r="J878" t="s">
        <v>180</v>
      </c>
      <c r="K878" t="s">
        <v>148</v>
      </c>
      <c r="L878" t="s">
        <v>89</v>
      </c>
      <c r="M878">
        <v>53</v>
      </c>
      <c r="O878" t="s">
        <v>39</v>
      </c>
      <c r="Q878" t="s">
        <v>180</v>
      </c>
      <c r="R878" t="s">
        <v>148</v>
      </c>
      <c r="S878" t="s">
        <v>131</v>
      </c>
      <c r="T878">
        <v>50</v>
      </c>
      <c r="V878" t="s">
        <v>39</v>
      </c>
      <c r="X878" t="s">
        <v>180</v>
      </c>
      <c r="Y878" t="s">
        <v>148</v>
      </c>
      <c r="Z878" t="s">
        <v>127</v>
      </c>
      <c r="AA878">
        <v>22</v>
      </c>
      <c r="AC878" t="s">
        <v>39</v>
      </c>
      <c r="AE878" t="s">
        <v>180</v>
      </c>
      <c r="AF878" t="s">
        <v>148</v>
      </c>
      <c r="AG878" t="s">
        <v>89</v>
      </c>
      <c r="AH878">
        <v>910</v>
      </c>
    </row>
    <row r="879" spans="1:34" x14ac:dyDescent="0.25">
      <c r="A879" t="s">
        <v>39</v>
      </c>
      <c r="C879" t="s">
        <v>180</v>
      </c>
      <c r="D879" t="s">
        <v>148</v>
      </c>
      <c r="E879" t="s">
        <v>77</v>
      </c>
      <c r="F879">
        <v>27</v>
      </c>
      <c r="H879" t="s">
        <v>39</v>
      </c>
      <c r="J879" t="s">
        <v>180</v>
      </c>
      <c r="K879" t="s">
        <v>148</v>
      </c>
      <c r="L879" t="s">
        <v>129</v>
      </c>
      <c r="M879">
        <v>12</v>
      </c>
      <c r="O879" t="s">
        <v>39</v>
      </c>
      <c r="Q879" t="s">
        <v>180</v>
      </c>
      <c r="R879" t="s">
        <v>148</v>
      </c>
      <c r="S879" t="s">
        <v>93</v>
      </c>
      <c r="T879">
        <v>27</v>
      </c>
      <c r="V879" t="s">
        <v>39</v>
      </c>
      <c r="X879" t="s">
        <v>180</v>
      </c>
      <c r="Y879" t="s">
        <v>148</v>
      </c>
      <c r="Z879" t="s">
        <v>79</v>
      </c>
      <c r="AA879">
        <v>43</v>
      </c>
      <c r="AC879" t="s">
        <v>39</v>
      </c>
      <c r="AE879" t="s">
        <v>180</v>
      </c>
      <c r="AF879" t="s">
        <v>148</v>
      </c>
      <c r="AG879" t="s">
        <v>129</v>
      </c>
      <c r="AH879">
        <v>162</v>
      </c>
    </row>
    <row r="880" spans="1:34" x14ac:dyDescent="0.25">
      <c r="A880" t="s">
        <v>39</v>
      </c>
      <c r="C880" t="s">
        <v>180</v>
      </c>
      <c r="D880" t="s">
        <v>148</v>
      </c>
      <c r="E880" t="s">
        <v>99</v>
      </c>
      <c r="F880">
        <v>31</v>
      </c>
      <c r="H880" t="s">
        <v>39</v>
      </c>
      <c r="J880" t="s">
        <v>180</v>
      </c>
      <c r="K880" t="s">
        <v>148</v>
      </c>
      <c r="L880" t="s">
        <v>131</v>
      </c>
      <c r="M880">
        <v>25</v>
      </c>
      <c r="O880" t="s">
        <v>39</v>
      </c>
      <c r="Q880" t="s">
        <v>180</v>
      </c>
      <c r="R880" t="s">
        <v>148</v>
      </c>
      <c r="S880" t="s">
        <v>77</v>
      </c>
      <c r="T880">
        <v>163</v>
      </c>
      <c r="V880" t="s">
        <v>39</v>
      </c>
      <c r="X880" t="s">
        <v>180</v>
      </c>
      <c r="Y880" t="s">
        <v>148</v>
      </c>
      <c r="Z880" t="s">
        <v>144</v>
      </c>
      <c r="AA880">
        <v>11</v>
      </c>
      <c r="AC880" t="s">
        <v>39</v>
      </c>
      <c r="AE880" t="s">
        <v>180</v>
      </c>
      <c r="AF880" t="s">
        <v>148</v>
      </c>
      <c r="AG880" t="s">
        <v>131</v>
      </c>
      <c r="AH880">
        <v>240</v>
      </c>
    </row>
    <row r="881" spans="1:34" x14ac:dyDescent="0.25">
      <c r="A881" t="s">
        <v>39</v>
      </c>
      <c r="C881" t="s">
        <v>180</v>
      </c>
      <c r="D881" t="s">
        <v>148</v>
      </c>
      <c r="E881" t="s">
        <v>111</v>
      </c>
      <c r="F881">
        <v>7</v>
      </c>
      <c r="H881" t="s">
        <v>39</v>
      </c>
      <c r="J881" t="s">
        <v>180</v>
      </c>
      <c r="K881" t="s">
        <v>148</v>
      </c>
      <c r="L881" t="s">
        <v>93</v>
      </c>
      <c r="M881">
        <v>16</v>
      </c>
      <c r="O881" t="s">
        <v>39</v>
      </c>
      <c r="Q881" t="s">
        <v>180</v>
      </c>
      <c r="R881" t="s">
        <v>148</v>
      </c>
      <c r="S881" t="s">
        <v>99</v>
      </c>
      <c r="T881">
        <v>57</v>
      </c>
      <c r="V881" t="s">
        <v>39</v>
      </c>
      <c r="X881" t="s">
        <v>180</v>
      </c>
      <c r="Y881" t="s">
        <v>86</v>
      </c>
      <c r="Z881" t="s">
        <v>87</v>
      </c>
      <c r="AA881">
        <v>29</v>
      </c>
      <c r="AC881" t="s">
        <v>39</v>
      </c>
      <c r="AE881" t="s">
        <v>180</v>
      </c>
      <c r="AF881" t="s">
        <v>148</v>
      </c>
      <c r="AG881" t="s">
        <v>93</v>
      </c>
      <c r="AH881">
        <v>256</v>
      </c>
    </row>
    <row r="882" spans="1:34" x14ac:dyDescent="0.25">
      <c r="A882" t="s">
        <v>39</v>
      </c>
      <c r="C882" t="s">
        <v>180</v>
      </c>
      <c r="D882" t="s">
        <v>148</v>
      </c>
      <c r="E882" t="s">
        <v>123</v>
      </c>
      <c r="F882">
        <v>10</v>
      </c>
      <c r="H882" t="s">
        <v>39</v>
      </c>
      <c r="J882" t="s">
        <v>180</v>
      </c>
      <c r="K882" t="s">
        <v>148</v>
      </c>
      <c r="L882" t="s">
        <v>77</v>
      </c>
      <c r="M882">
        <v>59</v>
      </c>
      <c r="O882" t="s">
        <v>39</v>
      </c>
      <c r="Q882" t="s">
        <v>180</v>
      </c>
      <c r="R882" t="s">
        <v>148</v>
      </c>
      <c r="S882" t="s">
        <v>111</v>
      </c>
      <c r="T882">
        <v>36</v>
      </c>
      <c r="V882" t="s">
        <v>39</v>
      </c>
      <c r="X882" t="s">
        <v>180</v>
      </c>
      <c r="Y882" t="s">
        <v>88</v>
      </c>
      <c r="Z882" t="s">
        <v>89</v>
      </c>
      <c r="AA882">
        <v>20</v>
      </c>
      <c r="AC882" t="s">
        <v>39</v>
      </c>
      <c r="AE882" t="s">
        <v>180</v>
      </c>
      <c r="AF882" t="s">
        <v>148</v>
      </c>
      <c r="AG882" t="s">
        <v>77</v>
      </c>
      <c r="AH882">
        <v>1497</v>
      </c>
    </row>
    <row r="883" spans="1:34" x14ac:dyDescent="0.25">
      <c r="A883" t="s">
        <v>39</v>
      </c>
      <c r="C883" t="s">
        <v>180</v>
      </c>
      <c r="D883" t="s">
        <v>148</v>
      </c>
      <c r="E883" t="s">
        <v>61</v>
      </c>
      <c r="F883">
        <v>31</v>
      </c>
      <c r="H883" t="s">
        <v>39</v>
      </c>
      <c r="J883" t="s">
        <v>180</v>
      </c>
      <c r="K883" t="s">
        <v>148</v>
      </c>
      <c r="L883" t="s">
        <v>99</v>
      </c>
      <c r="M883">
        <v>42</v>
      </c>
      <c r="O883" t="s">
        <v>39</v>
      </c>
      <c r="Q883" t="s">
        <v>180</v>
      </c>
      <c r="R883" t="s">
        <v>148</v>
      </c>
      <c r="S883" t="s">
        <v>123</v>
      </c>
      <c r="T883">
        <v>39</v>
      </c>
      <c r="V883" t="s">
        <v>39</v>
      </c>
      <c r="X883" t="s">
        <v>180</v>
      </c>
      <c r="Y883" t="s">
        <v>90</v>
      </c>
      <c r="Z883" t="s">
        <v>91</v>
      </c>
      <c r="AA883">
        <v>21</v>
      </c>
      <c r="AC883" t="s">
        <v>39</v>
      </c>
      <c r="AE883" t="s">
        <v>180</v>
      </c>
      <c r="AF883" t="s">
        <v>148</v>
      </c>
      <c r="AG883" t="s">
        <v>99</v>
      </c>
      <c r="AH883">
        <v>1110</v>
      </c>
    </row>
    <row r="884" spans="1:34" x14ac:dyDescent="0.25">
      <c r="A884" t="s">
        <v>39</v>
      </c>
      <c r="C884" t="s">
        <v>180</v>
      </c>
      <c r="D884" t="s">
        <v>148</v>
      </c>
      <c r="E884" t="s">
        <v>97</v>
      </c>
      <c r="F884">
        <v>2</v>
      </c>
      <c r="H884" t="s">
        <v>39</v>
      </c>
      <c r="J884" t="s">
        <v>180</v>
      </c>
      <c r="K884" t="s">
        <v>148</v>
      </c>
      <c r="L884" t="s">
        <v>111</v>
      </c>
      <c r="M884">
        <v>15</v>
      </c>
      <c r="O884" t="s">
        <v>39</v>
      </c>
      <c r="Q884" t="s">
        <v>180</v>
      </c>
      <c r="R884" t="s">
        <v>148</v>
      </c>
      <c r="S884" t="s">
        <v>61</v>
      </c>
      <c r="T884">
        <v>126</v>
      </c>
      <c r="V884" t="s">
        <v>39</v>
      </c>
      <c r="X884" t="s">
        <v>180</v>
      </c>
      <c r="Y884" t="s">
        <v>92</v>
      </c>
      <c r="Z884" t="s">
        <v>93</v>
      </c>
      <c r="AA884">
        <v>47</v>
      </c>
      <c r="AC884" t="s">
        <v>39</v>
      </c>
      <c r="AE884" t="s">
        <v>180</v>
      </c>
      <c r="AF884" t="s">
        <v>148</v>
      </c>
      <c r="AG884" t="s">
        <v>111</v>
      </c>
      <c r="AH884">
        <v>210</v>
      </c>
    </row>
    <row r="885" spans="1:34" x14ac:dyDescent="0.25">
      <c r="A885" t="s">
        <v>39</v>
      </c>
      <c r="C885" t="s">
        <v>180</v>
      </c>
      <c r="D885" t="s">
        <v>148</v>
      </c>
      <c r="E885" t="s">
        <v>95</v>
      </c>
      <c r="F885">
        <v>114</v>
      </c>
      <c r="H885" t="s">
        <v>39</v>
      </c>
      <c r="J885" t="s">
        <v>180</v>
      </c>
      <c r="K885" t="s">
        <v>148</v>
      </c>
      <c r="L885" t="s">
        <v>123</v>
      </c>
      <c r="M885">
        <v>24</v>
      </c>
      <c r="O885" t="s">
        <v>39</v>
      </c>
      <c r="Q885" t="s">
        <v>180</v>
      </c>
      <c r="R885" t="s">
        <v>148</v>
      </c>
      <c r="S885" t="s">
        <v>97</v>
      </c>
      <c r="T885">
        <v>35</v>
      </c>
      <c r="V885" t="s">
        <v>39</v>
      </c>
      <c r="X885" t="s">
        <v>180</v>
      </c>
      <c r="Y885" t="s">
        <v>94</v>
      </c>
      <c r="Z885" t="s">
        <v>95</v>
      </c>
      <c r="AA885">
        <v>43</v>
      </c>
      <c r="AC885" t="s">
        <v>39</v>
      </c>
      <c r="AE885" t="s">
        <v>180</v>
      </c>
      <c r="AF885" t="s">
        <v>148</v>
      </c>
      <c r="AG885" t="s">
        <v>123</v>
      </c>
      <c r="AH885">
        <v>349</v>
      </c>
    </row>
    <row r="886" spans="1:34" x14ac:dyDescent="0.25">
      <c r="A886" t="s">
        <v>39</v>
      </c>
      <c r="C886" t="s">
        <v>180</v>
      </c>
      <c r="D886" t="s">
        <v>148</v>
      </c>
      <c r="E886" t="s">
        <v>127</v>
      </c>
      <c r="F886">
        <v>11</v>
      </c>
      <c r="H886" t="s">
        <v>39</v>
      </c>
      <c r="J886" t="s">
        <v>180</v>
      </c>
      <c r="K886" t="s">
        <v>148</v>
      </c>
      <c r="L886" t="s">
        <v>61</v>
      </c>
      <c r="M886">
        <v>58</v>
      </c>
      <c r="O886" t="s">
        <v>39</v>
      </c>
      <c r="Q886" t="s">
        <v>180</v>
      </c>
      <c r="R886" t="s">
        <v>148</v>
      </c>
      <c r="S886" t="s">
        <v>95</v>
      </c>
      <c r="T886">
        <v>227</v>
      </c>
      <c r="V886" t="s">
        <v>39</v>
      </c>
      <c r="X886" t="s">
        <v>180</v>
      </c>
      <c r="Y886" t="s">
        <v>96</v>
      </c>
      <c r="Z886" t="s">
        <v>97</v>
      </c>
      <c r="AA886">
        <v>36</v>
      </c>
      <c r="AC886" t="s">
        <v>39</v>
      </c>
      <c r="AE886" t="s">
        <v>180</v>
      </c>
      <c r="AF886" t="s">
        <v>148</v>
      </c>
      <c r="AG886" t="s">
        <v>61</v>
      </c>
      <c r="AH886">
        <v>1572</v>
      </c>
    </row>
    <row r="887" spans="1:34" x14ac:dyDescent="0.25">
      <c r="A887" t="s">
        <v>39</v>
      </c>
      <c r="C887" t="s">
        <v>180</v>
      </c>
      <c r="D887" t="s">
        <v>148</v>
      </c>
      <c r="E887" t="s">
        <v>79</v>
      </c>
      <c r="F887">
        <v>83</v>
      </c>
      <c r="H887" t="s">
        <v>39</v>
      </c>
      <c r="J887" t="s">
        <v>180</v>
      </c>
      <c r="K887" t="s">
        <v>148</v>
      </c>
      <c r="L887" t="s">
        <v>97</v>
      </c>
      <c r="M887">
        <v>12</v>
      </c>
      <c r="O887" t="s">
        <v>39</v>
      </c>
      <c r="Q887" t="s">
        <v>180</v>
      </c>
      <c r="R887" t="s">
        <v>148</v>
      </c>
      <c r="S887" t="s">
        <v>127</v>
      </c>
      <c r="T887">
        <v>39</v>
      </c>
      <c r="V887" t="s">
        <v>39</v>
      </c>
      <c r="X887" t="s">
        <v>180</v>
      </c>
      <c r="Y887" t="s">
        <v>98</v>
      </c>
      <c r="Z887" t="s">
        <v>99</v>
      </c>
      <c r="AA887">
        <v>21</v>
      </c>
      <c r="AC887" t="s">
        <v>39</v>
      </c>
      <c r="AE887" t="s">
        <v>180</v>
      </c>
      <c r="AF887" t="s">
        <v>148</v>
      </c>
      <c r="AG887" t="s">
        <v>97</v>
      </c>
      <c r="AH887">
        <v>323</v>
      </c>
    </row>
    <row r="888" spans="1:34" x14ac:dyDescent="0.25">
      <c r="A888" t="s">
        <v>39</v>
      </c>
      <c r="C888" t="s">
        <v>180</v>
      </c>
      <c r="D888" t="s">
        <v>148</v>
      </c>
      <c r="E888" t="s">
        <v>144</v>
      </c>
      <c r="F888">
        <v>4</v>
      </c>
      <c r="H888" t="s">
        <v>39</v>
      </c>
      <c r="J888" t="s">
        <v>180</v>
      </c>
      <c r="K888" t="s">
        <v>148</v>
      </c>
      <c r="L888" t="s">
        <v>95</v>
      </c>
      <c r="M888">
        <v>140</v>
      </c>
      <c r="O888" t="s">
        <v>39</v>
      </c>
      <c r="Q888" t="s">
        <v>180</v>
      </c>
      <c r="R888" t="s">
        <v>148</v>
      </c>
      <c r="S888" t="s">
        <v>79</v>
      </c>
      <c r="T888">
        <v>205</v>
      </c>
      <c r="V888" t="s">
        <v>39</v>
      </c>
      <c r="X888" t="s">
        <v>180</v>
      </c>
      <c r="Y888" t="s">
        <v>100</v>
      </c>
      <c r="Z888" t="s">
        <v>101</v>
      </c>
      <c r="AA888">
        <v>59</v>
      </c>
      <c r="AC888" t="s">
        <v>39</v>
      </c>
      <c r="AE888" t="s">
        <v>180</v>
      </c>
      <c r="AF888" t="s">
        <v>148</v>
      </c>
      <c r="AG888" t="s">
        <v>95</v>
      </c>
      <c r="AH888">
        <v>2917</v>
      </c>
    </row>
    <row r="889" spans="1:34" x14ac:dyDescent="0.25">
      <c r="A889" t="s">
        <v>39</v>
      </c>
      <c r="C889" t="s">
        <v>180</v>
      </c>
      <c r="D889" t="s">
        <v>86</v>
      </c>
      <c r="E889" t="s">
        <v>87</v>
      </c>
      <c r="F889">
        <v>14</v>
      </c>
      <c r="H889" t="s">
        <v>39</v>
      </c>
      <c r="J889" t="s">
        <v>180</v>
      </c>
      <c r="K889" t="s">
        <v>148</v>
      </c>
      <c r="L889" t="s">
        <v>127</v>
      </c>
      <c r="M889">
        <v>15</v>
      </c>
      <c r="O889" t="s">
        <v>39</v>
      </c>
      <c r="Q889" t="s">
        <v>180</v>
      </c>
      <c r="R889" t="s">
        <v>148</v>
      </c>
      <c r="S889" t="s">
        <v>144</v>
      </c>
      <c r="T889">
        <v>20</v>
      </c>
      <c r="V889" t="s">
        <v>39</v>
      </c>
      <c r="X889" t="s">
        <v>180</v>
      </c>
      <c r="Y889" t="s">
        <v>102</v>
      </c>
      <c r="Z889" t="s">
        <v>103</v>
      </c>
      <c r="AA889">
        <v>9</v>
      </c>
      <c r="AC889" t="s">
        <v>39</v>
      </c>
      <c r="AE889" t="s">
        <v>180</v>
      </c>
      <c r="AF889" t="s">
        <v>148</v>
      </c>
      <c r="AG889" t="s">
        <v>127</v>
      </c>
      <c r="AH889">
        <v>370</v>
      </c>
    </row>
    <row r="890" spans="1:34" x14ac:dyDescent="0.25">
      <c r="A890" t="s">
        <v>39</v>
      </c>
      <c r="C890" t="s">
        <v>180</v>
      </c>
      <c r="D890" t="s">
        <v>88</v>
      </c>
      <c r="E890" t="s">
        <v>89</v>
      </c>
      <c r="F890">
        <v>24</v>
      </c>
      <c r="H890" t="s">
        <v>39</v>
      </c>
      <c r="J890" t="s">
        <v>180</v>
      </c>
      <c r="K890" t="s">
        <v>148</v>
      </c>
      <c r="L890" t="s">
        <v>79</v>
      </c>
      <c r="M890">
        <v>107</v>
      </c>
      <c r="O890" t="s">
        <v>39</v>
      </c>
      <c r="Q890" t="s">
        <v>180</v>
      </c>
      <c r="R890" t="s">
        <v>86</v>
      </c>
      <c r="S890" t="s">
        <v>87</v>
      </c>
      <c r="T890">
        <v>71</v>
      </c>
      <c r="V890" t="s">
        <v>39</v>
      </c>
      <c r="X890" t="s">
        <v>180</v>
      </c>
      <c r="Y890" t="s">
        <v>104</v>
      </c>
      <c r="Z890" t="s">
        <v>105</v>
      </c>
      <c r="AA890">
        <v>31</v>
      </c>
      <c r="AC890" t="s">
        <v>39</v>
      </c>
      <c r="AE890" t="s">
        <v>180</v>
      </c>
      <c r="AF890" t="s">
        <v>148</v>
      </c>
      <c r="AG890" t="s">
        <v>79</v>
      </c>
      <c r="AH890">
        <v>2682</v>
      </c>
    </row>
    <row r="891" spans="1:34" x14ac:dyDescent="0.25">
      <c r="A891" t="s">
        <v>39</v>
      </c>
      <c r="C891" t="s">
        <v>180</v>
      </c>
      <c r="D891" t="s">
        <v>90</v>
      </c>
      <c r="E891" t="s">
        <v>91</v>
      </c>
      <c r="F891">
        <v>13</v>
      </c>
      <c r="H891" t="s">
        <v>39</v>
      </c>
      <c r="J891" t="s">
        <v>180</v>
      </c>
      <c r="K891" t="s">
        <v>148</v>
      </c>
      <c r="L891" t="s">
        <v>144</v>
      </c>
      <c r="M891">
        <v>16</v>
      </c>
      <c r="O891" t="s">
        <v>39</v>
      </c>
      <c r="Q891" t="s">
        <v>180</v>
      </c>
      <c r="R891" t="s">
        <v>88</v>
      </c>
      <c r="S891" t="s">
        <v>89</v>
      </c>
      <c r="T891">
        <v>78</v>
      </c>
      <c r="V891" t="s">
        <v>39</v>
      </c>
      <c r="X891" t="s">
        <v>180</v>
      </c>
      <c r="Y891" t="s">
        <v>106</v>
      </c>
      <c r="Z891" t="s">
        <v>107</v>
      </c>
      <c r="AA891">
        <v>85</v>
      </c>
      <c r="AC891" t="s">
        <v>39</v>
      </c>
      <c r="AE891" t="s">
        <v>180</v>
      </c>
      <c r="AF891" t="s">
        <v>148</v>
      </c>
      <c r="AG891" t="s">
        <v>144</v>
      </c>
      <c r="AH891">
        <v>167</v>
      </c>
    </row>
    <row r="892" spans="1:34" x14ac:dyDescent="0.25">
      <c r="A892" t="s">
        <v>39</v>
      </c>
      <c r="C892" t="s">
        <v>180</v>
      </c>
      <c r="D892" t="s">
        <v>92</v>
      </c>
      <c r="E892" t="s">
        <v>93</v>
      </c>
      <c r="F892">
        <v>7</v>
      </c>
      <c r="H892" t="s">
        <v>39</v>
      </c>
      <c r="J892" t="s">
        <v>180</v>
      </c>
      <c r="K892" t="s">
        <v>86</v>
      </c>
      <c r="L892" t="s">
        <v>87</v>
      </c>
      <c r="M892">
        <v>32</v>
      </c>
      <c r="O892" t="s">
        <v>39</v>
      </c>
      <c r="Q892" t="s">
        <v>180</v>
      </c>
      <c r="R892" t="s">
        <v>90</v>
      </c>
      <c r="S892" t="s">
        <v>91</v>
      </c>
      <c r="T892">
        <v>23</v>
      </c>
      <c r="V892" t="s">
        <v>39</v>
      </c>
      <c r="X892" t="s">
        <v>180</v>
      </c>
      <c r="Y892" t="s">
        <v>108</v>
      </c>
      <c r="Z892" t="s">
        <v>109</v>
      </c>
      <c r="AA892">
        <v>81</v>
      </c>
      <c r="AC892" t="s">
        <v>39</v>
      </c>
      <c r="AE892" t="s">
        <v>180</v>
      </c>
      <c r="AF892" t="s">
        <v>86</v>
      </c>
      <c r="AG892" t="s">
        <v>87</v>
      </c>
      <c r="AH892">
        <v>431</v>
      </c>
    </row>
    <row r="893" spans="1:34" x14ac:dyDescent="0.25">
      <c r="A893" t="s">
        <v>39</v>
      </c>
      <c r="C893" t="s">
        <v>180</v>
      </c>
      <c r="D893" t="s">
        <v>94</v>
      </c>
      <c r="E893" t="s">
        <v>95</v>
      </c>
      <c r="F893">
        <v>114</v>
      </c>
      <c r="H893" t="s">
        <v>39</v>
      </c>
      <c r="J893" t="s">
        <v>180</v>
      </c>
      <c r="K893" t="s">
        <v>88</v>
      </c>
      <c r="L893" t="s">
        <v>89</v>
      </c>
      <c r="M893">
        <v>53</v>
      </c>
      <c r="O893" t="s">
        <v>39</v>
      </c>
      <c r="Q893" t="s">
        <v>180</v>
      </c>
      <c r="R893" t="s">
        <v>92</v>
      </c>
      <c r="S893" t="s">
        <v>93</v>
      </c>
      <c r="T893">
        <v>27</v>
      </c>
      <c r="V893" t="s">
        <v>39</v>
      </c>
      <c r="X893" t="s">
        <v>180</v>
      </c>
      <c r="Y893" t="s">
        <v>110</v>
      </c>
      <c r="Z893" t="s">
        <v>111</v>
      </c>
      <c r="AA893">
        <v>11</v>
      </c>
      <c r="AC893" t="s">
        <v>39</v>
      </c>
      <c r="AE893" t="s">
        <v>180</v>
      </c>
      <c r="AF893" t="s">
        <v>88</v>
      </c>
      <c r="AG893" t="s">
        <v>89</v>
      </c>
      <c r="AH893">
        <v>910</v>
      </c>
    </row>
    <row r="894" spans="1:34" x14ac:dyDescent="0.25">
      <c r="A894" t="s">
        <v>39</v>
      </c>
      <c r="C894" t="s">
        <v>180</v>
      </c>
      <c r="D894" t="s">
        <v>96</v>
      </c>
      <c r="E894" t="s">
        <v>97</v>
      </c>
      <c r="F894">
        <v>2</v>
      </c>
      <c r="H894" t="s">
        <v>39</v>
      </c>
      <c r="J894" t="s">
        <v>180</v>
      </c>
      <c r="K894" t="s">
        <v>90</v>
      </c>
      <c r="L894" t="s">
        <v>91</v>
      </c>
      <c r="M894">
        <v>13</v>
      </c>
      <c r="O894" t="s">
        <v>39</v>
      </c>
      <c r="Q894" t="s">
        <v>180</v>
      </c>
      <c r="R894" t="s">
        <v>94</v>
      </c>
      <c r="S894" t="s">
        <v>95</v>
      </c>
      <c r="T894">
        <v>227</v>
      </c>
      <c r="V894" t="s">
        <v>39</v>
      </c>
      <c r="X894" t="s">
        <v>180</v>
      </c>
      <c r="Y894" t="s">
        <v>150</v>
      </c>
      <c r="Z894" t="s">
        <v>112</v>
      </c>
      <c r="AA894">
        <v>73</v>
      </c>
      <c r="AC894" t="s">
        <v>39</v>
      </c>
      <c r="AE894" t="s">
        <v>180</v>
      </c>
      <c r="AF894" t="s">
        <v>90</v>
      </c>
      <c r="AG894" t="s">
        <v>91</v>
      </c>
      <c r="AH894">
        <v>298</v>
      </c>
    </row>
    <row r="895" spans="1:34" x14ac:dyDescent="0.25">
      <c r="A895" t="s">
        <v>39</v>
      </c>
      <c r="C895" t="s">
        <v>180</v>
      </c>
      <c r="D895" t="s">
        <v>98</v>
      </c>
      <c r="E895" t="s">
        <v>99</v>
      </c>
      <c r="F895">
        <v>31</v>
      </c>
      <c r="H895" t="s">
        <v>39</v>
      </c>
      <c r="J895" t="s">
        <v>180</v>
      </c>
      <c r="K895" t="s">
        <v>92</v>
      </c>
      <c r="L895" t="s">
        <v>93</v>
      </c>
      <c r="M895">
        <v>16</v>
      </c>
      <c r="O895" t="s">
        <v>39</v>
      </c>
      <c r="Q895" t="s">
        <v>180</v>
      </c>
      <c r="R895" t="s">
        <v>96</v>
      </c>
      <c r="S895" t="s">
        <v>97</v>
      </c>
      <c r="T895">
        <v>35</v>
      </c>
      <c r="V895" t="s">
        <v>39</v>
      </c>
      <c r="X895" t="s">
        <v>180</v>
      </c>
      <c r="Y895" t="s">
        <v>150</v>
      </c>
      <c r="Z895" t="s">
        <v>113</v>
      </c>
      <c r="AA895">
        <v>44</v>
      </c>
      <c r="AC895" t="s">
        <v>39</v>
      </c>
      <c r="AE895" t="s">
        <v>180</v>
      </c>
      <c r="AF895" t="s">
        <v>92</v>
      </c>
      <c r="AG895" t="s">
        <v>93</v>
      </c>
      <c r="AH895">
        <v>256</v>
      </c>
    </row>
    <row r="896" spans="1:34" x14ac:dyDescent="0.25">
      <c r="A896" t="s">
        <v>39</v>
      </c>
      <c r="C896" t="s">
        <v>180</v>
      </c>
      <c r="D896" t="s">
        <v>100</v>
      </c>
      <c r="E896" t="s">
        <v>101</v>
      </c>
      <c r="F896">
        <v>15</v>
      </c>
      <c r="H896" t="s">
        <v>39</v>
      </c>
      <c r="J896" t="s">
        <v>180</v>
      </c>
      <c r="K896" t="s">
        <v>94</v>
      </c>
      <c r="L896" t="s">
        <v>95</v>
      </c>
      <c r="M896">
        <v>140</v>
      </c>
      <c r="O896" t="s">
        <v>39</v>
      </c>
      <c r="Q896" t="s">
        <v>180</v>
      </c>
      <c r="R896" t="s">
        <v>98</v>
      </c>
      <c r="S896" t="s">
        <v>99</v>
      </c>
      <c r="T896">
        <v>57</v>
      </c>
      <c r="V896" t="s">
        <v>39</v>
      </c>
      <c r="X896" t="s">
        <v>180</v>
      </c>
      <c r="Y896" t="s">
        <v>114</v>
      </c>
      <c r="Z896" t="s">
        <v>115</v>
      </c>
      <c r="AA896">
        <v>25</v>
      </c>
      <c r="AC896" t="s">
        <v>39</v>
      </c>
      <c r="AE896" t="s">
        <v>180</v>
      </c>
      <c r="AF896" t="s">
        <v>94</v>
      </c>
      <c r="AG896" t="s">
        <v>95</v>
      </c>
      <c r="AH896">
        <v>2917</v>
      </c>
    </row>
    <row r="897" spans="1:34" x14ac:dyDescent="0.25">
      <c r="A897" t="s">
        <v>39</v>
      </c>
      <c r="C897" t="s">
        <v>180</v>
      </c>
      <c r="D897" t="s">
        <v>102</v>
      </c>
      <c r="E897" t="s">
        <v>103</v>
      </c>
      <c r="F897">
        <v>12</v>
      </c>
      <c r="H897" t="s">
        <v>39</v>
      </c>
      <c r="J897" t="s">
        <v>180</v>
      </c>
      <c r="K897" t="s">
        <v>96</v>
      </c>
      <c r="L897" t="s">
        <v>97</v>
      </c>
      <c r="M897">
        <v>12</v>
      </c>
      <c r="O897" t="s">
        <v>39</v>
      </c>
      <c r="Q897" t="s">
        <v>180</v>
      </c>
      <c r="R897" t="s">
        <v>100</v>
      </c>
      <c r="S897" t="s">
        <v>101</v>
      </c>
      <c r="T897">
        <v>38</v>
      </c>
      <c r="V897" t="s">
        <v>39</v>
      </c>
      <c r="X897" t="s">
        <v>180</v>
      </c>
      <c r="Y897" t="s">
        <v>116</v>
      </c>
      <c r="Z897" t="s">
        <v>117</v>
      </c>
      <c r="AA897">
        <v>28</v>
      </c>
      <c r="AC897" t="s">
        <v>39</v>
      </c>
      <c r="AE897" t="s">
        <v>180</v>
      </c>
      <c r="AF897" t="s">
        <v>96</v>
      </c>
      <c r="AG897" t="s">
        <v>97</v>
      </c>
      <c r="AH897">
        <v>323</v>
      </c>
    </row>
    <row r="898" spans="1:34" x14ac:dyDescent="0.25">
      <c r="A898" t="s">
        <v>39</v>
      </c>
      <c r="C898" t="s">
        <v>180</v>
      </c>
      <c r="D898" t="s">
        <v>104</v>
      </c>
      <c r="E898" t="s">
        <v>105</v>
      </c>
      <c r="F898">
        <v>20</v>
      </c>
      <c r="H898" t="s">
        <v>39</v>
      </c>
      <c r="J898" t="s">
        <v>180</v>
      </c>
      <c r="K898" t="s">
        <v>98</v>
      </c>
      <c r="L898" t="s">
        <v>99</v>
      </c>
      <c r="M898">
        <v>42</v>
      </c>
      <c r="O898" t="s">
        <v>39</v>
      </c>
      <c r="Q898" t="s">
        <v>180</v>
      </c>
      <c r="R898" t="s">
        <v>102</v>
      </c>
      <c r="S898" t="s">
        <v>103</v>
      </c>
      <c r="T898">
        <v>66</v>
      </c>
      <c r="V898" t="s">
        <v>39</v>
      </c>
      <c r="X898" t="s">
        <v>180</v>
      </c>
      <c r="Y898" t="s">
        <v>118</v>
      </c>
      <c r="Z898" t="s">
        <v>119</v>
      </c>
      <c r="AA898">
        <v>35</v>
      </c>
      <c r="AC898" t="s">
        <v>39</v>
      </c>
      <c r="AE898" t="s">
        <v>180</v>
      </c>
      <c r="AF898" t="s">
        <v>98</v>
      </c>
      <c r="AG898" t="s">
        <v>99</v>
      </c>
      <c r="AH898">
        <v>1110</v>
      </c>
    </row>
    <row r="899" spans="1:34" x14ac:dyDescent="0.25">
      <c r="A899" t="s">
        <v>39</v>
      </c>
      <c r="C899" t="s">
        <v>180</v>
      </c>
      <c r="D899" t="s">
        <v>106</v>
      </c>
      <c r="E899" t="s">
        <v>107</v>
      </c>
      <c r="F899">
        <v>7</v>
      </c>
      <c r="H899" t="s">
        <v>39</v>
      </c>
      <c r="J899" t="s">
        <v>180</v>
      </c>
      <c r="K899" t="s">
        <v>100</v>
      </c>
      <c r="L899" t="s">
        <v>101</v>
      </c>
      <c r="M899">
        <v>28</v>
      </c>
      <c r="O899" t="s">
        <v>39</v>
      </c>
      <c r="Q899" t="s">
        <v>180</v>
      </c>
      <c r="R899" t="s">
        <v>104</v>
      </c>
      <c r="S899" t="s">
        <v>105</v>
      </c>
      <c r="T899">
        <v>56</v>
      </c>
      <c r="V899" t="s">
        <v>39</v>
      </c>
      <c r="X899" t="s">
        <v>180</v>
      </c>
      <c r="Y899" t="s">
        <v>120</v>
      </c>
      <c r="Z899" t="s">
        <v>121</v>
      </c>
      <c r="AA899">
        <v>33</v>
      </c>
      <c r="AC899" t="s">
        <v>39</v>
      </c>
      <c r="AE899" t="s">
        <v>180</v>
      </c>
      <c r="AF899" t="s">
        <v>100</v>
      </c>
      <c r="AG899" t="s">
        <v>101</v>
      </c>
      <c r="AH899">
        <v>265</v>
      </c>
    </row>
    <row r="900" spans="1:34" x14ac:dyDescent="0.25">
      <c r="A900" t="s">
        <v>39</v>
      </c>
      <c r="C900" t="s">
        <v>180</v>
      </c>
      <c r="D900" t="s">
        <v>108</v>
      </c>
      <c r="E900" t="s">
        <v>109</v>
      </c>
      <c r="F900">
        <v>16</v>
      </c>
      <c r="H900" t="s">
        <v>39</v>
      </c>
      <c r="J900" t="s">
        <v>180</v>
      </c>
      <c r="K900" t="s">
        <v>102</v>
      </c>
      <c r="L900" t="s">
        <v>103</v>
      </c>
      <c r="M900">
        <v>34</v>
      </c>
      <c r="O900" t="s">
        <v>39</v>
      </c>
      <c r="Q900" t="s">
        <v>180</v>
      </c>
      <c r="R900" t="s">
        <v>106</v>
      </c>
      <c r="S900" t="s">
        <v>107</v>
      </c>
      <c r="T900">
        <v>52</v>
      </c>
      <c r="V900" t="s">
        <v>39</v>
      </c>
      <c r="X900" t="s">
        <v>180</v>
      </c>
      <c r="Y900" t="s">
        <v>122</v>
      </c>
      <c r="Z900" t="s">
        <v>123</v>
      </c>
      <c r="AA900">
        <v>20</v>
      </c>
      <c r="AC900" t="s">
        <v>39</v>
      </c>
      <c r="AE900" t="s">
        <v>180</v>
      </c>
      <c r="AF900" t="s">
        <v>102</v>
      </c>
      <c r="AG900" t="s">
        <v>103</v>
      </c>
      <c r="AH900">
        <v>186</v>
      </c>
    </row>
    <row r="901" spans="1:34" x14ac:dyDescent="0.25">
      <c r="A901" t="s">
        <v>39</v>
      </c>
      <c r="C901" t="s">
        <v>180</v>
      </c>
      <c r="D901" t="s">
        <v>110</v>
      </c>
      <c r="E901" t="s">
        <v>111</v>
      </c>
      <c r="F901">
        <v>7</v>
      </c>
      <c r="H901" t="s">
        <v>39</v>
      </c>
      <c r="J901" t="s">
        <v>180</v>
      </c>
      <c r="K901" t="s">
        <v>104</v>
      </c>
      <c r="L901" t="s">
        <v>105</v>
      </c>
      <c r="M901">
        <v>25</v>
      </c>
      <c r="O901" t="s">
        <v>39</v>
      </c>
      <c r="Q901" t="s">
        <v>180</v>
      </c>
      <c r="R901" t="s">
        <v>108</v>
      </c>
      <c r="S901" t="s">
        <v>109</v>
      </c>
      <c r="T901">
        <v>33</v>
      </c>
      <c r="V901" t="s">
        <v>39</v>
      </c>
      <c r="X901" t="s">
        <v>180</v>
      </c>
      <c r="Y901" t="s">
        <v>126</v>
      </c>
      <c r="Z901" t="s">
        <v>127</v>
      </c>
      <c r="AA901">
        <v>22</v>
      </c>
      <c r="AC901" t="s">
        <v>39</v>
      </c>
      <c r="AE901" t="s">
        <v>180</v>
      </c>
      <c r="AF901" t="s">
        <v>104</v>
      </c>
      <c r="AG901" t="s">
        <v>105</v>
      </c>
      <c r="AH901">
        <v>472</v>
      </c>
    </row>
    <row r="902" spans="1:34" x14ac:dyDescent="0.25">
      <c r="A902" t="s">
        <v>39</v>
      </c>
      <c r="C902" t="s">
        <v>180</v>
      </c>
      <c r="D902" t="s">
        <v>150</v>
      </c>
      <c r="E902" t="s">
        <v>112</v>
      </c>
      <c r="F902">
        <v>117</v>
      </c>
      <c r="H902" t="s">
        <v>39</v>
      </c>
      <c r="J902" t="s">
        <v>180</v>
      </c>
      <c r="K902" t="s">
        <v>106</v>
      </c>
      <c r="L902" t="s">
        <v>107</v>
      </c>
      <c r="M902">
        <v>29</v>
      </c>
      <c r="O902" t="s">
        <v>39</v>
      </c>
      <c r="Q902" t="s">
        <v>180</v>
      </c>
      <c r="R902" t="s">
        <v>110</v>
      </c>
      <c r="S902" t="s">
        <v>111</v>
      </c>
      <c r="T902">
        <v>36</v>
      </c>
      <c r="V902" t="s">
        <v>39</v>
      </c>
      <c r="X902" t="s">
        <v>180</v>
      </c>
      <c r="Y902" t="s">
        <v>128</v>
      </c>
      <c r="Z902" t="s">
        <v>129</v>
      </c>
      <c r="AA902">
        <v>9</v>
      </c>
      <c r="AC902" t="s">
        <v>39</v>
      </c>
      <c r="AE902" t="s">
        <v>180</v>
      </c>
      <c r="AF902" t="s">
        <v>106</v>
      </c>
      <c r="AG902" t="s">
        <v>107</v>
      </c>
      <c r="AH902">
        <v>416</v>
      </c>
    </row>
    <row r="903" spans="1:34" x14ac:dyDescent="0.25">
      <c r="A903" t="s">
        <v>39</v>
      </c>
      <c r="C903" t="s">
        <v>180</v>
      </c>
      <c r="D903" t="s">
        <v>150</v>
      </c>
      <c r="E903" t="s">
        <v>113</v>
      </c>
      <c r="F903">
        <v>74</v>
      </c>
      <c r="H903" t="s">
        <v>39</v>
      </c>
      <c r="J903" t="s">
        <v>180</v>
      </c>
      <c r="K903" t="s">
        <v>108</v>
      </c>
      <c r="L903" t="s">
        <v>109</v>
      </c>
      <c r="M903">
        <v>31</v>
      </c>
      <c r="O903" t="s">
        <v>39</v>
      </c>
      <c r="Q903" t="s">
        <v>180</v>
      </c>
      <c r="R903" t="s">
        <v>150</v>
      </c>
      <c r="S903" t="s">
        <v>112</v>
      </c>
      <c r="T903">
        <v>218</v>
      </c>
      <c r="V903" t="s">
        <v>39</v>
      </c>
      <c r="X903" t="s">
        <v>180</v>
      </c>
      <c r="Y903" t="s">
        <v>130</v>
      </c>
      <c r="Z903" t="s">
        <v>131</v>
      </c>
      <c r="AA903">
        <v>3</v>
      </c>
      <c r="AC903" t="s">
        <v>39</v>
      </c>
      <c r="AE903" t="s">
        <v>180</v>
      </c>
      <c r="AF903" t="s">
        <v>108</v>
      </c>
      <c r="AG903" t="s">
        <v>109</v>
      </c>
      <c r="AH903">
        <v>355</v>
      </c>
    </row>
    <row r="904" spans="1:34" x14ac:dyDescent="0.25">
      <c r="A904" t="s">
        <v>39</v>
      </c>
      <c r="C904" t="s">
        <v>180</v>
      </c>
      <c r="D904" t="s">
        <v>114</v>
      </c>
      <c r="E904" t="s">
        <v>115</v>
      </c>
      <c r="F904">
        <v>10</v>
      </c>
      <c r="H904" t="s">
        <v>39</v>
      </c>
      <c r="J904" t="s">
        <v>180</v>
      </c>
      <c r="K904" t="s">
        <v>110</v>
      </c>
      <c r="L904" t="s">
        <v>111</v>
      </c>
      <c r="M904">
        <v>15</v>
      </c>
      <c r="O904" t="s">
        <v>39</v>
      </c>
      <c r="Q904" t="s">
        <v>180</v>
      </c>
      <c r="R904" t="s">
        <v>150</v>
      </c>
      <c r="S904" t="s">
        <v>113</v>
      </c>
      <c r="T904">
        <v>125</v>
      </c>
      <c r="V904" t="s">
        <v>39</v>
      </c>
      <c r="X904" t="s">
        <v>180</v>
      </c>
      <c r="Y904" t="s">
        <v>132</v>
      </c>
      <c r="Z904" t="s">
        <v>133</v>
      </c>
      <c r="AA904">
        <v>24</v>
      </c>
      <c r="AC904" t="s">
        <v>39</v>
      </c>
      <c r="AE904" t="s">
        <v>180</v>
      </c>
      <c r="AF904" t="s">
        <v>110</v>
      </c>
      <c r="AG904" t="s">
        <v>111</v>
      </c>
      <c r="AH904">
        <v>210</v>
      </c>
    </row>
    <row r="905" spans="1:34" x14ac:dyDescent="0.25">
      <c r="A905" t="s">
        <v>39</v>
      </c>
      <c r="C905" t="s">
        <v>180</v>
      </c>
      <c r="D905" t="s">
        <v>116</v>
      </c>
      <c r="E905" t="s">
        <v>117</v>
      </c>
      <c r="F905">
        <v>26</v>
      </c>
      <c r="H905" t="s">
        <v>39</v>
      </c>
      <c r="J905" t="s">
        <v>180</v>
      </c>
      <c r="K905" t="s">
        <v>150</v>
      </c>
      <c r="L905" t="s">
        <v>112</v>
      </c>
      <c r="M905">
        <v>105</v>
      </c>
      <c r="O905" t="s">
        <v>39</v>
      </c>
      <c r="Q905" t="s">
        <v>180</v>
      </c>
      <c r="R905" t="s">
        <v>114</v>
      </c>
      <c r="S905" t="s">
        <v>115</v>
      </c>
      <c r="T905">
        <v>47</v>
      </c>
      <c r="V905" t="s">
        <v>39</v>
      </c>
      <c r="X905" t="s">
        <v>180</v>
      </c>
      <c r="Y905" t="s">
        <v>134</v>
      </c>
      <c r="Z905" t="s">
        <v>135</v>
      </c>
      <c r="AA905">
        <v>10</v>
      </c>
      <c r="AC905" t="s">
        <v>39</v>
      </c>
      <c r="AE905" t="s">
        <v>180</v>
      </c>
      <c r="AF905" t="s">
        <v>150</v>
      </c>
      <c r="AG905" t="s">
        <v>112</v>
      </c>
      <c r="AH905">
        <v>715</v>
      </c>
    </row>
    <row r="906" spans="1:34" x14ac:dyDescent="0.25">
      <c r="A906" t="s">
        <v>39</v>
      </c>
      <c r="C906" t="s">
        <v>180</v>
      </c>
      <c r="D906" t="s">
        <v>118</v>
      </c>
      <c r="E906" t="s">
        <v>119</v>
      </c>
      <c r="F906">
        <v>32</v>
      </c>
      <c r="H906" t="s">
        <v>39</v>
      </c>
      <c r="J906" t="s">
        <v>180</v>
      </c>
      <c r="K906" t="s">
        <v>150</v>
      </c>
      <c r="L906" t="s">
        <v>113</v>
      </c>
      <c r="M906">
        <v>92</v>
      </c>
      <c r="O906" t="s">
        <v>39</v>
      </c>
      <c r="Q906" t="s">
        <v>180</v>
      </c>
      <c r="R906" t="s">
        <v>116</v>
      </c>
      <c r="S906" t="s">
        <v>117</v>
      </c>
      <c r="T906">
        <v>42</v>
      </c>
      <c r="V906" t="s">
        <v>39</v>
      </c>
      <c r="X906" t="s">
        <v>180</v>
      </c>
      <c r="Y906" t="s">
        <v>136</v>
      </c>
      <c r="Z906" t="s">
        <v>137</v>
      </c>
      <c r="AA906">
        <v>16</v>
      </c>
      <c r="AC906" t="s">
        <v>39</v>
      </c>
      <c r="AE906" t="s">
        <v>180</v>
      </c>
      <c r="AF906" t="s">
        <v>150</v>
      </c>
      <c r="AG906" t="s">
        <v>113</v>
      </c>
      <c r="AH906">
        <v>501</v>
      </c>
    </row>
    <row r="907" spans="1:34" x14ac:dyDescent="0.25">
      <c r="A907" t="s">
        <v>39</v>
      </c>
      <c r="C907" t="s">
        <v>180</v>
      </c>
      <c r="D907" t="s">
        <v>120</v>
      </c>
      <c r="E907" t="s">
        <v>121</v>
      </c>
      <c r="F907">
        <v>33</v>
      </c>
      <c r="H907" t="s">
        <v>39</v>
      </c>
      <c r="J907" t="s">
        <v>180</v>
      </c>
      <c r="K907" t="s">
        <v>114</v>
      </c>
      <c r="L907" t="s">
        <v>115</v>
      </c>
      <c r="M907">
        <v>26</v>
      </c>
      <c r="O907" t="s">
        <v>39</v>
      </c>
      <c r="Q907" t="s">
        <v>180</v>
      </c>
      <c r="R907" t="s">
        <v>118</v>
      </c>
      <c r="S907" t="s">
        <v>119</v>
      </c>
      <c r="T907">
        <v>93</v>
      </c>
      <c r="V907" t="s">
        <v>39</v>
      </c>
      <c r="X907" t="s">
        <v>180</v>
      </c>
      <c r="Y907" t="s">
        <v>208</v>
      </c>
      <c r="Z907" t="s">
        <v>273</v>
      </c>
      <c r="AA907">
        <v>20</v>
      </c>
      <c r="AC907" t="s">
        <v>39</v>
      </c>
      <c r="AE907" t="s">
        <v>180</v>
      </c>
      <c r="AF907" t="s">
        <v>114</v>
      </c>
      <c r="AG907" t="s">
        <v>115</v>
      </c>
      <c r="AH907">
        <v>258</v>
      </c>
    </row>
    <row r="908" spans="1:34" x14ac:dyDescent="0.25">
      <c r="A908" t="s">
        <v>39</v>
      </c>
      <c r="C908" t="s">
        <v>180</v>
      </c>
      <c r="D908" t="s">
        <v>122</v>
      </c>
      <c r="E908" t="s">
        <v>123</v>
      </c>
      <c r="F908">
        <v>10</v>
      </c>
      <c r="H908" t="s">
        <v>39</v>
      </c>
      <c r="J908" t="s">
        <v>180</v>
      </c>
      <c r="K908" t="s">
        <v>116</v>
      </c>
      <c r="L908" t="s">
        <v>117</v>
      </c>
      <c r="M908">
        <v>19</v>
      </c>
      <c r="O908" t="s">
        <v>39</v>
      </c>
      <c r="Q908" t="s">
        <v>180</v>
      </c>
      <c r="R908" t="s">
        <v>120</v>
      </c>
      <c r="S908" t="s">
        <v>121</v>
      </c>
      <c r="T908">
        <v>92</v>
      </c>
      <c r="V908" t="s">
        <v>39</v>
      </c>
      <c r="X908" t="s">
        <v>180</v>
      </c>
      <c r="Y908" t="s">
        <v>208</v>
      </c>
      <c r="Z908" t="s">
        <v>144</v>
      </c>
      <c r="AA908">
        <v>11</v>
      </c>
      <c r="AC908" t="s">
        <v>39</v>
      </c>
      <c r="AE908" t="s">
        <v>180</v>
      </c>
      <c r="AF908" t="s">
        <v>116</v>
      </c>
      <c r="AG908" t="s">
        <v>117</v>
      </c>
      <c r="AH908">
        <v>254</v>
      </c>
    </row>
    <row r="909" spans="1:34" x14ac:dyDescent="0.25">
      <c r="A909" t="s">
        <v>39</v>
      </c>
      <c r="C909" t="s">
        <v>180</v>
      </c>
      <c r="D909" t="s">
        <v>126</v>
      </c>
      <c r="E909" t="s">
        <v>127</v>
      </c>
      <c r="F909">
        <v>11</v>
      </c>
      <c r="H909" t="s">
        <v>39</v>
      </c>
      <c r="J909" t="s">
        <v>180</v>
      </c>
      <c r="K909" t="s">
        <v>118</v>
      </c>
      <c r="L909" t="s">
        <v>119</v>
      </c>
      <c r="M909">
        <v>32</v>
      </c>
      <c r="O909" t="s">
        <v>39</v>
      </c>
      <c r="Q909" t="s">
        <v>180</v>
      </c>
      <c r="R909" t="s">
        <v>122</v>
      </c>
      <c r="S909" t="s">
        <v>123</v>
      </c>
      <c r="T909">
        <v>39</v>
      </c>
      <c r="V909" t="s">
        <v>39</v>
      </c>
      <c r="X909" t="s">
        <v>180</v>
      </c>
      <c r="Y909" t="s">
        <v>141</v>
      </c>
      <c r="Z909" t="s">
        <v>142</v>
      </c>
      <c r="AA909">
        <v>29</v>
      </c>
      <c r="AC909" t="s">
        <v>39</v>
      </c>
      <c r="AE909" t="s">
        <v>180</v>
      </c>
      <c r="AF909" t="s">
        <v>118</v>
      </c>
      <c r="AG909" t="s">
        <v>119</v>
      </c>
      <c r="AH909">
        <v>734</v>
      </c>
    </row>
    <row r="910" spans="1:34" x14ac:dyDescent="0.25">
      <c r="A910" t="s">
        <v>39</v>
      </c>
      <c r="C910" t="s">
        <v>180</v>
      </c>
      <c r="D910" t="s">
        <v>128</v>
      </c>
      <c r="E910" t="s">
        <v>129</v>
      </c>
      <c r="F910">
        <v>6</v>
      </c>
      <c r="H910" t="s">
        <v>39</v>
      </c>
      <c r="J910" t="s">
        <v>180</v>
      </c>
      <c r="K910" t="s">
        <v>120</v>
      </c>
      <c r="L910" t="s">
        <v>121</v>
      </c>
      <c r="M910">
        <v>62</v>
      </c>
      <c r="O910" t="s">
        <v>39</v>
      </c>
      <c r="Q910" t="s">
        <v>180</v>
      </c>
      <c r="R910" t="s">
        <v>124</v>
      </c>
      <c r="S910" t="s">
        <v>125</v>
      </c>
      <c r="T910">
        <v>4</v>
      </c>
      <c r="V910" t="s">
        <v>39</v>
      </c>
      <c r="X910" t="s">
        <v>181</v>
      </c>
      <c r="Y910" t="s">
        <v>54</v>
      </c>
      <c r="Z910" t="s">
        <v>55</v>
      </c>
      <c r="AA910">
        <v>12</v>
      </c>
      <c r="AC910" t="s">
        <v>39</v>
      </c>
      <c r="AE910" t="s">
        <v>180</v>
      </c>
      <c r="AF910" t="s">
        <v>120</v>
      </c>
      <c r="AG910" t="s">
        <v>121</v>
      </c>
      <c r="AH910">
        <v>742</v>
      </c>
    </row>
    <row r="911" spans="1:34" x14ac:dyDescent="0.25">
      <c r="A911" t="s">
        <v>39</v>
      </c>
      <c r="C911" t="s">
        <v>180</v>
      </c>
      <c r="D911" t="s">
        <v>130</v>
      </c>
      <c r="E911" t="s">
        <v>131</v>
      </c>
      <c r="F911">
        <v>11</v>
      </c>
      <c r="H911" t="s">
        <v>39</v>
      </c>
      <c r="J911" t="s">
        <v>180</v>
      </c>
      <c r="K911" t="s">
        <v>122</v>
      </c>
      <c r="L911" t="s">
        <v>123</v>
      </c>
      <c r="M911">
        <v>24</v>
      </c>
      <c r="O911" t="s">
        <v>39</v>
      </c>
      <c r="Q911" t="s">
        <v>180</v>
      </c>
      <c r="R911" t="s">
        <v>126</v>
      </c>
      <c r="S911" t="s">
        <v>127</v>
      </c>
      <c r="T911">
        <v>39</v>
      </c>
      <c r="V911" t="s">
        <v>39</v>
      </c>
      <c r="X911" t="s">
        <v>181</v>
      </c>
      <c r="Y911" t="s">
        <v>56</v>
      </c>
      <c r="Z911" t="s">
        <v>57</v>
      </c>
      <c r="AA911">
        <v>22</v>
      </c>
      <c r="AC911" t="s">
        <v>39</v>
      </c>
      <c r="AE911" t="s">
        <v>180</v>
      </c>
      <c r="AF911" t="s">
        <v>122</v>
      </c>
      <c r="AG911" t="s">
        <v>123</v>
      </c>
      <c r="AH911">
        <v>349</v>
      </c>
    </row>
    <row r="912" spans="1:34" x14ac:dyDescent="0.25">
      <c r="A912" t="s">
        <v>39</v>
      </c>
      <c r="C912" t="s">
        <v>180</v>
      </c>
      <c r="D912" t="s">
        <v>132</v>
      </c>
      <c r="E912" t="s">
        <v>133</v>
      </c>
      <c r="F912">
        <v>21</v>
      </c>
      <c r="H912" t="s">
        <v>39</v>
      </c>
      <c r="J912" t="s">
        <v>180</v>
      </c>
      <c r="K912" t="s">
        <v>124</v>
      </c>
      <c r="L912" t="s">
        <v>125</v>
      </c>
      <c r="M912">
        <v>6</v>
      </c>
      <c r="O912" t="s">
        <v>39</v>
      </c>
      <c r="Q912" t="s">
        <v>180</v>
      </c>
      <c r="R912" t="s">
        <v>128</v>
      </c>
      <c r="S912" t="s">
        <v>129</v>
      </c>
      <c r="T912">
        <v>28</v>
      </c>
      <c r="V912" t="s">
        <v>39</v>
      </c>
      <c r="X912" t="s">
        <v>181</v>
      </c>
      <c r="Y912" t="s">
        <v>58</v>
      </c>
      <c r="Z912" t="s">
        <v>59</v>
      </c>
      <c r="AA912">
        <v>9</v>
      </c>
      <c r="AC912" t="s">
        <v>39</v>
      </c>
      <c r="AE912" t="s">
        <v>180</v>
      </c>
      <c r="AF912" t="s">
        <v>124</v>
      </c>
      <c r="AG912" t="s">
        <v>125</v>
      </c>
      <c r="AH912">
        <v>20</v>
      </c>
    </row>
    <row r="913" spans="1:34" x14ac:dyDescent="0.25">
      <c r="A913" t="s">
        <v>39</v>
      </c>
      <c r="C913" t="s">
        <v>180</v>
      </c>
      <c r="D913" t="s">
        <v>134</v>
      </c>
      <c r="E913" t="s">
        <v>135</v>
      </c>
      <c r="F913">
        <v>6</v>
      </c>
      <c r="H913" t="s">
        <v>39</v>
      </c>
      <c r="J913" t="s">
        <v>180</v>
      </c>
      <c r="K913" t="s">
        <v>126</v>
      </c>
      <c r="L913" t="s">
        <v>127</v>
      </c>
      <c r="M913">
        <v>15</v>
      </c>
      <c r="O913" t="s">
        <v>39</v>
      </c>
      <c r="Q913" t="s">
        <v>180</v>
      </c>
      <c r="R913" t="s">
        <v>130</v>
      </c>
      <c r="S913" t="s">
        <v>131</v>
      </c>
      <c r="T913">
        <v>50</v>
      </c>
      <c r="V913" t="s">
        <v>39</v>
      </c>
      <c r="X913" t="s">
        <v>181</v>
      </c>
      <c r="Y913" t="s">
        <v>60</v>
      </c>
      <c r="Z913" t="s">
        <v>61</v>
      </c>
      <c r="AA913">
        <v>34</v>
      </c>
      <c r="AC913" t="s">
        <v>39</v>
      </c>
      <c r="AE913" t="s">
        <v>180</v>
      </c>
      <c r="AF913" t="s">
        <v>126</v>
      </c>
      <c r="AG913" t="s">
        <v>127</v>
      </c>
      <c r="AH913">
        <v>370</v>
      </c>
    </row>
    <row r="914" spans="1:34" x14ac:dyDescent="0.25">
      <c r="A914" t="s">
        <v>39</v>
      </c>
      <c r="C914" t="s">
        <v>180</v>
      </c>
      <c r="D914" t="s">
        <v>136</v>
      </c>
      <c r="E914" t="s">
        <v>137</v>
      </c>
      <c r="F914">
        <v>7</v>
      </c>
      <c r="H914" t="s">
        <v>39</v>
      </c>
      <c r="J914" t="s">
        <v>180</v>
      </c>
      <c r="K914" t="s">
        <v>128</v>
      </c>
      <c r="L914" t="s">
        <v>129</v>
      </c>
      <c r="M914">
        <v>12</v>
      </c>
      <c r="O914" t="s">
        <v>39</v>
      </c>
      <c r="Q914" t="s">
        <v>180</v>
      </c>
      <c r="R914" t="s">
        <v>132</v>
      </c>
      <c r="S914" t="s">
        <v>133</v>
      </c>
      <c r="T914">
        <v>106</v>
      </c>
      <c r="V914" t="s">
        <v>39</v>
      </c>
      <c r="X914" t="s">
        <v>181</v>
      </c>
      <c r="Y914" t="s">
        <v>62</v>
      </c>
      <c r="Z914" t="s">
        <v>63</v>
      </c>
      <c r="AA914">
        <v>10</v>
      </c>
      <c r="AC914" t="s">
        <v>39</v>
      </c>
      <c r="AE914" t="s">
        <v>180</v>
      </c>
      <c r="AF914" t="s">
        <v>128</v>
      </c>
      <c r="AG914" t="s">
        <v>129</v>
      </c>
      <c r="AH914">
        <v>162</v>
      </c>
    </row>
    <row r="915" spans="1:34" x14ac:dyDescent="0.25">
      <c r="A915" t="s">
        <v>39</v>
      </c>
      <c r="C915" t="s">
        <v>180</v>
      </c>
      <c r="D915" t="s">
        <v>208</v>
      </c>
      <c r="E915" t="s">
        <v>273</v>
      </c>
      <c r="F915">
        <v>9</v>
      </c>
      <c r="H915" t="s">
        <v>39</v>
      </c>
      <c r="J915" t="s">
        <v>180</v>
      </c>
      <c r="K915" t="s">
        <v>130</v>
      </c>
      <c r="L915" t="s">
        <v>131</v>
      </c>
      <c r="M915">
        <v>25</v>
      </c>
      <c r="O915" t="s">
        <v>39</v>
      </c>
      <c r="Q915" t="s">
        <v>180</v>
      </c>
      <c r="R915" t="s">
        <v>134</v>
      </c>
      <c r="S915" t="s">
        <v>135</v>
      </c>
      <c r="T915">
        <v>15</v>
      </c>
      <c r="V915" t="s">
        <v>39</v>
      </c>
      <c r="X915" t="s">
        <v>181</v>
      </c>
      <c r="Y915" t="s">
        <v>64</v>
      </c>
      <c r="Z915" t="s">
        <v>65</v>
      </c>
      <c r="AA915">
        <v>10</v>
      </c>
      <c r="AC915" t="s">
        <v>39</v>
      </c>
      <c r="AE915" t="s">
        <v>180</v>
      </c>
      <c r="AF915" t="s">
        <v>130</v>
      </c>
      <c r="AG915" t="s">
        <v>131</v>
      </c>
      <c r="AH915">
        <v>240</v>
      </c>
    </row>
    <row r="916" spans="1:34" x14ac:dyDescent="0.25">
      <c r="A916" t="s">
        <v>39</v>
      </c>
      <c r="C916" t="s">
        <v>180</v>
      </c>
      <c r="D916" t="s">
        <v>208</v>
      </c>
      <c r="E916" t="s">
        <v>144</v>
      </c>
      <c r="F916">
        <v>4</v>
      </c>
      <c r="H916" t="s">
        <v>39</v>
      </c>
      <c r="J916" t="s">
        <v>180</v>
      </c>
      <c r="K916" t="s">
        <v>132</v>
      </c>
      <c r="L916" t="s">
        <v>133</v>
      </c>
      <c r="M916">
        <v>43</v>
      </c>
      <c r="O916" t="s">
        <v>39</v>
      </c>
      <c r="Q916" t="s">
        <v>180</v>
      </c>
      <c r="R916" t="s">
        <v>136</v>
      </c>
      <c r="S916" t="s">
        <v>137</v>
      </c>
      <c r="T916">
        <v>34</v>
      </c>
      <c r="V916" t="s">
        <v>39</v>
      </c>
      <c r="X916" t="s">
        <v>181</v>
      </c>
      <c r="Y916" t="s">
        <v>66</v>
      </c>
      <c r="Z916" t="s">
        <v>67</v>
      </c>
      <c r="AA916">
        <v>73</v>
      </c>
      <c r="AC916" t="s">
        <v>39</v>
      </c>
      <c r="AE916" t="s">
        <v>180</v>
      </c>
      <c r="AF916" t="s">
        <v>132</v>
      </c>
      <c r="AG916" t="s">
        <v>133</v>
      </c>
      <c r="AH916">
        <v>519</v>
      </c>
    </row>
    <row r="917" spans="1:34" x14ac:dyDescent="0.25">
      <c r="A917" t="s">
        <v>39</v>
      </c>
      <c r="C917" t="s">
        <v>180</v>
      </c>
      <c r="D917" t="s">
        <v>141</v>
      </c>
      <c r="E917" t="s">
        <v>142</v>
      </c>
      <c r="F917">
        <v>24</v>
      </c>
      <c r="H917" t="s">
        <v>39</v>
      </c>
      <c r="J917" t="s">
        <v>180</v>
      </c>
      <c r="K917" t="s">
        <v>134</v>
      </c>
      <c r="L917" t="s">
        <v>135</v>
      </c>
      <c r="M917">
        <v>16</v>
      </c>
      <c r="O917" t="s">
        <v>39</v>
      </c>
      <c r="Q917" t="s">
        <v>180</v>
      </c>
      <c r="R917" t="s">
        <v>208</v>
      </c>
      <c r="S917" t="s">
        <v>273</v>
      </c>
      <c r="T917">
        <v>38</v>
      </c>
      <c r="V917" t="s">
        <v>39</v>
      </c>
      <c r="X917" t="s">
        <v>181</v>
      </c>
      <c r="Y917" t="s">
        <v>68</v>
      </c>
      <c r="Z917" t="s">
        <v>69</v>
      </c>
      <c r="AA917">
        <v>15</v>
      </c>
      <c r="AC917" t="s">
        <v>39</v>
      </c>
      <c r="AE917" t="s">
        <v>180</v>
      </c>
      <c r="AF917" t="s">
        <v>134</v>
      </c>
      <c r="AG917" t="s">
        <v>135</v>
      </c>
      <c r="AH917">
        <v>150</v>
      </c>
    </row>
    <row r="918" spans="1:34" x14ac:dyDescent="0.25">
      <c r="A918" t="s">
        <v>39</v>
      </c>
      <c r="C918" t="s">
        <v>181</v>
      </c>
      <c r="D918" t="s">
        <v>54</v>
      </c>
      <c r="E918" t="s">
        <v>55</v>
      </c>
      <c r="F918">
        <v>27</v>
      </c>
      <c r="H918" t="s">
        <v>39</v>
      </c>
      <c r="J918" t="s">
        <v>180</v>
      </c>
      <c r="K918" t="s">
        <v>136</v>
      </c>
      <c r="L918" t="s">
        <v>137</v>
      </c>
      <c r="M918">
        <v>11</v>
      </c>
      <c r="O918" t="s">
        <v>39</v>
      </c>
      <c r="Q918" t="s">
        <v>180</v>
      </c>
      <c r="R918" t="s">
        <v>208</v>
      </c>
      <c r="S918" t="s">
        <v>144</v>
      </c>
      <c r="T918">
        <v>20</v>
      </c>
      <c r="V918" t="s">
        <v>39</v>
      </c>
      <c r="X918" t="s">
        <v>181</v>
      </c>
      <c r="Y918" t="s">
        <v>70</v>
      </c>
      <c r="Z918" t="s">
        <v>71</v>
      </c>
      <c r="AA918">
        <v>37</v>
      </c>
      <c r="AC918" t="s">
        <v>39</v>
      </c>
      <c r="AE918" t="s">
        <v>180</v>
      </c>
      <c r="AF918" t="s">
        <v>136</v>
      </c>
      <c r="AG918" t="s">
        <v>137</v>
      </c>
      <c r="AH918">
        <v>164</v>
      </c>
    </row>
    <row r="919" spans="1:34" x14ac:dyDescent="0.25">
      <c r="A919" t="s">
        <v>39</v>
      </c>
      <c r="C919" t="s">
        <v>181</v>
      </c>
      <c r="D919" t="s">
        <v>56</v>
      </c>
      <c r="E919" t="s">
        <v>57</v>
      </c>
      <c r="F919">
        <v>19</v>
      </c>
      <c r="H919" t="s">
        <v>39</v>
      </c>
      <c r="J919" t="s">
        <v>180</v>
      </c>
      <c r="K919" t="s">
        <v>208</v>
      </c>
      <c r="L919" t="s">
        <v>273</v>
      </c>
      <c r="M919">
        <v>16</v>
      </c>
      <c r="O919" t="s">
        <v>39</v>
      </c>
      <c r="Q919" t="s">
        <v>180</v>
      </c>
      <c r="R919" t="s">
        <v>141</v>
      </c>
      <c r="S919" t="s">
        <v>142</v>
      </c>
      <c r="T919">
        <v>64</v>
      </c>
      <c r="V919" t="s">
        <v>39</v>
      </c>
      <c r="X919" t="s">
        <v>181</v>
      </c>
      <c r="Y919" t="s">
        <v>72</v>
      </c>
      <c r="Z919" t="s">
        <v>73</v>
      </c>
      <c r="AA919">
        <v>28</v>
      </c>
      <c r="AC919" t="s">
        <v>39</v>
      </c>
      <c r="AE919" t="s">
        <v>180</v>
      </c>
      <c r="AF919" t="s">
        <v>208</v>
      </c>
      <c r="AG919" t="s">
        <v>273</v>
      </c>
      <c r="AH919">
        <v>188</v>
      </c>
    </row>
    <row r="920" spans="1:34" x14ac:dyDescent="0.25">
      <c r="A920" t="s">
        <v>39</v>
      </c>
      <c r="C920" t="s">
        <v>181</v>
      </c>
      <c r="D920" t="s">
        <v>58</v>
      </c>
      <c r="E920" t="s">
        <v>59</v>
      </c>
      <c r="F920">
        <v>9</v>
      </c>
      <c r="H920" t="s">
        <v>39</v>
      </c>
      <c r="J920" t="s">
        <v>180</v>
      </c>
      <c r="K920" t="s">
        <v>208</v>
      </c>
      <c r="L920" t="s">
        <v>144</v>
      </c>
      <c r="M920">
        <v>16</v>
      </c>
      <c r="O920" t="s">
        <v>39</v>
      </c>
      <c r="Q920" t="s">
        <v>181</v>
      </c>
      <c r="R920" t="s">
        <v>54</v>
      </c>
      <c r="S920" t="s">
        <v>55</v>
      </c>
      <c r="T920">
        <v>51</v>
      </c>
      <c r="V920" t="s">
        <v>39</v>
      </c>
      <c r="X920" t="s">
        <v>181</v>
      </c>
      <c r="Y920" t="s">
        <v>74</v>
      </c>
      <c r="Z920" t="s">
        <v>75</v>
      </c>
      <c r="AA920">
        <v>25</v>
      </c>
      <c r="AC920" t="s">
        <v>39</v>
      </c>
      <c r="AE920" t="s">
        <v>180</v>
      </c>
      <c r="AF920" t="s">
        <v>208</v>
      </c>
      <c r="AG920" t="s">
        <v>144</v>
      </c>
      <c r="AH920">
        <v>167</v>
      </c>
    </row>
    <row r="921" spans="1:34" x14ac:dyDescent="0.25">
      <c r="A921" t="s">
        <v>39</v>
      </c>
      <c r="C921" t="s">
        <v>181</v>
      </c>
      <c r="D921" t="s">
        <v>60</v>
      </c>
      <c r="E921" t="s">
        <v>61</v>
      </c>
      <c r="F921">
        <v>25</v>
      </c>
      <c r="H921" t="s">
        <v>39</v>
      </c>
      <c r="J921" t="s">
        <v>180</v>
      </c>
      <c r="K921" t="s">
        <v>141</v>
      </c>
      <c r="L921" t="s">
        <v>142</v>
      </c>
      <c r="M921">
        <v>45</v>
      </c>
      <c r="O921" t="s">
        <v>39</v>
      </c>
      <c r="Q921" t="s">
        <v>181</v>
      </c>
      <c r="R921" t="s">
        <v>56</v>
      </c>
      <c r="S921" t="s">
        <v>57</v>
      </c>
      <c r="T921">
        <v>41</v>
      </c>
      <c r="V921" t="s">
        <v>39</v>
      </c>
      <c r="X921" t="s">
        <v>181</v>
      </c>
      <c r="Y921" t="s">
        <v>76</v>
      </c>
      <c r="Z921" t="s">
        <v>77</v>
      </c>
      <c r="AA921">
        <v>50</v>
      </c>
      <c r="AC921" t="s">
        <v>39</v>
      </c>
      <c r="AE921" t="s">
        <v>180</v>
      </c>
      <c r="AF921" t="s">
        <v>141</v>
      </c>
      <c r="AG921" t="s">
        <v>142</v>
      </c>
      <c r="AH921">
        <v>609</v>
      </c>
    </row>
    <row r="922" spans="1:34" x14ac:dyDescent="0.25">
      <c r="A922" t="s">
        <v>39</v>
      </c>
      <c r="C922" t="s">
        <v>181</v>
      </c>
      <c r="D922" t="s">
        <v>62</v>
      </c>
      <c r="E922" t="s">
        <v>63</v>
      </c>
      <c r="F922">
        <v>8</v>
      </c>
      <c r="H922" t="s">
        <v>39</v>
      </c>
      <c r="J922" t="s">
        <v>181</v>
      </c>
      <c r="K922" t="s">
        <v>54</v>
      </c>
      <c r="L922" t="s">
        <v>55</v>
      </c>
      <c r="M922">
        <v>18</v>
      </c>
      <c r="O922" t="s">
        <v>39</v>
      </c>
      <c r="Q922" t="s">
        <v>181</v>
      </c>
      <c r="R922" t="s">
        <v>58</v>
      </c>
      <c r="S922" t="s">
        <v>59</v>
      </c>
      <c r="T922">
        <v>15</v>
      </c>
      <c r="V922" t="s">
        <v>39</v>
      </c>
      <c r="X922" t="s">
        <v>181</v>
      </c>
      <c r="Y922" t="s">
        <v>78</v>
      </c>
      <c r="Z922" t="s">
        <v>79</v>
      </c>
      <c r="AA922">
        <v>49</v>
      </c>
      <c r="AC922" t="s">
        <v>39</v>
      </c>
      <c r="AE922" t="s">
        <v>181</v>
      </c>
      <c r="AF922" t="s">
        <v>54</v>
      </c>
      <c r="AG922" t="s">
        <v>55</v>
      </c>
      <c r="AH922">
        <v>489</v>
      </c>
    </row>
    <row r="923" spans="1:34" x14ac:dyDescent="0.25">
      <c r="A923" t="s">
        <v>39</v>
      </c>
      <c r="C923" t="s">
        <v>181</v>
      </c>
      <c r="D923" t="s">
        <v>64</v>
      </c>
      <c r="E923" t="s">
        <v>65</v>
      </c>
      <c r="F923">
        <v>26</v>
      </c>
      <c r="H923" t="s">
        <v>39</v>
      </c>
      <c r="J923" t="s">
        <v>181</v>
      </c>
      <c r="K923" t="s">
        <v>56</v>
      </c>
      <c r="L923" t="s">
        <v>57</v>
      </c>
      <c r="M923">
        <v>21</v>
      </c>
      <c r="O923" t="s">
        <v>39</v>
      </c>
      <c r="Q923" t="s">
        <v>181</v>
      </c>
      <c r="R923" t="s">
        <v>60</v>
      </c>
      <c r="S923" t="s">
        <v>61</v>
      </c>
      <c r="T923">
        <v>107</v>
      </c>
      <c r="V923" t="s">
        <v>39</v>
      </c>
      <c r="X923" t="s">
        <v>181</v>
      </c>
      <c r="Y923" t="s">
        <v>80</v>
      </c>
      <c r="Z923" t="s">
        <v>81</v>
      </c>
      <c r="AA923">
        <v>36</v>
      </c>
      <c r="AC923" t="s">
        <v>39</v>
      </c>
      <c r="AE923" t="s">
        <v>181</v>
      </c>
      <c r="AF923" t="s">
        <v>56</v>
      </c>
      <c r="AG923" t="s">
        <v>57</v>
      </c>
      <c r="AH923">
        <v>241</v>
      </c>
    </row>
    <row r="924" spans="1:34" x14ac:dyDescent="0.25">
      <c r="A924" t="s">
        <v>39</v>
      </c>
      <c r="C924" t="s">
        <v>181</v>
      </c>
      <c r="D924" t="s">
        <v>66</v>
      </c>
      <c r="E924" t="s">
        <v>67</v>
      </c>
      <c r="F924">
        <v>135</v>
      </c>
      <c r="H924" t="s">
        <v>39</v>
      </c>
      <c r="J924" t="s">
        <v>181</v>
      </c>
      <c r="K924" t="s">
        <v>58</v>
      </c>
      <c r="L924" t="s">
        <v>59</v>
      </c>
      <c r="M924">
        <v>8</v>
      </c>
      <c r="O924" t="s">
        <v>39</v>
      </c>
      <c r="Q924" t="s">
        <v>181</v>
      </c>
      <c r="R924" t="s">
        <v>62</v>
      </c>
      <c r="S924" t="s">
        <v>63</v>
      </c>
      <c r="T924">
        <v>13</v>
      </c>
      <c r="V924" t="s">
        <v>39</v>
      </c>
      <c r="X924" t="s">
        <v>181</v>
      </c>
      <c r="Y924" t="s">
        <v>82</v>
      </c>
      <c r="Z924" t="s">
        <v>83</v>
      </c>
      <c r="AA924">
        <v>34</v>
      </c>
      <c r="AC924" t="s">
        <v>39</v>
      </c>
      <c r="AE924" t="s">
        <v>181</v>
      </c>
      <c r="AF924" t="s">
        <v>58</v>
      </c>
      <c r="AG924" t="s">
        <v>59</v>
      </c>
      <c r="AH924">
        <v>103</v>
      </c>
    </row>
    <row r="925" spans="1:34" x14ac:dyDescent="0.25">
      <c r="A925" t="s">
        <v>39</v>
      </c>
      <c r="C925" t="s">
        <v>181</v>
      </c>
      <c r="D925" t="s">
        <v>68</v>
      </c>
      <c r="E925" t="s">
        <v>69</v>
      </c>
      <c r="F925">
        <v>49</v>
      </c>
      <c r="H925" t="s">
        <v>39</v>
      </c>
      <c r="J925" t="s">
        <v>181</v>
      </c>
      <c r="K925" t="s">
        <v>60</v>
      </c>
      <c r="L925" t="s">
        <v>61</v>
      </c>
      <c r="M925">
        <v>39</v>
      </c>
      <c r="O925" t="s">
        <v>39</v>
      </c>
      <c r="Q925" t="s">
        <v>181</v>
      </c>
      <c r="R925" t="s">
        <v>64</v>
      </c>
      <c r="S925" t="s">
        <v>65</v>
      </c>
      <c r="T925">
        <v>45</v>
      </c>
      <c r="V925" t="s">
        <v>39</v>
      </c>
      <c r="X925" t="s">
        <v>181</v>
      </c>
      <c r="Y925" t="s">
        <v>84</v>
      </c>
      <c r="Z925" t="s">
        <v>85</v>
      </c>
      <c r="AA925">
        <v>11</v>
      </c>
      <c r="AC925" t="s">
        <v>39</v>
      </c>
      <c r="AE925" t="s">
        <v>181</v>
      </c>
      <c r="AF925" t="s">
        <v>60</v>
      </c>
      <c r="AG925" t="s">
        <v>61</v>
      </c>
      <c r="AH925">
        <v>1073</v>
      </c>
    </row>
    <row r="926" spans="1:34" x14ac:dyDescent="0.25">
      <c r="A926" t="s">
        <v>39</v>
      </c>
      <c r="C926" t="s">
        <v>181</v>
      </c>
      <c r="D926" t="s">
        <v>70</v>
      </c>
      <c r="E926" t="s">
        <v>71</v>
      </c>
      <c r="F926">
        <v>91</v>
      </c>
      <c r="H926" t="s">
        <v>39</v>
      </c>
      <c r="J926" t="s">
        <v>181</v>
      </c>
      <c r="K926" t="s">
        <v>62</v>
      </c>
      <c r="L926" t="s">
        <v>63</v>
      </c>
      <c r="M926">
        <v>9</v>
      </c>
      <c r="O926" t="s">
        <v>39</v>
      </c>
      <c r="Q926" t="s">
        <v>181</v>
      </c>
      <c r="R926" t="s">
        <v>66</v>
      </c>
      <c r="S926" t="s">
        <v>67</v>
      </c>
      <c r="T926">
        <v>307</v>
      </c>
      <c r="V926" t="s">
        <v>39</v>
      </c>
      <c r="X926" t="s">
        <v>181</v>
      </c>
      <c r="Y926" t="s">
        <v>148</v>
      </c>
      <c r="Z926" t="s">
        <v>133</v>
      </c>
      <c r="AA926">
        <v>17</v>
      </c>
      <c r="AC926" t="s">
        <v>39</v>
      </c>
      <c r="AE926" t="s">
        <v>181</v>
      </c>
      <c r="AF926" t="s">
        <v>62</v>
      </c>
      <c r="AG926" t="s">
        <v>63</v>
      </c>
      <c r="AH926">
        <v>129</v>
      </c>
    </row>
    <row r="927" spans="1:34" x14ac:dyDescent="0.25">
      <c r="A927" t="s">
        <v>39</v>
      </c>
      <c r="C927" t="s">
        <v>181</v>
      </c>
      <c r="D927" t="s">
        <v>72</v>
      </c>
      <c r="E927" t="s">
        <v>73</v>
      </c>
      <c r="F927">
        <v>25</v>
      </c>
      <c r="H927" t="s">
        <v>39</v>
      </c>
      <c r="J927" t="s">
        <v>181</v>
      </c>
      <c r="K927" t="s">
        <v>64</v>
      </c>
      <c r="L927" t="s">
        <v>65</v>
      </c>
      <c r="M927">
        <v>39</v>
      </c>
      <c r="O927" t="s">
        <v>39</v>
      </c>
      <c r="Q927" t="s">
        <v>181</v>
      </c>
      <c r="R927" t="s">
        <v>68</v>
      </c>
      <c r="S927" t="s">
        <v>69</v>
      </c>
      <c r="T927">
        <v>69</v>
      </c>
      <c r="V927" t="s">
        <v>39</v>
      </c>
      <c r="X927" t="s">
        <v>181</v>
      </c>
      <c r="Y927" t="s">
        <v>148</v>
      </c>
      <c r="Z927" t="s">
        <v>101</v>
      </c>
      <c r="AA927">
        <v>44</v>
      </c>
      <c r="AC927" t="s">
        <v>39</v>
      </c>
      <c r="AE927" t="s">
        <v>181</v>
      </c>
      <c r="AF927" t="s">
        <v>64</v>
      </c>
      <c r="AG927" t="s">
        <v>65</v>
      </c>
      <c r="AH927">
        <v>482</v>
      </c>
    </row>
    <row r="928" spans="1:34" x14ac:dyDescent="0.25">
      <c r="A928" t="s">
        <v>39</v>
      </c>
      <c r="C928" t="s">
        <v>181</v>
      </c>
      <c r="D928" t="s">
        <v>74</v>
      </c>
      <c r="E928" t="s">
        <v>75</v>
      </c>
      <c r="F928">
        <v>5</v>
      </c>
      <c r="H928" t="s">
        <v>39</v>
      </c>
      <c r="J928" t="s">
        <v>181</v>
      </c>
      <c r="K928" t="s">
        <v>66</v>
      </c>
      <c r="L928" t="s">
        <v>67</v>
      </c>
      <c r="M928">
        <v>186</v>
      </c>
      <c r="O928" t="s">
        <v>39</v>
      </c>
      <c r="Q928" t="s">
        <v>181</v>
      </c>
      <c r="R928" t="s">
        <v>70</v>
      </c>
      <c r="S928" t="s">
        <v>71</v>
      </c>
      <c r="T928">
        <v>179</v>
      </c>
      <c r="V928" t="s">
        <v>39</v>
      </c>
      <c r="X928" t="s">
        <v>181</v>
      </c>
      <c r="Y928" t="s">
        <v>148</v>
      </c>
      <c r="Z928" t="s">
        <v>115</v>
      </c>
      <c r="AA928">
        <v>24</v>
      </c>
      <c r="AC928" t="s">
        <v>39</v>
      </c>
      <c r="AE928" t="s">
        <v>181</v>
      </c>
      <c r="AF928" t="s">
        <v>66</v>
      </c>
      <c r="AG928" t="s">
        <v>67</v>
      </c>
      <c r="AH928">
        <v>2059</v>
      </c>
    </row>
    <row r="929" spans="1:34" x14ac:dyDescent="0.25">
      <c r="A929" t="s">
        <v>39</v>
      </c>
      <c r="C929" t="s">
        <v>181</v>
      </c>
      <c r="D929" t="s">
        <v>76</v>
      </c>
      <c r="E929" t="s">
        <v>77</v>
      </c>
      <c r="F929">
        <v>38</v>
      </c>
      <c r="H929" t="s">
        <v>39</v>
      </c>
      <c r="J929" t="s">
        <v>181</v>
      </c>
      <c r="K929" t="s">
        <v>68</v>
      </c>
      <c r="L929" t="s">
        <v>69</v>
      </c>
      <c r="M929">
        <v>40</v>
      </c>
      <c r="O929" t="s">
        <v>39</v>
      </c>
      <c r="Q929" t="s">
        <v>181</v>
      </c>
      <c r="R929" t="s">
        <v>72</v>
      </c>
      <c r="S929" t="s">
        <v>73</v>
      </c>
      <c r="T929">
        <v>61</v>
      </c>
      <c r="V929" t="s">
        <v>39</v>
      </c>
      <c r="X929" t="s">
        <v>181</v>
      </c>
      <c r="Y929" t="s">
        <v>148</v>
      </c>
      <c r="Z929" t="s">
        <v>103</v>
      </c>
      <c r="AA929">
        <v>12</v>
      </c>
      <c r="AC929" t="s">
        <v>39</v>
      </c>
      <c r="AE929" t="s">
        <v>181</v>
      </c>
      <c r="AF929" t="s">
        <v>68</v>
      </c>
      <c r="AG929" t="s">
        <v>69</v>
      </c>
      <c r="AH929">
        <v>859</v>
      </c>
    </row>
    <row r="930" spans="1:34" x14ac:dyDescent="0.25">
      <c r="A930" t="s">
        <v>39</v>
      </c>
      <c r="C930" t="s">
        <v>181</v>
      </c>
      <c r="D930" t="s">
        <v>78</v>
      </c>
      <c r="E930" t="s">
        <v>79</v>
      </c>
      <c r="F930">
        <v>79</v>
      </c>
      <c r="H930" t="s">
        <v>39</v>
      </c>
      <c r="J930" t="s">
        <v>181</v>
      </c>
      <c r="K930" t="s">
        <v>70</v>
      </c>
      <c r="L930" t="s">
        <v>71</v>
      </c>
      <c r="M930">
        <v>64</v>
      </c>
      <c r="O930" t="s">
        <v>39</v>
      </c>
      <c r="Q930" t="s">
        <v>181</v>
      </c>
      <c r="R930" t="s">
        <v>74</v>
      </c>
      <c r="S930" t="s">
        <v>75</v>
      </c>
      <c r="T930">
        <v>17</v>
      </c>
      <c r="V930" t="s">
        <v>39</v>
      </c>
      <c r="X930" t="s">
        <v>181</v>
      </c>
      <c r="Y930" t="s">
        <v>148</v>
      </c>
      <c r="Z930" t="s">
        <v>65</v>
      </c>
      <c r="AA930">
        <v>10</v>
      </c>
      <c r="AC930" t="s">
        <v>39</v>
      </c>
      <c r="AE930" t="s">
        <v>181</v>
      </c>
      <c r="AF930" t="s">
        <v>70</v>
      </c>
      <c r="AG930" t="s">
        <v>71</v>
      </c>
      <c r="AH930">
        <v>1759</v>
      </c>
    </row>
    <row r="931" spans="1:34" x14ac:dyDescent="0.25">
      <c r="A931" t="s">
        <v>39</v>
      </c>
      <c r="C931" t="s">
        <v>181</v>
      </c>
      <c r="D931" t="s">
        <v>80</v>
      </c>
      <c r="E931" t="s">
        <v>81</v>
      </c>
      <c r="F931">
        <v>5</v>
      </c>
      <c r="H931" t="s">
        <v>39</v>
      </c>
      <c r="J931" t="s">
        <v>181</v>
      </c>
      <c r="K931" t="s">
        <v>72</v>
      </c>
      <c r="L931" t="s">
        <v>73</v>
      </c>
      <c r="M931">
        <v>34</v>
      </c>
      <c r="O931" t="s">
        <v>39</v>
      </c>
      <c r="Q931" t="s">
        <v>181</v>
      </c>
      <c r="R931" t="s">
        <v>76</v>
      </c>
      <c r="S931" t="s">
        <v>77</v>
      </c>
      <c r="T931">
        <v>151</v>
      </c>
      <c r="V931" t="s">
        <v>39</v>
      </c>
      <c r="X931" t="s">
        <v>181</v>
      </c>
      <c r="Y931" t="s">
        <v>148</v>
      </c>
      <c r="Z931" t="s">
        <v>55</v>
      </c>
      <c r="AA931">
        <v>12</v>
      </c>
      <c r="AC931" t="s">
        <v>39</v>
      </c>
      <c r="AE931" t="s">
        <v>181</v>
      </c>
      <c r="AF931" t="s">
        <v>72</v>
      </c>
      <c r="AG931" t="s">
        <v>73</v>
      </c>
      <c r="AH931">
        <v>537</v>
      </c>
    </row>
    <row r="932" spans="1:34" x14ac:dyDescent="0.25">
      <c r="A932" t="s">
        <v>39</v>
      </c>
      <c r="C932" t="s">
        <v>181</v>
      </c>
      <c r="D932" t="s">
        <v>82</v>
      </c>
      <c r="E932" t="s">
        <v>83</v>
      </c>
      <c r="F932">
        <v>15</v>
      </c>
      <c r="H932" t="s">
        <v>39</v>
      </c>
      <c r="J932" t="s">
        <v>181</v>
      </c>
      <c r="K932" t="s">
        <v>74</v>
      </c>
      <c r="L932" t="s">
        <v>75</v>
      </c>
      <c r="M932">
        <v>16</v>
      </c>
      <c r="O932" t="s">
        <v>39</v>
      </c>
      <c r="Q932" t="s">
        <v>181</v>
      </c>
      <c r="R932" t="s">
        <v>78</v>
      </c>
      <c r="S932" t="s">
        <v>79</v>
      </c>
      <c r="T932">
        <v>207</v>
      </c>
      <c r="V932" t="s">
        <v>39</v>
      </c>
      <c r="X932" t="s">
        <v>181</v>
      </c>
      <c r="Y932" t="s">
        <v>148</v>
      </c>
      <c r="Z932" t="s">
        <v>135</v>
      </c>
      <c r="AA932">
        <v>10</v>
      </c>
      <c r="AC932" t="s">
        <v>39</v>
      </c>
      <c r="AE932" t="s">
        <v>181</v>
      </c>
      <c r="AF932" t="s">
        <v>74</v>
      </c>
      <c r="AG932" t="s">
        <v>75</v>
      </c>
      <c r="AH932">
        <v>177</v>
      </c>
    </row>
    <row r="933" spans="1:34" x14ac:dyDescent="0.25">
      <c r="A933" t="s">
        <v>39</v>
      </c>
      <c r="C933" t="s">
        <v>181</v>
      </c>
      <c r="D933" t="s">
        <v>84</v>
      </c>
      <c r="E933" t="s">
        <v>85</v>
      </c>
      <c r="F933">
        <v>13</v>
      </c>
      <c r="H933" t="s">
        <v>39</v>
      </c>
      <c r="J933" t="s">
        <v>181</v>
      </c>
      <c r="K933" t="s">
        <v>76</v>
      </c>
      <c r="L933" t="s">
        <v>77</v>
      </c>
      <c r="M933">
        <v>55</v>
      </c>
      <c r="O933" t="s">
        <v>39</v>
      </c>
      <c r="Q933" t="s">
        <v>181</v>
      </c>
      <c r="R933" t="s">
        <v>80</v>
      </c>
      <c r="S933" t="s">
        <v>81</v>
      </c>
      <c r="T933">
        <v>27</v>
      </c>
      <c r="V933" t="s">
        <v>39</v>
      </c>
      <c r="X933" t="s">
        <v>181</v>
      </c>
      <c r="Y933" t="s">
        <v>148</v>
      </c>
      <c r="Z933" t="s">
        <v>63</v>
      </c>
      <c r="AA933">
        <v>10</v>
      </c>
      <c r="AC933" t="s">
        <v>39</v>
      </c>
      <c r="AE933" t="s">
        <v>181</v>
      </c>
      <c r="AF933" t="s">
        <v>76</v>
      </c>
      <c r="AG933" t="s">
        <v>77</v>
      </c>
      <c r="AH933">
        <v>1899</v>
      </c>
    </row>
    <row r="934" spans="1:34" x14ac:dyDescent="0.25">
      <c r="A934" t="s">
        <v>39</v>
      </c>
      <c r="C934" t="s">
        <v>181</v>
      </c>
      <c r="D934" t="s">
        <v>148</v>
      </c>
      <c r="E934" t="s">
        <v>133</v>
      </c>
      <c r="F934">
        <v>30</v>
      </c>
      <c r="H934" t="s">
        <v>39</v>
      </c>
      <c r="J934" t="s">
        <v>181</v>
      </c>
      <c r="K934" t="s">
        <v>78</v>
      </c>
      <c r="L934" t="s">
        <v>79</v>
      </c>
      <c r="M934">
        <v>124</v>
      </c>
      <c r="O934" t="s">
        <v>39</v>
      </c>
      <c r="Q934" t="s">
        <v>181</v>
      </c>
      <c r="R934" t="s">
        <v>82</v>
      </c>
      <c r="S934" t="s">
        <v>83</v>
      </c>
      <c r="T934">
        <v>45</v>
      </c>
      <c r="V934" t="s">
        <v>39</v>
      </c>
      <c r="X934" t="s">
        <v>181</v>
      </c>
      <c r="Y934" t="s">
        <v>148</v>
      </c>
      <c r="Z934" t="s">
        <v>83</v>
      </c>
      <c r="AA934">
        <v>34</v>
      </c>
      <c r="AC934" t="s">
        <v>39</v>
      </c>
      <c r="AE934" t="s">
        <v>181</v>
      </c>
      <c r="AF934" t="s">
        <v>78</v>
      </c>
      <c r="AG934" t="s">
        <v>79</v>
      </c>
      <c r="AH934">
        <v>2155</v>
      </c>
    </row>
    <row r="935" spans="1:34" x14ac:dyDescent="0.25">
      <c r="A935" t="s">
        <v>39</v>
      </c>
      <c r="C935" t="s">
        <v>181</v>
      </c>
      <c r="D935" t="s">
        <v>148</v>
      </c>
      <c r="E935" t="s">
        <v>101</v>
      </c>
      <c r="F935">
        <v>21</v>
      </c>
      <c r="H935" t="s">
        <v>39</v>
      </c>
      <c r="J935" t="s">
        <v>181</v>
      </c>
      <c r="K935" t="s">
        <v>80</v>
      </c>
      <c r="L935" t="s">
        <v>81</v>
      </c>
      <c r="M935">
        <v>22</v>
      </c>
      <c r="O935" t="s">
        <v>39</v>
      </c>
      <c r="Q935" t="s">
        <v>181</v>
      </c>
      <c r="R935" t="s">
        <v>84</v>
      </c>
      <c r="S935" t="s">
        <v>85</v>
      </c>
      <c r="T935">
        <v>65</v>
      </c>
      <c r="V935" t="s">
        <v>39</v>
      </c>
      <c r="X935" t="s">
        <v>181</v>
      </c>
      <c r="Y935" t="s">
        <v>148</v>
      </c>
      <c r="Z935" t="s">
        <v>142</v>
      </c>
      <c r="AA935">
        <v>28</v>
      </c>
      <c r="AC935" t="s">
        <v>39</v>
      </c>
      <c r="AE935" t="s">
        <v>181</v>
      </c>
      <c r="AF935" t="s">
        <v>80</v>
      </c>
      <c r="AG935" t="s">
        <v>81</v>
      </c>
      <c r="AH935">
        <v>182</v>
      </c>
    </row>
    <row r="936" spans="1:34" x14ac:dyDescent="0.25">
      <c r="A936" t="s">
        <v>39</v>
      </c>
      <c r="C936" t="s">
        <v>181</v>
      </c>
      <c r="D936" t="s">
        <v>148</v>
      </c>
      <c r="E936" t="s">
        <v>115</v>
      </c>
      <c r="F936">
        <v>9</v>
      </c>
      <c r="H936" t="s">
        <v>39</v>
      </c>
      <c r="J936" t="s">
        <v>181</v>
      </c>
      <c r="K936" t="s">
        <v>82</v>
      </c>
      <c r="L936" t="s">
        <v>83</v>
      </c>
      <c r="M936">
        <v>35</v>
      </c>
      <c r="O936" t="s">
        <v>39</v>
      </c>
      <c r="Q936" t="s">
        <v>181</v>
      </c>
      <c r="R936" t="s">
        <v>148</v>
      </c>
      <c r="S936" t="s">
        <v>133</v>
      </c>
      <c r="T936">
        <v>109</v>
      </c>
      <c r="V936" t="s">
        <v>39</v>
      </c>
      <c r="X936" t="s">
        <v>181</v>
      </c>
      <c r="Y936" t="s">
        <v>148</v>
      </c>
      <c r="Z936" t="s">
        <v>273</v>
      </c>
      <c r="AA936">
        <v>8</v>
      </c>
      <c r="AC936" t="s">
        <v>39</v>
      </c>
      <c r="AE936" t="s">
        <v>181</v>
      </c>
      <c r="AF936" t="s">
        <v>82</v>
      </c>
      <c r="AG936" t="s">
        <v>83</v>
      </c>
      <c r="AH936">
        <v>455</v>
      </c>
    </row>
    <row r="937" spans="1:34" x14ac:dyDescent="0.25">
      <c r="A937" t="s">
        <v>39</v>
      </c>
      <c r="C937" t="s">
        <v>181</v>
      </c>
      <c r="D937" t="s">
        <v>148</v>
      </c>
      <c r="E937" t="s">
        <v>103</v>
      </c>
      <c r="F937">
        <v>21</v>
      </c>
      <c r="H937" t="s">
        <v>39</v>
      </c>
      <c r="J937" t="s">
        <v>181</v>
      </c>
      <c r="K937" t="s">
        <v>84</v>
      </c>
      <c r="L937" t="s">
        <v>85</v>
      </c>
      <c r="M937">
        <v>9</v>
      </c>
      <c r="O937" t="s">
        <v>39</v>
      </c>
      <c r="Q937" t="s">
        <v>181</v>
      </c>
      <c r="R937" t="s">
        <v>148</v>
      </c>
      <c r="S937" t="s">
        <v>101</v>
      </c>
      <c r="T937">
        <v>30</v>
      </c>
      <c r="V937" t="s">
        <v>39</v>
      </c>
      <c r="X937" t="s">
        <v>181</v>
      </c>
      <c r="Y937" t="s">
        <v>148</v>
      </c>
      <c r="Z937" t="s">
        <v>57</v>
      </c>
      <c r="AA937">
        <v>22</v>
      </c>
      <c r="AC937" t="s">
        <v>39</v>
      </c>
      <c r="AE937" t="s">
        <v>181</v>
      </c>
      <c r="AF937" t="s">
        <v>84</v>
      </c>
      <c r="AG937" t="s">
        <v>85</v>
      </c>
      <c r="AH937">
        <v>81</v>
      </c>
    </row>
    <row r="938" spans="1:34" x14ac:dyDescent="0.25">
      <c r="A938" t="s">
        <v>39</v>
      </c>
      <c r="C938" t="s">
        <v>181</v>
      </c>
      <c r="D938" t="s">
        <v>148</v>
      </c>
      <c r="E938" t="s">
        <v>65</v>
      </c>
      <c r="F938">
        <v>26</v>
      </c>
      <c r="H938" t="s">
        <v>39</v>
      </c>
      <c r="J938" t="s">
        <v>181</v>
      </c>
      <c r="K938" t="s">
        <v>148</v>
      </c>
      <c r="L938" t="s">
        <v>133</v>
      </c>
      <c r="M938">
        <v>35</v>
      </c>
      <c r="O938" t="s">
        <v>39</v>
      </c>
      <c r="Q938" t="s">
        <v>181</v>
      </c>
      <c r="R938" t="s">
        <v>148</v>
      </c>
      <c r="S938" t="s">
        <v>115</v>
      </c>
      <c r="T938">
        <v>31</v>
      </c>
      <c r="V938" t="s">
        <v>39</v>
      </c>
      <c r="X938" t="s">
        <v>181</v>
      </c>
      <c r="Y938" t="s">
        <v>148</v>
      </c>
      <c r="Z938" t="s">
        <v>117</v>
      </c>
      <c r="AA938">
        <v>14</v>
      </c>
      <c r="AC938" t="s">
        <v>39</v>
      </c>
      <c r="AE938" t="s">
        <v>181</v>
      </c>
      <c r="AF938" t="s">
        <v>148</v>
      </c>
      <c r="AG938" t="s">
        <v>133</v>
      </c>
      <c r="AH938">
        <v>387</v>
      </c>
    </row>
    <row r="939" spans="1:34" x14ac:dyDescent="0.25">
      <c r="A939" t="s">
        <v>39</v>
      </c>
      <c r="C939" t="s">
        <v>181</v>
      </c>
      <c r="D939" t="s">
        <v>148</v>
      </c>
      <c r="E939" t="s">
        <v>55</v>
      </c>
      <c r="F939">
        <v>27</v>
      </c>
      <c r="H939" t="s">
        <v>39</v>
      </c>
      <c r="J939" t="s">
        <v>181</v>
      </c>
      <c r="K939" t="s">
        <v>148</v>
      </c>
      <c r="L939" t="s">
        <v>101</v>
      </c>
      <c r="M939">
        <v>32</v>
      </c>
      <c r="O939" t="s">
        <v>39</v>
      </c>
      <c r="Q939" t="s">
        <v>181</v>
      </c>
      <c r="R939" t="s">
        <v>148</v>
      </c>
      <c r="S939" t="s">
        <v>103</v>
      </c>
      <c r="T939">
        <v>52</v>
      </c>
      <c r="V939" t="s">
        <v>39</v>
      </c>
      <c r="X939" t="s">
        <v>181</v>
      </c>
      <c r="Y939" t="s">
        <v>148</v>
      </c>
      <c r="Z939" t="s">
        <v>105</v>
      </c>
      <c r="AA939">
        <v>27</v>
      </c>
      <c r="AC939" t="s">
        <v>39</v>
      </c>
      <c r="AE939" t="s">
        <v>181</v>
      </c>
      <c r="AF939" t="s">
        <v>148</v>
      </c>
      <c r="AG939" t="s">
        <v>101</v>
      </c>
      <c r="AH939">
        <v>210</v>
      </c>
    </row>
    <row r="940" spans="1:34" x14ac:dyDescent="0.25">
      <c r="A940" t="s">
        <v>39</v>
      </c>
      <c r="C940" t="s">
        <v>181</v>
      </c>
      <c r="D940" t="s">
        <v>148</v>
      </c>
      <c r="E940" t="s">
        <v>135</v>
      </c>
      <c r="F940">
        <v>14</v>
      </c>
      <c r="H940" t="s">
        <v>39</v>
      </c>
      <c r="J940" t="s">
        <v>181</v>
      </c>
      <c r="K940" t="s">
        <v>148</v>
      </c>
      <c r="L940" t="s">
        <v>115</v>
      </c>
      <c r="M940">
        <v>16</v>
      </c>
      <c r="O940" t="s">
        <v>39</v>
      </c>
      <c r="Q940" t="s">
        <v>181</v>
      </c>
      <c r="R940" t="s">
        <v>148</v>
      </c>
      <c r="S940" t="s">
        <v>65</v>
      </c>
      <c r="T940">
        <v>45</v>
      </c>
      <c r="V940" t="s">
        <v>39</v>
      </c>
      <c r="X940" t="s">
        <v>181</v>
      </c>
      <c r="Y940" t="s">
        <v>148</v>
      </c>
      <c r="Z940" t="s">
        <v>137</v>
      </c>
      <c r="AA940">
        <v>26</v>
      </c>
      <c r="AC940" t="s">
        <v>39</v>
      </c>
      <c r="AE940" t="s">
        <v>181</v>
      </c>
      <c r="AF940" t="s">
        <v>148</v>
      </c>
      <c r="AG940" t="s">
        <v>115</v>
      </c>
      <c r="AH940">
        <v>239</v>
      </c>
    </row>
    <row r="941" spans="1:34" x14ac:dyDescent="0.25">
      <c r="A941" t="s">
        <v>39</v>
      </c>
      <c r="C941" t="s">
        <v>181</v>
      </c>
      <c r="D941" t="s">
        <v>148</v>
      </c>
      <c r="E941" t="s">
        <v>63</v>
      </c>
      <c r="F941">
        <v>8</v>
      </c>
      <c r="H941" t="s">
        <v>39</v>
      </c>
      <c r="J941" t="s">
        <v>181</v>
      </c>
      <c r="K941" t="s">
        <v>148</v>
      </c>
      <c r="L941" t="s">
        <v>103</v>
      </c>
      <c r="M941">
        <v>25</v>
      </c>
      <c r="O941" t="s">
        <v>39</v>
      </c>
      <c r="Q941" t="s">
        <v>181</v>
      </c>
      <c r="R941" t="s">
        <v>148</v>
      </c>
      <c r="S941" t="s">
        <v>55</v>
      </c>
      <c r="T941">
        <v>51</v>
      </c>
      <c r="V941" t="s">
        <v>39</v>
      </c>
      <c r="X941" t="s">
        <v>181</v>
      </c>
      <c r="Y941" t="s">
        <v>148</v>
      </c>
      <c r="Z941" t="s">
        <v>67</v>
      </c>
      <c r="AA941">
        <v>73</v>
      </c>
      <c r="AC941" t="s">
        <v>39</v>
      </c>
      <c r="AE941" t="s">
        <v>181</v>
      </c>
      <c r="AF941" t="s">
        <v>148</v>
      </c>
      <c r="AG941" t="s">
        <v>103</v>
      </c>
      <c r="AH941">
        <v>170</v>
      </c>
    </row>
    <row r="942" spans="1:34" x14ac:dyDescent="0.25">
      <c r="A942" t="s">
        <v>39</v>
      </c>
      <c r="C942" t="s">
        <v>181</v>
      </c>
      <c r="D942" t="s">
        <v>148</v>
      </c>
      <c r="E942" t="s">
        <v>83</v>
      </c>
      <c r="F942">
        <v>15</v>
      </c>
      <c r="H942" t="s">
        <v>39</v>
      </c>
      <c r="J942" t="s">
        <v>181</v>
      </c>
      <c r="K942" t="s">
        <v>148</v>
      </c>
      <c r="L942" t="s">
        <v>65</v>
      </c>
      <c r="M942">
        <v>39</v>
      </c>
      <c r="O942" t="s">
        <v>39</v>
      </c>
      <c r="Q942" t="s">
        <v>181</v>
      </c>
      <c r="R942" t="s">
        <v>148</v>
      </c>
      <c r="S942" t="s">
        <v>135</v>
      </c>
      <c r="T942">
        <v>21</v>
      </c>
      <c r="V942" t="s">
        <v>39</v>
      </c>
      <c r="X942" t="s">
        <v>181</v>
      </c>
      <c r="Y942" t="s">
        <v>148</v>
      </c>
      <c r="Z942" t="s">
        <v>119</v>
      </c>
      <c r="AA942">
        <v>38</v>
      </c>
      <c r="AC942" t="s">
        <v>39</v>
      </c>
      <c r="AE942" t="s">
        <v>181</v>
      </c>
      <c r="AF942" t="s">
        <v>148</v>
      </c>
      <c r="AG942" t="s">
        <v>65</v>
      </c>
      <c r="AH942">
        <v>482</v>
      </c>
    </row>
    <row r="943" spans="1:34" x14ac:dyDescent="0.25">
      <c r="A943" t="s">
        <v>39</v>
      </c>
      <c r="C943" t="s">
        <v>181</v>
      </c>
      <c r="D943" t="s">
        <v>148</v>
      </c>
      <c r="E943" t="s">
        <v>142</v>
      </c>
      <c r="F943">
        <v>20</v>
      </c>
      <c r="H943" t="s">
        <v>39</v>
      </c>
      <c r="J943" t="s">
        <v>181</v>
      </c>
      <c r="K943" t="s">
        <v>148</v>
      </c>
      <c r="L943" t="s">
        <v>55</v>
      </c>
      <c r="M943">
        <v>18</v>
      </c>
      <c r="O943" t="s">
        <v>39</v>
      </c>
      <c r="Q943" t="s">
        <v>181</v>
      </c>
      <c r="R943" t="s">
        <v>148</v>
      </c>
      <c r="S943" t="s">
        <v>63</v>
      </c>
      <c r="T943">
        <v>13</v>
      </c>
      <c r="V943" t="s">
        <v>39</v>
      </c>
      <c r="X943" t="s">
        <v>181</v>
      </c>
      <c r="Y943" t="s">
        <v>148</v>
      </c>
      <c r="Z943" t="s">
        <v>91</v>
      </c>
      <c r="AA943">
        <v>23</v>
      </c>
      <c r="AC943" t="s">
        <v>39</v>
      </c>
      <c r="AE943" t="s">
        <v>181</v>
      </c>
      <c r="AF943" t="s">
        <v>148</v>
      </c>
      <c r="AG943" t="s">
        <v>55</v>
      </c>
      <c r="AH943">
        <v>489</v>
      </c>
    </row>
    <row r="944" spans="1:34" x14ac:dyDescent="0.25">
      <c r="A944" t="s">
        <v>39</v>
      </c>
      <c r="C944" t="s">
        <v>181</v>
      </c>
      <c r="D944" t="s">
        <v>148</v>
      </c>
      <c r="E944" t="s">
        <v>273</v>
      </c>
      <c r="F944">
        <v>5</v>
      </c>
      <c r="H944" t="s">
        <v>39</v>
      </c>
      <c r="J944" t="s">
        <v>181</v>
      </c>
      <c r="K944" t="s">
        <v>148</v>
      </c>
      <c r="L944" t="s">
        <v>135</v>
      </c>
      <c r="M944">
        <v>14</v>
      </c>
      <c r="O944" t="s">
        <v>39</v>
      </c>
      <c r="Q944" t="s">
        <v>181</v>
      </c>
      <c r="R944" t="s">
        <v>148</v>
      </c>
      <c r="S944" t="s">
        <v>83</v>
      </c>
      <c r="T944">
        <v>45</v>
      </c>
      <c r="V944" t="s">
        <v>39</v>
      </c>
      <c r="X944" t="s">
        <v>181</v>
      </c>
      <c r="Y944" t="s">
        <v>148</v>
      </c>
      <c r="Z944" t="s">
        <v>107</v>
      </c>
      <c r="AA944">
        <v>48</v>
      </c>
      <c r="AC944" t="s">
        <v>39</v>
      </c>
      <c r="AE944" t="s">
        <v>181</v>
      </c>
      <c r="AF944" t="s">
        <v>148</v>
      </c>
      <c r="AG944" t="s">
        <v>135</v>
      </c>
      <c r="AH944">
        <v>109</v>
      </c>
    </row>
    <row r="945" spans="1:34" x14ac:dyDescent="0.25">
      <c r="A945" t="s">
        <v>39</v>
      </c>
      <c r="C945" t="s">
        <v>181</v>
      </c>
      <c r="D945" t="s">
        <v>148</v>
      </c>
      <c r="E945" t="s">
        <v>57</v>
      </c>
      <c r="F945">
        <v>19</v>
      </c>
      <c r="H945" t="s">
        <v>39</v>
      </c>
      <c r="J945" t="s">
        <v>181</v>
      </c>
      <c r="K945" t="s">
        <v>148</v>
      </c>
      <c r="L945" t="s">
        <v>63</v>
      </c>
      <c r="M945">
        <v>9</v>
      </c>
      <c r="O945" t="s">
        <v>39</v>
      </c>
      <c r="Q945" t="s">
        <v>181</v>
      </c>
      <c r="R945" t="s">
        <v>148</v>
      </c>
      <c r="S945" t="s">
        <v>142</v>
      </c>
      <c r="T945">
        <v>65</v>
      </c>
      <c r="V945" t="s">
        <v>39</v>
      </c>
      <c r="X945" t="s">
        <v>181</v>
      </c>
      <c r="Y945" t="s">
        <v>148</v>
      </c>
      <c r="Z945" t="s">
        <v>73</v>
      </c>
      <c r="AA945">
        <v>28</v>
      </c>
      <c r="AC945" t="s">
        <v>39</v>
      </c>
      <c r="AE945" t="s">
        <v>181</v>
      </c>
      <c r="AF945" t="s">
        <v>148</v>
      </c>
      <c r="AG945" t="s">
        <v>63</v>
      </c>
      <c r="AH945">
        <v>129</v>
      </c>
    </row>
    <row r="946" spans="1:34" x14ac:dyDescent="0.25">
      <c r="A946" t="s">
        <v>39</v>
      </c>
      <c r="C946" t="s">
        <v>181</v>
      </c>
      <c r="D946" t="s">
        <v>148</v>
      </c>
      <c r="E946" t="s">
        <v>117</v>
      </c>
      <c r="F946">
        <v>14</v>
      </c>
      <c r="H946" t="s">
        <v>39</v>
      </c>
      <c r="J946" t="s">
        <v>181</v>
      </c>
      <c r="K946" t="s">
        <v>148</v>
      </c>
      <c r="L946" t="s">
        <v>83</v>
      </c>
      <c r="M946">
        <v>35</v>
      </c>
      <c r="O946" t="s">
        <v>39</v>
      </c>
      <c r="Q946" t="s">
        <v>181</v>
      </c>
      <c r="R946" t="s">
        <v>148</v>
      </c>
      <c r="S946" t="s">
        <v>273</v>
      </c>
      <c r="T946">
        <v>26</v>
      </c>
      <c r="V946" t="s">
        <v>39</v>
      </c>
      <c r="X946" t="s">
        <v>181</v>
      </c>
      <c r="Y946" t="s">
        <v>148</v>
      </c>
      <c r="Z946" t="s">
        <v>125</v>
      </c>
      <c r="AA946">
        <v>4</v>
      </c>
      <c r="AC946" t="s">
        <v>39</v>
      </c>
      <c r="AE946" t="s">
        <v>181</v>
      </c>
      <c r="AF946" t="s">
        <v>148</v>
      </c>
      <c r="AG946" t="s">
        <v>83</v>
      </c>
      <c r="AH946">
        <v>455</v>
      </c>
    </row>
    <row r="947" spans="1:34" x14ac:dyDescent="0.25">
      <c r="A947" t="s">
        <v>39</v>
      </c>
      <c r="C947" t="s">
        <v>181</v>
      </c>
      <c r="D947" t="s">
        <v>148</v>
      </c>
      <c r="E947" t="s">
        <v>105</v>
      </c>
      <c r="F947">
        <v>29</v>
      </c>
      <c r="H947" t="s">
        <v>39</v>
      </c>
      <c r="J947" t="s">
        <v>181</v>
      </c>
      <c r="K947" t="s">
        <v>148</v>
      </c>
      <c r="L947" t="s">
        <v>142</v>
      </c>
      <c r="M947">
        <v>40</v>
      </c>
      <c r="O947" t="s">
        <v>39</v>
      </c>
      <c r="Q947" t="s">
        <v>181</v>
      </c>
      <c r="R947" t="s">
        <v>148</v>
      </c>
      <c r="S947" t="s">
        <v>57</v>
      </c>
      <c r="T947">
        <v>41</v>
      </c>
      <c r="V947" t="s">
        <v>39</v>
      </c>
      <c r="X947" t="s">
        <v>181</v>
      </c>
      <c r="Y947" t="s">
        <v>148</v>
      </c>
      <c r="Z947" t="s">
        <v>121</v>
      </c>
      <c r="AA947">
        <v>29</v>
      </c>
      <c r="AC947" t="s">
        <v>39</v>
      </c>
      <c r="AE947" t="s">
        <v>181</v>
      </c>
      <c r="AF947" t="s">
        <v>148</v>
      </c>
      <c r="AG947" t="s">
        <v>142</v>
      </c>
      <c r="AH947">
        <v>428</v>
      </c>
    </row>
    <row r="948" spans="1:34" x14ac:dyDescent="0.25">
      <c r="A948" t="s">
        <v>39</v>
      </c>
      <c r="C948" t="s">
        <v>181</v>
      </c>
      <c r="D948" t="s">
        <v>148</v>
      </c>
      <c r="E948" t="s">
        <v>137</v>
      </c>
      <c r="F948">
        <v>9</v>
      </c>
      <c r="H948" t="s">
        <v>39</v>
      </c>
      <c r="J948" t="s">
        <v>181</v>
      </c>
      <c r="K948" t="s">
        <v>148</v>
      </c>
      <c r="L948" t="s">
        <v>273</v>
      </c>
      <c r="M948">
        <v>11</v>
      </c>
      <c r="O948" t="s">
        <v>39</v>
      </c>
      <c r="Q948" t="s">
        <v>181</v>
      </c>
      <c r="R948" t="s">
        <v>148</v>
      </c>
      <c r="S948" t="s">
        <v>117</v>
      </c>
      <c r="T948">
        <v>34</v>
      </c>
      <c r="V948" t="s">
        <v>39</v>
      </c>
      <c r="X948" t="s">
        <v>181</v>
      </c>
      <c r="Y948" t="s">
        <v>148</v>
      </c>
      <c r="Z948" t="s">
        <v>69</v>
      </c>
      <c r="AA948">
        <v>15</v>
      </c>
      <c r="AC948" t="s">
        <v>39</v>
      </c>
      <c r="AE948" t="s">
        <v>181</v>
      </c>
      <c r="AF948" t="s">
        <v>148</v>
      </c>
      <c r="AG948" t="s">
        <v>273</v>
      </c>
      <c r="AH948">
        <v>105</v>
      </c>
    </row>
    <row r="949" spans="1:34" x14ac:dyDescent="0.25">
      <c r="A949" t="s">
        <v>39</v>
      </c>
      <c r="C949" t="s">
        <v>181</v>
      </c>
      <c r="D949" t="s">
        <v>148</v>
      </c>
      <c r="E949" t="s">
        <v>67</v>
      </c>
      <c r="F949">
        <v>135</v>
      </c>
      <c r="H949" t="s">
        <v>39</v>
      </c>
      <c r="J949" t="s">
        <v>181</v>
      </c>
      <c r="K949" t="s">
        <v>148</v>
      </c>
      <c r="L949" t="s">
        <v>57</v>
      </c>
      <c r="M949">
        <v>21</v>
      </c>
      <c r="O949" t="s">
        <v>39</v>
      </c>
      <c r="Q949" t="s">
        <v>181</v>
      </c>
      <c r="R949" t="s">
        <v>148</v>
      </c>
      <c r="S949" t="s">
        <v>105</v>
      </c>
      <c r="T949">
        <v>72</v>
      </c>
      <c r="V949" t="s">
        <v>39</v>
      </c>
      <c r="X949" t="s">
        <v>181</v>
      </c>
      <c r="Y949" t="s">
        <v>148</v>
      </c>
      <c r="Z949" t="s">
        <v>87</v>
      </c>
      <c r="AA949">
        <v>44</v>
      </c>
      <c r="AC949" t="s">
        <v>39</v>
      </c>
      <c r="AE949" t="s">
        <v>181</v>
      </c>
      <c r="AF949" t="s">
        <v>148</v>
      </c>
      <c r="AG949" t="s">
        <v>57</v>
      </c>
      <c r="AH949">
        <v>241</v>
      </c>
    </row>
    <row r="950" spans="1:34" x14ac:dyDescent="0.25">
      <c r="A950" t="s">
        <v>39</v>
      </c>
      <c r="C950" t="s">
        <v>181</v>
      </c>
      <c r="D950" t="s">
        <v>148</v>
      </c>
      <c r="E950" t="s">
        <v>119</v>
      </c>
      <c r="F950">
        <v>16</v>
      </c>
      <c r="H950" t="s">
        <v>39</v>
      </c>
      <c r="J950" t="s">
        <v>181</v>
      </c>
      <c r="K950" t="s">
        <v>148</v>
      </c>
      <c r="L950" t="s">
        <v>117</v>
      </c>
      <c r="M950">
        <v>21</v>
      </c>
      <c r="O950" t="s">
        <v>39</v>
      </c>
      <c r="Q950" t="s">
        <v>181</v>
      </c>
      <c r="R950" t="s">
        <v>148</v>
      </c>
      <c r="S950" t="s">
        <v>137</v>
      </c>
      <c r="T950">
        <v>32</v>
      </c>
      <c r="V950" t="s">
        <v>39</v>
      </c>
      <c r="X950" t="s">
        <v>181</v>
      </c>
      <c r="Y950" t="s">
        <v>148</v>
      </c>
      <c r="Z950" t="s">
        <v>81</v>
      </c>
      <c r="AA950">
        <v>36</v>
      </c>
      <c r="AC950" t="s">
        <v>39</v>
      </c>
      <c r="AE950" t="s">
        <v>181</v>
      </c>
      <c r="AF950" t="s">
        <v>148</v>
      </c>
      <c r="AG950" t="s">
        <v>117</v>
      </c>
      <c r="AH950">
        <v>234</v>
      </c>
    </row>
    <row r="951" spans="1:34" x14ac:dyDescent="0.25">
      <c r="A951" t="s">
        <v>39</v>
      </c>
      <c r="C951" t="s">
        <v>181</v>
      </c>
      <c r="D951" t="s">
        <v>148</v>
      </c>
      <c r="E951" t="s">
        <v>91</v>
      </c>
      <c r="F951">
        <v>20</v>
      </c>
      <c r="H951" t="s">
        <v>39</v>
      </c>
      <c r="J951" t="s">
        <v>181</v>
      </c>
      <c r="K951" t="s">
        <v>148</v>
      </c>
      <c r="L951" t="s">
        <v>105</v>
      </c>
      <c r="M951">
        <v>34</v>
      </c>
      <c r="O951" t="s">
        <v>39</v>
      </c>
      <c r="Q951" t="s">
        <v>181</v>
      </c>
      <c r="R951" t="s">
        <v>148</v>
      </c>
      <c r="S951" t="s">
        <v>67</v>
      </c>
      <c r="T951">
        <v>307</v>
      </c>
      <c r="V951" t="s">
        <v>39</v>
      </c>
      <c r="X951" t="s">
        <v>181</v>
      </c>
      <c r="Y951" t="s">
        <v>148</v>
      </c>
      <c r="Z951" t="s">
        <v>112</v>
      </c>
      <c r="AA951">
        <v>49</v>
      </c>
      <c r="AC951" t="s">
        <v>39</v>
      </c>
      <c r="AE951" t="s">
        <v>181</v>
      </c>
      <c r="AF951" t="s">
        <v>148</v>
      </c>
      <c r="AG951" t="s">
        <v>105</v>
      </c>
      <c r="AH951">
        <v>418</v>
      </c>
    </row>
    <row r="952" spans="1:34" x14ac:dyDescent="0.25">
      <c r="A952" t="s">
        <v>39</v>
      </c>
      <c r="C952" t="s">
        <v>181</v>
      </c>
      <c r="D952" t="s">
        <v>148</v>
      </c>
      <c r="E952" t="s">
        <v>107</v>
      </c>
      <c r="F952">
        <v>10</v>
      </c>
      <c r="H952" t="s">
        <v>39</v>
      </c>
      <c r="J952" t="s">
        <v>181</v>
      </c>
      <c r="K952" t="s">
        <v>148</v>
      </c>
      <c r="L952" t="s">
        <v>137</v>
      </c>
      <c r="M952">
        <v>12</v>
      </c>
      <c r="O952" t="s">
        <v>39</v>
      </c>
      <c r="Q952" t="s">
        <v>181</v>
      </c>
      <c r="R952" t="s">
        <v>148</v>
      </c>
      <c r="S952" t="s">
        <v>119</v>
      </c>
      <c r="T952">
        <v>87</v>
      </c>
      <c r="V952" t="s">
        <v>39</v>
      </c>
      <c r="X952" t="s">
        <v>181</v>
      </c>
      <c r="Y952" t="s">
        <v>148</v>
      </c>
      <c r="Z952" t="s">
        <v>113</v>
      </c>
      <c r="AA952">
        <v>32</v>
      </c>
      <c r="AC952" t="s">
        <v>39</v>
      </c>
      <c r="AE952" t="s">
        <v>181</v>
      </c>
      <c r="AF952" t="s">
        <v>148</v>
      </c>
      <c r="AG952" t="s">
        <v>137</v>
      </c>
      <c r="AH952">
        <v>143</v>
      </c>
    </row>
    <row r="953" spans="1:34" x14ac:dyDescent="0.25">
      <c r="A953" t="s">
        <v>39</v>
      </c>
      <c r="C953" t="s">
        <v>181</v>
      </c>
      <c r="D953" t="s">
        <v>148</v>
      </c>
      <c r="E953" t="s">
        <v>73</v>
      </c>
      <c r="F953">
        <v>25</v>
      </c>
      <c r="H953" t="s">
        <v>39</v>
      </c>
      <c r="J953" t="s">
        <v>181</v>
      </c>
      <c r="K953" t="s">
        <v>148</v>
      </c>
      <c r="L953" t="s">
        <v>67</v>
      </c>
      <c r="M953">
        <v>186</v>
      </c>
      <c r="O953" t="s">
        <v>39</v>
      </c>
      <c r="Q953" t="s">
        <v>181</v>
      </c>
      <c r="R953" t="s">
        <v>148</v>
      </c>
      <c r="S953" t="s">
        <v>91</v>
      </c>
      <c r="T953">
        <v>33</v>
      </c>
      <c r="V953" t="s">
        <v>39</v>
      </c>
      <c r="X953" t="s">
        <v>181</v>
      </c>
      <c r="Y953" t="s">
        <v>148</v>
      </c>
      <c r="Z953" t="s">
        <v>71</v>
      </c>
      <c r="AA953">
        <v>37</v>
      </c>
      <c r="AC953" t="s">
        <v>39</v>
      </c>
      <c r="AE953" t="s">
        <v>181</v>
      </c>
      <c r="AF953" t="s">
        <v>148</v>
      </c>
      <c r="AG953" t="s">
        <v>67</v>
      </c>
      <c r="AH953">
        <v>2059</v>
      </c>
    </row>
    <row r="954" spans="1:34" x14ac:dyDescent="0.25">
      <c r="A954" t="s">
        <v>39</v>
      </c>
      <c r="C954" t="s">
        <v>181</v>
      </c>
      <c r="D954" t="s">
        <v>148</v>
      </c>
      <c r="E954" t="s">
        <v>125</v>
      </c>
      <c r="F954">
        <v>1</v>
      </c>
      <c r="H954" t="s">
        <v>39</v>
      </c>
      <c r="J954" t="s">
        <v>181</v>
      </c>
      <c r="K954" t="s">
        <v>148</v>
      </c>
      <c r="L954" t="s">
        <v>119</v>
      </c>
      <c r="M954">
        <v>30</v>
      </c>
      <c r="O954" t="s">
        <v>39</v>
      </c>
      <c r="Q954" t="s">
        <v>181</v>
      </c>
      <c r="R954" t="s">
        <v>148</v>
      </c>
      <c r="S954" t="s">
        <v>107</v>
      </c>
      <c r="T954">
        <v>40</v>
      </c>
      <c r="V954" t="s">
        <v>39</v>
      </c>
      <c r="X954" t="s">
        <v>181</v>
      </c>
      <c r="Y954" t="s">
        <v>148</v>
      </c>
      <c r="Z954" t="s">
        <v>109</v>
      </c>
      <c r="AA954">
        <v>50</v>
      </c>
      <c r="AC954" t="s">
        <v>39</v>
      </c>
      <c r="AE954" t="s">
        <v>181</v>
      </c>
      <c r="AF954" t="s">
        <v>148</v>
      </c>
      <c r="AG954" t="s">
        <v>119</v>
      </c>
      <c r="AH954">
        <v>511</v>
      </c>
    </row>
    <row r="955" spans="1:34" x14ac:dyDescent="0.25">
      <c r="A955" t="s">
        <v>39</v>
      </c>
      <c r="C955" t="s">
        <v>181</v>
      </c>
      <c r="D955" t="s">
        <v>148</v>
      </c>
      <c r="E955" t="s">
        <v>121</v>
      </c>
      <c r="F955">
        <v>28</v>
      </c>
      <c r="H955" t="s">
        <v>39</v>
      </c>
      <c r="J955" t="s">
        <v>181</v>
      </c>
      <c r="K955" t="s">
        <v>148</v>
      </c>
      <c r="L955" t="s">
        <v>91</v>
      </c>
      <c r="M955">
        <v>21</v>
      </c>
      <c r="O955" t="s">
        <v>39</v>
      </c>
      <c r="Q955" t="s">
        <v>181</v>
      </c>
      <c r="R955" t="s">
        <v>148</v>
      </c>
      <c r="S955" t="s">
        <v>73</v>
      </c>
      <c r="T955">
        <v>61</v>
      </c>
      <c r="V955" t="s">
        <v>39</v>
      </c>
      <c r="X955" t="s">
        <v>181</v>
      </c>
      <c r="Y955" t="s">
        <v>148</v>
      </c>
      <c r="Z955" t="s">
        <v>75</v>
      </c>
      <c r="AA955">
        <v>25</v>
      </c>
      <c r="AC955" t="s">
        <v>39</v>
      </c>
      <c r="AE955" t="s">
        <v>181</v>
      </c>
      <c r="AF955" t="s">
        <v>148</v>
      </c>
      <c r="AG955" t="s">
        <v>91</v>
      </c>
      <c r="AH955">
        <v>262</v>
      </c>
    </row>
    <row r="956" spans="1:34" x14ac:dyDescent="0.25">
      <c r="A956" t="s">
        <v>39</v>
      </c>
      <c r="C956" t="s">
        <v>181</v>
      </c>
      <c r="D956" t="s">
        <v>148</v>
      </c>
      <c r="E956" t="s">
        <v>69</v>
      </c>
      <c r="F956">
        <v>49</v>
      </c>
      <c r="H956" t="s">
        <v>39</v>
      </c>
      <c r="J956" t="s">
        <v>181</v>
      </c>
      <c r="K956" t="s">
        <v>148</v>
      </c>
      <c r="L956" t="s">
        <v>107</v>
      </c>
      <c r="M956">
        <v>22</v>
      </c>
      <c r="O956" t="s">
        <v>39</v>
      </c>
      <c r="Q956" t="s">
        <v>181</v>
      </c>
      <c r="R956" t="s">
        <v>148</v>
      </c>
      <c r="S956" t="s">
        <v>125</v>
      </c>
      <c r="T956">
        <v>2</v>
      </c>
      <c r="V956" t="s">
        <v>39</v>
      </c>
      <c r="X956" t="s">
        <v>181</v>
      </c>
      <c r="Y956" t="s">
        <v>148</v>
      </c>
      <c r="Z956" t="s">
        <v>85</v>
      </c>
      <c r="AA956">
        <v>11</v>
      </c>
      <c r="AC956" t="s">
        <v>39</v>
      </c>
      <c r="AE956" t="s">
        <v>181</v>
      </c>
      <c r="AF956" t="s">
        <v>148</v>
      </c>
      <c r="AG956" t="s">
        <v>107</v>
      </c>
      <c r="AH956">
        <v>279</v>
      </c>
    </row>
    <row r="957" spans="1:34" x14ac:dyDescent="0.25">
      <c r="A957" t="s">
        <v>39</v>
      </c>
      <c r="C957" t="s">
        <v>181</v>
      </c>
      <c r="D957" t="s">
        <v>148</v>
      </c>
      <c r="E957" t="s">
        <v>87</v>
      </c>
      <c r="F957">
        <v>13</v>
      </c>
      <c r="H957" t="s">
        <v>39</v>
      </c>
      <c r="J957" t="s">
        <v>181</v>
      </c>
      <c r="K957" t="s">
        <v>148</v>
      </c>
      <c r="L957" t="s">
        <v>73</v>
      </c>
      <c r="M957">
        <v>34</v>
      </c>
      <c r="O957" t="s">
        <v>39</v>
      </c>
      <c r="Q957" t="s">
        <v>181</v>
      </c>
      <c r="R957" t="s">
        <v>148</v>
      </c>
      <c r="S957" t="s">
        <v>121</v>
      </c>
      <c r="T957">
        <v>102</v>
      </c>
      <c r="V957" t="s">
        <v>39</v>
      </c>
      <c r="X957" t="s">
        <v>181</v>
      </c>
      <c r="Y957" t="s">
        <v>148</v>
      </c>
      <c r="Z957" t="s">
        <v>59</v>
      </c>
      <c r="AA957">
        <v>9</v>
      </c>
      <c r="AC957" t="s">
        <v>39</v>
      </c>
      <c r="AE957" t="s">
        <v>181</v>
      </c>
      <c r="AF957" t="s">
        <v>148</v>
      </c>
      <c r="AG957" t="s">
        <v>73</v>
      </c>
      <c r="AH957">
        <v>537</v>
      </c>
    </row>
    <row r="958" spans="1:34" x14ac:dyDescent="0.25">
      <c r="A958" t="s">
        <v>39</v>
      </c>
      <c r="C958" t="s">
        <v>181</v>
      </c>
      <c r="D958" t="s">
        <v>148</v>
      </c>
      <c r="E958" t="s">
        <v>81</v>
      </c>
      <c r="F958">
        <v>5</v>
      </c>
      <c r="H958" t="s">
        <v>39</v>
      </c>
      <c r="J958" t="s">
        <v>181</v>
      </c>
      <c r="K958" t="s">
        <v>148</v>
      </c>
      <c r="L958" t="s">
        <v>125</v>
      </c>
      <c r="M958">
        <v>5</v>
      </c>
      <c r="O958" t="s">
        <v>39</v>
      </c>
      <c r="Q958" t="s">
        <v>181</v>
      </c>
      <c r="R958" t="s">
        <v>148</v>
      </c>
      <c r="S958" t="s">
        <v>69</v>
      </c>
      <c r="T958">
        <v>69</v>
      </c>
      <c r="V958" t="s">
        <v>39</v>
      </c>
      <c r="X958" t="s">
        <v>181</v>
      </c>
      <c r="Y958" t="s">
        <v>148</v>
      </c>
      <c r="Z958" t="s">
        <v>89</v>
      </c>
      <c r="AA958">
        <v>42</v>
      </c>
      <c r="AC958" t="s">
        <v>39</v>
      </c>
      <c r="AE958" t="s">
        <v>181</v>
      </c>
      <c r="AF958" t="s">
        <v>148</v>
      </c>
      <c r="AG958" t="s">
        <v>125</v>
      </c>
      <c r="AH958">
        <v>22</v>
      </c>
    </row>
    <row r="959" spans="1:34" x14ac:dyDescent="0.25">
      <c r="A959" t="s">
        <v>39</v>
      </c>
      <c r="C959" t="s">
        <v>181</v>
      </c>
      <c r="D959" t="s">
        <v>148</v>
      </c>
      <c r="E959" t="s">
        <v>112</v>
      </c>
      <c r="F959">
        <v>130</v>
      </c>
      <c r="H959" t="s">
        <v>39</v>
      </c>
      <c r="J959" t="s">
        <v>181</v>
      </c>
      <c r="K959" t="s">
        <v>148</v>
      </c>
      <c r="L959" t="s">
        <v>121</v>
      </c>
      <c r="M959">
        <v>51</v>
      </c>
      <c r="O959" t="s">
        <v>39</v>
      </c>
      <c r="Q959" t="s">
        <v>181</v>
      </c>
      <c r="R959" t="s">
        <v>148</v>
      </c>
      <c r="S959" t="s">
        <v>87</v>
      </c>
      <c r="T959">
        <v>58</v>
      </c>
      <c r="V959" t="s">
        <v>39</v>
      </c>
      <c r="X959" t="s">
        <v>181</v>
      </c>
      <c r="Y959" t="s">
        <v>148</v>
      </c>
      <c r="Z959" t="s">
        <v>129</v>
      </c>
      <c r="AA959">
        <v>25</v>
      </c>
      <c r="AC959" t="s">
        <v>39</v>
      </c>
      <c r="AE959" t="s">
        <v>181</v>
      </c>
      <c r="AF959" t="s">
        <v>148</v>
      </c>
      <c r="AG959" t="s">
        <v>121</v>
      </c>
      <c r="AH959">
        <v>633</v>
      </c>
    </row>
    <row r="960" spans="1:34" x14ac:dyDescent="0.25">
      <c r="A960" t="s">
        <v>39</v>
      </c>
      <c r="C960" t="s">
        <v>181</v>
      </c>
      <c r="D960" t="s">
        <v>148</v>
      </c>
      <c r="E960" t="s">
        <v>113</v>
      </c>
      <c r="F960">
        <v>63</v>
      </c>
      <c r="H960" t="s">
        <v>39</v>
      </c>
      <c r="J960" t="s">
        <v>181</v>
      </c>
      <c r="K960" t="s">
        <v>148</v>
      </c>
      <c r="L960" t="s">
        <v>69</v>
      </c>
      <c r="M960">
        <v>40</v>
      </c>
      <c r="O960" t="s">
        <v>39</v>
      </c>
      <c r="Q960" t="s">
        <v>181</v>
      </c>
      <c r="R960" t="s">
        <v>148</v>
      </c>
      <c r="S960" t="s">
        <v>81</v>
      </c>
      <c r="T960">
        <v>27</v>
      </c>
      <c r="V960" t="s">
        <v>39</v>
      </c>
      <c r="X960" t="s">
        <v>181</v>
      </c>
      <c r="Y960" t="s">
        <v>148</v>
      </c>
      <c r="Z960" t="s">
        <v>131</v>
      </c>
      <c r="AA960">
        <v>7</v>
      </c>
      <c r="AC960" t="s">
        <v>39</v>
      </c>
      <c r="AE960" t="s">
        <v>181</v>
      </c>
      <c r="AF960" t="s">
        <v>148</v>
      </c>
      <c r="AG960" t="s">
        <v>69</v>
      </c>
      <c r="AH960">
        <v>859</v>
      </c>
    </row>
    <row r="961" spans="1:34" x14ac:dyDescent="0.25">
      <c r="A961" t="s">
        <v>39</v>
      </c>
      <c r="C961" t="s">
        <v>181</v>
      </c>
      <c r="D961" t="s">
        <v>148</v>
      </c>
      <c r="E961" t="s">
        <v>71</v>
      </c>
      <c r="F961">
        <v>91</v>
      </c>
      <c r="H961" t="s">
        <v>39</v>
      </c>
      <c r="J961" t="s">
        <v>181</v>
      </c>
      <c r="K961" t="s">
        <v>148</v>
      </c>
      <c r="L961" t="s">
        <v>87</v>
      </c>
      <c r="M961">
        <v>31</v>
      </c>
      <c r="O961" t="s">
        <v>39</v>
      </c>
      <c r="Q961" t="s">
        <v>181</v>
      </c>
      <c r="R961" t="s">
        <v>148</v>
      </c>
      <c r="S961" t="s">
        <v>112</v>
      </c>
      <c r="T961">
        <v>235</v>
      </c>
      <c r="V961" t="s">
        <v>39</v>
      </c>
      <c r="X961" t="s">
        <v>181</v>
      </c>
      <c r="Y961" t="s">
        <v>148</v>
      </c>
      <c r="Z961" t="s">
        <v>93</v>
      </c>
      <c r="AA961">
        <v>32</v>
      </c>
      <c r="AC961" t="s">
        <v>39</v>
      </c>
      <c r="AE961" t="s">
        <v>181</v>
      </c>
      <c r="AF961" t="s">
        <v>148</v>
      </c>
      <c r="AG961" t="s">
        <v>87</v>
      </c>
      <c r="AH961">
        <v>475</v>
      </c>
    </row>
    <row r="962" spans="1:34" x14ac:dyDescent="0.25">
      <c r="A962" t="s">
        <v>39</v>
      </c>
      <c r="C962" t="s">
        <v>181</v>
      </c>
      <c r="D962" t="s">
        <v>148</v>
      </c>
      <c r="E962" t="s">
        <v>109</v>
      </c>
      <c r="F962">
        <v>11</v>
      </c>
      <c r="H962" t="s">
        <v>39</v>
      </c>
      <c r="J962" t="s">
        <v>181</v>
      </c>
      <c r="K962" t="s">
        <v>148</v>
      </c>
      <c r="L962" t="s">
        <v>81</v>
      </c>
      <c r="M962">
        <v>22</v>
      </c>
      <c r="O962" t="s">
        <v>39</v>
      </c>
      <c r="Q962" t="s">
        <v>181</v>
      </c>
      <c r="R962" t="s">
        <v>148</v>
      </c>
      <c r="S962" t="s">
        <v>113</v>
      </c>
      <c r="T962">
        <v>134</v>
      </c>
      <c r="V962" t="s">
        <v>39</v>
      </c>
      <c r="X962" t="s">
        <v>181</v>
      </c>
      <c r="Y962" t="s">
        <v>148</v>
      </c>
      <c r="Z962" t="s">
        <v>77</v>
      </c>
      <c r="AA962">
        <v>50</v>
      </c>
      <c r="AC962" t="s">
        <v>39</v>
      </c>
      <c r="AE962" t="s">
        <v>181</v>
      </c>
      <c r="AF962" t="s">
        <v>148</v>
      </c>
      <c r="AG962" t="s">
        <v>81</v>
      </c>
      <c r="AH962">
        <v>182</v>
      </c>
    </row>
    <row r="963" spans="1:34" x14ac:dyDescent="0.25">
      <c r="A963" t="s">
        <v>39</v>
      </c>
      <c r="C963" t="s">
        <v>181</v>
      </c>
      <c r="D963" t="s">
        <v>148</v>
      </c>
      <c r="E963" t="s">
        <v>75</v>
      </c>
      <c r="F963">
        <v>5</v>
      </c>
      <c r="H963" t="s">
        <v>39</v>
      </c>
      <c r="J963" t="s">
        <v>181</v>
      </c>
      <c r="K963" t="s">
        <v>148</v>
      </c>
      <c r="L963" t="s">
        <v>112</v>
      </c>
      <c r="M963">
        <v>126</v>
      </c>
      <c r="O963" t="s">
        <v>39</v>
      </c>
      <c r="Q963" t="s">
        <v>181</v>
      </c>
      <c r="R963" t="s">
        <v>148</v>
      </c>
      <c r="S963" t="s">
        <v>71</v>
      </c>
      <c r="T963">
        <v>179</v>
      </c>
      <c r="V963" t="s">
        <v>39</v>
      </c>
      <c r="X963" t="s">
        <v>181</v>
      </c>
      <c r="Y963" t="s">
        <v>148</v>
      </c>
      <c r="Z963" t="s">
        <v>99</v>
      </c>
      <c r="AA963">
        <v>22</v>
      </c>
      <c r="AC963" t="s">
        <v>39</v>
      </c>
      <c r="AE963" t="s">
        <v>181</v>
      </c>
      <c r="AF963" t="s">
        <v>148</v>
      </c>
      <c r="AG963" t="s">
        <v>112</v>
      </c>
      <c r="AH963">
        <v>795</v>
      </c>
    </row>
    <row r="964" spans="1:34" x14ac:dyDescent="0.25">
      <c r="A964" t="s">
        <v>39</v>
      </c>
      <c r="C964" t="s">
        <v>181</v>
      </c>
      <c r="D964" t="s">
        <v>148</v>
      </c>
      <c r="E964" t="s">
        <v>85</v>
      </c>
      <c r="F964">
        <v>13</v>
      </c>
      <c r="H964" t="s">
        <v>39</v>
      </c>
      <c r="J964" t="s">
        <v>181</v>
      </c>
      <c r="K964" t="s">
        <v>148</v>
      </c>
      <c r="L964" t="s">
        <v>113</v>
      </c>
      <c r="M964">
        <v>96</v>
      </c>
      <c r="O964" t="s">
        <v>39</v>
      </c>
      <c r="Q964" t="s">
        <v>181</v>
      </c>
      <c r="R964" t="s">
        <v>148</v>
      </c>
      <c r="S964" t="s">
        <v>109</v>
      </c>
      <c r="T964">
        <v>59</v>
      </c>
      <c r="V964" t="s">
        <v>39</v>
      </c>
      <c r="X964" t="s">
        <v>181</v>
      </c>
      <c r="Y964" t="s">
        <v>148</v>
      </c>
      <c r="Z964" t="s">
        <v>111</v>
      </c>
      <c r="AA964">
        <v>18</v>
      </c>
      <c r="AC964" t="s">
        <v>39</v>
      </c>
      <c r="AE964" t="s">
        <v>181</v>
      </c>
      <c r="AF964" t="s">
        <v>148</v>
      </c>
      <c r="AG964" t="s">
        <v>113</v>
      </c>
      <c r="AH964">
        <v>410</v>
      </c>
    </row>
    <row r="965" spans="1:34" x14ac:dyDescent="0.25">
      <c r="A965" t="s">
        <v>39</v>
      </c>
      <c r="C965" t="s">
        <v>181</v>
      </c>
      <c r="D965" t="s">
        <v>148</v>
      </c>
      <c r="E965" t="s">
        <v>59</v>
      </c>
      <c r="F965">
        <v>9</v>
      </c>
      <c r="H965" t="s">
        <v>39</v>
      </c>
      <c r="J965" t="s">
        <v>181</v>
      </c>
      <c r="K965" t="s">
        <v>148</v>
      </c>
      <c r="L965" t="s">
        <v>71</v>
      </c>
      <c r="M965">
        <v>64</v>
      </c>
      <c r="O965" t="s">
        <v>39</v>
      </c>
      <c r="Q965" t="s">
        <v>181</v>
      </c>
      <c r="R965" t="s">
        <v>148</v>
      </c>
      <c r="S965" t="s">
        <v>75</v>
      </c>
      <c r="T965">
        <v>17</v>
      </c>
      <c r="V965" t="s">
        <v>39</v>
      </c>
      <c r="X965" t="s">
        <v>181</v>
      </c>
      <c r="Y965" t="s">
        <v>148</v>
      </c>
      <c r="Z965" t="s">
        <v>123</v>
      </c>
      <c r="AA965">
        <v>19</v>
      </c>
      <c r="AC965" t="s">
        <v>39</v>
      </c>
      <c r="AE965" t="s">
        <v>181</v>
      </c>
      <c r="AF965" t="s">
        <v>148</v>
      </c>
      <c r="AG965" t="s">
        <v>71</v>
      </c>
      <c r="AH965">
        <v>1759</v>
      </c>
    </row>
    <row r="966" spans="1:34" x14ac:dyDescent="0.25">
      <c r="A966" t="s">
        <v>39</v>
      </c>
      <c r="C966" t="s">
        <v>181</v>
      </c>
      <c r="D966" t="s">
        <v>148</v>
      </c>
      <c r="E966" t="s">
        <v>89</v>
      </c>
      <c r="F966">
        <v>23</v>
      </c>
      <c r="H966" t="s">
        <v>39</v>
      </c>
      <c r="J966" t="s">
        <v>181</v>
      </c>
      <c r="K966" t="s">
        <v>148</v>
      </c>
      <c r="L966" t="s">
        <v>109</v>
      </c>
      <c r="M966">
        <v>26</v>
      </c>
      <c r="O966" t="s">
        <v>39</v>
      </c>
      <c r="Q966" t="s">
        <v>181</v>
      </c>
      <c r="R966" t="s">
        <v>148</v>
      </c>
      <c r="S966" t="s">
        <v>85</v>
      </c>
      <c r="T966">
        <v>65</v>
      </c>
      <c r="V966" t="s">
        <v>39</v>
      </c>
      <c r="X966" t="s">
        <v>181</v>
      </c>
      <c r="Y966" t="s">
        <v>148</v>
      </c>
      <c r="Z966" t="s">
        <v>61</v>
      </c>
      <c r="AA966">
        <v>34</v>
      </c>
      <c r="AC966" t="s">
        <v>39</v>
      </c>
      <c r="AE966" t="s">
        <v>181</v>
      </c>
      <c r="AF966" t="s">
        <v>148</v>
      </c>
      <c r="AG966" t="s">
        <v>109</v>
      </c>
      <c r="AH966">
        <v>236</v>
      </c>
    </row>
    <row r="967" spans="1:34" x14ac:dyDescent="0.25">
      <c r="A967" t="s">
        <v>39</v>
      </c>
      <c r="C967" t="s">
        <v>181</v>
      </c>
      <c r="D967" t="s">
        <v>148</v>
      </c>
      <c r="E967" t="s">
        <v>129</v>
      </c>
      <c r="F967">
        <v>3</v>
      </c>
      <c r="H967" t="s">
        <v>39</v>
      </c>
      <c r="J967" t="s">
        <v>181</v>
      </c>
      <c r="K967" t="s">
        <v>148</v>
      </c>
      <c r="L967" t="s">
        <v>75</v>
      </c>
      <c r="M967">
        <v>16</v>
      </c>
      <c r="O967" t="s">
        <v>39</v>
      </c>
      <c r="Q967" t="s">
        <v>181</v>
      </c>
      <c r="R967" t="s">
        <v>148</v>
      </c>
      <c r="S967" t="s">
        <v>59</v>
      </c>
      <c r="T967">
        <v>15</v>
      </c>
      <c r="V967" t="s">
        <v>39</v>
      </c>
      <c r="X967" t="s">
        <v>181</v>
      </c>
      <c r="Y967" t="s">
        <v>148</v>
      </c>
      <c r="Z967" t="s">
        <v>97</v>
      </c>
      <c r="AA967">
        <v>30</v>
      </c>
      <c r="AC967" t="s">
        <v>39</v>
      </c>
      <c r="AE967" t="s">
        <v>181</v>
      </c>
      <c r="AF967" t="s">
        <v>148</v>
      </c>
      <c r="AG967" t="s">
        <v>75</v>
      </c>
      <c r="AH967">
        <v>177</v>
      </c>
    </row>
    <row r="968" spans="1:34" x14ac:dyDescent="0.25">
      <c r="A968" t="s">
        <v>39</v>
      </c>
      <c r="C968" t="s">
        <v>181</v>
      </c>
      <c r="D968" t="s">
        <v>148</v>
      </c>
      <c r="E968" t="s">
        <v>131</v>
      </c>
      <c r="F968">
        <v>12</v>
      </c>
      <c r="H968" t="s">
        <v>39</v>
      </c>
      <c r="J968" t="s">
        <v>181</v>
      </c>
      <c r="K968" t="s">
        <v>148</v>
      </c>
      <c r="L968" t="s">
        <v>85</v>
      </c>
      <c r="M968">
        <v>9</v>
      </c>
      <c r="O968" t="s">
        <v>39</v>
      </c>
      <c r="Q968" t="s">
        <v>181</v>
      </c>
      <c r="R968" t="s">
        <v>148</v>
      </c>
      <c r="S968" t="s">
        <v>89</v>
      </c>
      <c r="T968">
        <v>121</v>
      </c>
      <c r="V968" t="s">
        <v>39</v>
      </c>
      <c r="X968" t="s">
        <v>181</v>
      </c>
      <c r="Y968" t="s">
        <v>148</v>
      </c>
      <c r="Z968" t="s">
        <v>95</v>
      </c>
      <c r="AA968">
        <v>63</v>
      </c>
      <c r="AC968" t="s">
        <v>39</v>
      </c>
      <c r="AE968" t="s">
        <v>181</v>
      </c>
      <c r="AF968" t="s">
        <v>148</v>
      </c>
      <c r="AG968" t="s">
        <v>85</v>
      </c>
      <c r="AH968">
        <v>81</v>
      </c>
    </row>
    <row r="969" spans="1:34" x14ac:dyDescent="0.25">
      <c r="A969" t="s">
        <v>39</v>
      </c>
      <c r="C969" t="s">
        <v>181</v>
      </c>
      <c r="D969" t="s">
        <v>148</v>
      </c>
      <c r="E969" t="s">
        <v>93</v>
      </c>
      <c r="F969">
        <v>10</v>
      </c>
      <c r="H969" t="s">
        <v>39</v>
      </c>
      <c r="J969" t="s">
        <v>181</v>
      </c>
      <c r="K969" t="s">
        <v>148</v>
      </c>
      <c r="L969" t="s">
        <v>59</v>
      </c>
      <c r="M969">
        <v>8</v>
      </c>
      <c r="O969" t="s">
        <v>39</v>
      </c>
      <c r="Q969" t="s">
        <v>181</v>
      </c>
      <c r="R969" t="s">
        <v>148</v>
      </c>
      <c r="S969" t="s">
        <v>129</v>
      </c>
      <c r="T969">
        <v>29</v>
      </c>
      <c r="V969" t="s">
        <v>39</v>
      </c>
      <c r="X969" t="s">
        <v>181</v>
      </c>
      <c r="Y969" t="s">
        <v>148</v>
      </c>
      <c r="Z969" t="s">
        <v>127</v>
      </c>
      <c r="AA969">
        <v>20</v>
      </c>
      <c r="AC969" t="s">
        <v>39</v>
      </c>
      <c r="AE969" t="s">
        <v>181</v>
      </c>
      <c r="AF969" t="s">
        <v>148</v>
      </c>
      <c r="AG969" t="s">
        <v>59</v>
      </c>
      <c r="AH969">
        <v>103</v>
      </c>
    </row>
    <row r="970" spans="1:34" x14ac:dyDescent="0.25">
      <c r="A970" t="s">
        <v>39</v>
      </c>
      <c r="C970" t="s">
        <v>181</v>
      </c>
      <c r="D970" t="s">
        <v>148</v>
      </c>
      <c r="E970" t="s">
        <v>77</v>
      </c>
      <c r="F970">
        <v>38</v>
      </c>
      <c r="H970" t="s">
        <v>39</v>
      </c>
      <c r="J970" t="s">
        <v>181</v>
      </c>
      <c r="K970" t="s">
        <v>148</v>
      </c>
      <c r="L970" t="s">
        <v>89</v>
      </c>
      <c r="M970">
        <v>53</v>
      </c>
      <c r="O970" t="s">
        <v>39</v>
      </c>
      <c r="Q970" t="s">
        <v>181</v>
      </c>
      <c r="R970" t="s">
        <v>148</v>
      </c>
      <c r="S970" t="s">
        <v>131</v>
      </c>
      <c r="T970">
        <v>49</v>
      </c>
      <c r="V970" t="s">
        <v>39</v>
      </c>
      <c r="X970" t="s">
        <v>181</v>
      </c>
      <c r="Y970" t="s">
        <v>148</v>
      </c>
      <c r="Z970" t="s">
        <v>79</v>
      </c>
      <c r="AA970">
        <v>49</v>
      </c>
      <c r="AC970" t="s">
        <v>39</v>
      </c>
      <c r="AE970" t="s">
        <v>181</v>
      </c>
      <c r="AF970" t="s">
        <v>148</v>
      </c>
      <c r="AG970" t="s">
        <v>89</v>
      </c>
      <c r="AH970">
        <v>1091</v>
      </c>
    </row>
    <row r="971" spans="1:34" x14ac:dyDescent="0.25">
      <c r="A971" t="s">
        <v>39</v>
      </c>
      <c r="C971" t="s">
        <v>181</v>
      </c>
      <c r="D971" t="s">
        <v>148</v>
      </c>
      <c r="E971" t="s">
        <v>99</v>
      </c>
      <c r="F971">
        <v>28</v>
      </c>
      <c r="H971" t="s">
        <v>39</v>
      </c>
      <c r="J971" t="s">
        <v>181</v>
      </c>
      <c r="K971" t="s">
        <v>148</v>
      </c>
      <c r="L971" t="s">
        <v>129</v>
      </c>
      <c r="M971">
        <v>13</v>
      </c>
      <c r="O971" t="s">
        <v>39</v>
      </c>
      <c r="Q971" t="s">
        <v>181</v>
      </c>
      <c r="R971" t="s">
        <v>148</v>
      </c>
      <c r="S971" t="s">
        <v>93</v>
      </c>
      <c r="T971">
        <v>33</v>
      </c>
      <c r="V971" t="s">
        <v>39</v>
      </c>
      <c r="X971" t="s">
        <v>181</v>
      </c>
      <c r="Y971" t="s">
        <v>148</v>
      </c>
      <c r="Z971" t="s">
        <v>144</v>
      </c>
      <c r="AA971">
        <v>14</v>
      </c>
      <c r="AC971" t="s">
        <v>39</v>
      </c>
      <c r="AE971" t="s">
        <v>181</v>
      </c>
      <c r="AF971" t="s">
        <v>148</v>
      </c>
      <c r="AG971" t="s">
        <v>129</v>
      </c>
      <c r="AH971">
        <v>163</v>
      </c>
    </row>
    <row r="972" spans="1:34" x14ac:dyDescent="0.25">
      <c r="A972" t="s">
        <v>39</v>
      </c>
      <c r="C972" t="s">
        <v>181</v>
      </c>
      <c r="D972" t="s">
        <v>148</v>
      </c>
      <c r="E972" t="s">
        <v>111</v>
      </c>
      <c r="F972">
        <v>7</v>
      </c>
      <c r="H972" t="s">
        <v>39</v>
      </c>
      <c r="J972" t="s">
        <v>181</v>
      </c>
      <c r="K972" t="s">
        <v>148</v>
      </c>
      <c r="L972" t="s">
        <v>131</v>
      </c>
      <c r="M972">
        <v>18</v>
      </c>
      <c r="O972" t="s">
        <v>39</v>
      </c>
      <c r="Q972" t="s">
        <v>181</v>
      </c>
      <c r="R972" t="s">
        <v>148</v>
      </c>
      <c r="S972" t="s">
        <v>77</v>
      </c>
      <c r="T972">
        <v>151</v>
      </c>
      <c r="V972" t="s">
        <v>39</v>
      </c>
      <c r="X972" t="s">
        <v>181</v>
      </c>
      <c r="Y972" t="s">
        <v>86</v>
      </c>
      <c r="Z972" t="s">
        <v>87</v>
      </c>
      <c r="AA972">
        <v>44</v>
      </c>
      <c r="AC972" t="s">
        <v>39</v>
      </c>
      <c r="AE972" t="s">
        <v>181</v>
      </c>
      <c r="AF972" t="s">
        <v>148</v>
      </c>
      <c r="AG972" t="s">
        <v>131</v>
      </c>
      <c r="AH972">
        <v>207</v>
      </c>
    </row>
    <row r="973" spans="1:34" x14ac:dyDescent="0.25">
      <c r="A973" t="s">
        <v>39</v>
      </c>
      <c r="C973" t="s">
        <v>181</v>
      </c>
      <c r="D973" t="s">
        <v>148</v>
      </c>
      <c r="E973" t="s">
        <v>123</v>
      </c>
      <c r="F973">
        <v>6</v>
      </c>
      <c r="H973" t="s">
        <v>39</v>
      </c>
      <c r="J973" t="s">
        <v>181</v>
      </c>
      <c r="K973" t="s">
        <v>148</v>
      </c>
      <c r="L973" t="s">
        <v>93</v>
      </c>
      <c r="M973">
        <v>9</v>
      </c>
      <c r="O973" t="s">
        <v>39</v>
      </c>
      <c r="Q973" t="s">
        <v>181</v>
      </c>
      <c r="R973" t="s">
        <v>148</v>
      </c>
      <c r="S973" t="s">
        <v>99</v>
      </c>
      <c r="T973">
        <v>61</v>
      </c>
      <c r="V973" t="s">
        <v>39</v>
      </c>
      <c r="X973" t="s">
        <v>181</v>
      </c>
      <c r="Y973" t="s">
        <v>88</v>
      </c>
      <c r="Z973" t="s">
        <v>89</v>
      </c>
      <c r="AA973">
        <v>42</v>
      </c>
      <c r="AC973" t="s">
        <v>39</v>
      </c>
      <c r="AE973" t="s">
        <v>181</v>
      </c>
      <c r="AF973" t="s">
        <v>148</v>
      </c>
      <c r="AG973" t="s">
        <v>93</v>
      </c>
      <c r="AH973">
        <v>353</v>
      </c>
    </row>
    <row r="974" spans="1:34" x14ac:dyDescent="0.25">
      <c r="A974" t="s">
        <v>39</v>
      </c>
      <c r="C974" t="s">
        <v>181</v>
      </c>
      <c r="D974" t="s">
        <v>148</v>
      </c>
      <c r="E974" t="s">
        <v>61</v>
      </c>
      <c r="F974">
        <v>25</v>
      </c>
      <c r="H974" t="s">
        <v>39</v>
      </c>
      <c r="J974" t="s">
        <v>181</v>
      </c>
      <c r="K974" t="s">
        <v>148</v>
      </c>
      <c r="L974" t="s">
        <v>77</v>
      </c>
      <c r="M974">
        <v>55</v>
      </c>
      <c r="O974" t="s">
        <v>39</v>
      </c>
      <c r="Q974" t="s">
        <v>181</v>
      </c>
      <c r="R974" t="s">
        <v>148</v>
      </c>
      <c r="S974" t="s">
        <v>111</v>
      </c>
      <c r="T974">
        <v>31</v>
      </c>
      <c r="V974" t="s">
        <v>39</v>
      </c>
      <c r="X974" t="s">
        <v>181</v>
      </c>
      <c r="Y974" t="s">
        <v>90</v>
      </c>
      <c r="Z974" t="s">
        <v>91</v>
      </c>
      <c r="AA974">
        <v>23</v>
      </c>
      <c r="AC974" t="s">
        <v>39</v>
      </c>
      <c r="AE974" t="s">
        <v>181</v>
      </c>
      <c r="AF974" t="s">
        <v>148</v>
      </c>
      <c r="AG974" t="s">
        <v>77</v>
      </c>
      <c r="AH974">
        <v>1899</v>
      </c>
    </row>
    <row r="975" spans="1:34" x14ac:dyDescent="0.25">
      <c r="A975" t="s">
        <v>39</v>
      </c>
      <c r="C975" t="s">
        <v>181</v>
      </c>
      <c r="D975" t="s">
        <v>148</v>
      </c>
      <c r="E975" t="s">
        <v>97</v>
      </c>
      <c r="F975">
        <v>6</v>
      </c>
      <c r="H975" t="s">
        <v>39</v>
      </c>
      <c r="J975" t="s">
        <v>181</v>
      </c>
      <c r="K975" t="s">
        <v>148</v>
      </c>
      <c r="L975" t="s">
        <v>99</v>
      </c>
      <c r="M975">
        <v>48</v>
      </c>
      <c r="O975" t="s">
        <v>39</v>
      </c>
      <c r="Q975" t="s">
        <v>181</v>
      </c>
      <c r="R975" t="s">
        <v>148</v>
      </c>
      <c r="S975" t="s">
        <v>123</v>
      </c>
      <c r="T975">
        <v>37</v>
      </c>
      <c r="V975" t="s">
        <v>39</v>
      </c>
      <c r="X975" t="s">
        <v>181</v>
      </c>
      <c r="Y975" t="s">
        <v>92</v>
      </c>
      <c r="Z975" t="s">
        <v>93</v>
      </c>
      <c r="AA975">
        <v>32</v>
      </c>
      <c r="AC975" t="s">
        <v>39</v>
      </c>
      <c r="AE975" t="s">
        <v>181</v>
      </c>
      <c r="AF975" t="s">
        <v>148</v>
      </c>
      <c r="AG975" t="s">
        <v>99</v>
      </c>
      <c r="AH975">
        <v>1034</v>
      </c>
    </row>
    <row r="976" spans="1:34" x14ac:dyDescent="0.25">
      <c r="A976" t="s">
        <v>39</v>
      </c>
      <c r="C976" t="s">
        <v>181</v>
      </c>
      <c r="D976" t="s">
        <v>148</v>
      </c>
      <c r="E976" t="s">
        <v>95</v>
      </c>
      <c r="F976">
        <v>97</v>
      </c>
      <c r="H976" t="s">
        <v>39</v>
      </c>
      <c r="J976" t="s">
        <v>181</v>
      </c>
      <c r="K976" t="s">
        <v>148</v>
      </c>
      <c r="L976" t="s">
        <v>111</v>
      </c>
      <c r="M976">
        <v>13</v>
      </c>
      <c r="O976" t="s">
        <v>39</v>
      </c>
      <c r="Q976" t="s">
        <v>181</v>
      </c>
      <c r="R976" t="s">
        <v>148</v>
      </c>
      <c r="S976" t="s">
        <v>61</v>
      </c>
      <c r="T976">
        <v>107</v>
      </c>
      <c r="V976" t="s">
        <v>39</v>
      </c>
      <c r="X976" t="s">
        <v>181</v>
      </c>
      <c r="Y976" t="s">
        <v>94</v>
      </c>
      <c r="Z976" t="s">
        <v>95</v>
      </c>
      <c r="AA976">
        <v>63</v>
      </c>
      <c r="AC976" t="s">
        <v>39</v>
      </c>
      <c r="AE976" t="s">
        <v>181</v>
      </c>
      <c r="AF976" t="s">
        <v>148</v>
      </c>
      <c r="AG976" t="s">
        <v>111</v>
      </c>
      <c r="AH976">
        <v>155</v>
      </c>
    </row>
    <row r="977" spans="1:34" x14ac:dyDescent="0.25">
      <c r="A977" t="s">
        <v>39</v>
      </c>
      <c r="C977" t="s">
        <v>181</v>
      </c>
      <c r="D977" t="s">
        <v>148</v>
      </c>
      <c r="E977" t="s">
        <v>127</v>
      </c>
      <c r="F977">
        <v>11</v>
      </c>
      <c r="H977" t="s">
        <v>39</v>
      </c>
      <c r="J977" t="s">
        <v>181</v>
      </c>
      <c r="K977" t="s">
        <v>148</v>
      </c>
      <c r="L977" t="s">
        <v>123</v>
      </c>
      <c r="M977">
        <v>23</v>
      </c>
      <c r="O977" t="s">
        <v>39</v>
      </c>
      <c r="Q977" t="s">
        <v>181</v>
      </c>
      <c r="R977" t="s">
        <v>148</v>
      </c>
      <c r="S977" t="s">
        <v>97</v>
      </c>
      <c r="T977">
        <v>40</v>
      </c>
      <c r="V977" t="s">
        <v>39</v>
      </c>
      <c r="X977" t="s">
        <v>181</v>
      </c>
      <c r="Y977" t="s">
        <v>96</v>
      </c>
      <c r="Z977" t="s">
        <v>97</v>
      </c>
      <c r="AA977">
        <v>30</v>
      </c>
      <c r="AC977" t="s">
        <v>39</v>
      </c>
      <c r="AE977" t="s">
        <v>181</v>
      </c>
      <c r="AF977" t="s">
        <v>148</v>
      </c>
      <c r="AG977" t="s">
        <v>123</v>
      </c>
      <c r="AH977">
        <v>162</v>
      </c>
    </row>
    <row r="978" spans="1:34" x14ac:dyDescent="0.25">
      <c r="A978" t="s">
        <v>39</v>
      </c>
      <c r="C978" t="s">
        <v>181</v>
      </c>
      <c r="D978" t="s">
        <v>148</v>
      </c>
      <c r="E978" t="s">
        <v>79</v>
      </c>
      <c r="F978">
        <v>79</v>
      </c>
      <c r="H978" t="s">
        <v>39</v>
      </c>
      <c r="J978" t="s">
        <v>181</v>
      </c>
      <c r="K978" t="s">
        <v>148</v>
      </c>
      <c r="L978" t="s">
        <v>61</v>
      </c>
      <c r="M978">
        <v>39</v>
      </c>
      <c r="O978" t="s">
        <v>39</v>
      </c>
      <c r="Q978" t="s">
        <v>181</v>
      </c>
      <c r="R978" t="s">
        <v>148</v>
      </c>
      <c r="S978" t="s">
        <v>95</v>
      </c>
      <c r="T978">
        <v>230</v>
      </c>
      <c r="V978" t="s">
        <v>39</v>
      </c>
      <c r="X978" t="s">
        <v>181</v>
      </c>
      <c r="Y978" t="s">
        <v>98</v>
      </c>
      <c r="Z978" t="s">
        <v>99</v>
      </c>
      <c r="AA978">
        <v>22</v>
      </c>
      <c r="AC978" t="s">
        <v>39</v>
      </c>
      <c r="AE978" t="s">
        <v>181</v>
      </c>
      <c r="AF978" t="s">
        <v>148</v>
      </c>
      <c r="AG978" t="s">
        <v>61</v>
      </c>
      <c r="AH978">
        <v>1073</v>
      </c>
    </row>
    <row r="979" spans="1:34" x14ac:dyDescent="0.25">
      <c r="A979" t="s">
        <v>39</v>
      </c>
      <c r="C979" t="s">
        <v>181</v>
      </c>
      <c r="D979" t="s">
        <v>148</v>
      </c>
      <c r="E979" t="s">
        <v>144</v>
      </c>
      <c r="F979">
        <v>8</v>
      </c>
      <c r="H979" t="s">
        <v>39</v>
      </c>
      <c r="J979" t="s">
        <v>181</v>
      </c>
      <c r="K979" t="s">
        <v>148</v>
      </c>
      <c r="L979" t="s">
        <v>97</v>
      </c>
      <c r="M979">
        <v>17</v>
      </c>
      <c r="O979" t="s">
        <v>39</v>
      </c>
      <c r="Q979" t="s">
        <v>181</v>
      </c>
      <c r="R979" t="s">
        <v>148</v>
      </c>
      <c r="S979" t="s">
        <v>127</v>
      </c>
      <c r="T979">
        <v>55</v>
      </c>
      <c r="V979" t="s">
        <v>39</v>
      </c>
      <c r="X979" t="s">
        <v>181</v>
      </c>
      <c r="Y979" t="s">
        <v>100</v>
      </c>
      <c r="Z979" t="s">
        <v>101</v>
      </c>
      <c r="AA979">
        <v>44</v>
      </c>
      <c r="AC979" t="s">
        <v>39</v>
      </c>
      <c r="AE979" t="s">
        <v>181</v>
      </c>
      <c r="AF979" t="s">
        <v>148</v>
      </c>
      <c r="AG979" t="s">
        <v>97</v>
      </c>
      <c r="AH979">
        <v>358</v>
      </c>
    </row>
    <row r="980" spans="1:34" x14ac:dyDescent="0.25">
      <c r="A980" t="s">
        <v>39</v>
      </c>
      <c r="C980" t="s">
        <v>181</v>
      </c>
      <c r="D980" t="s">
        <v>86</v>
      </c>
      <c r="E980" t="s">
        <v>87</v>
      </c>
      <c r="F980">
        <v>13</v>
      </c>
      <c r="H980" t="s">
        <v>39</v>
      </c>
      <c r="J980" t="s">
        <v>181</v>
      </c>
      <c r="K980" t="s">
        <v>148</v>
      </c>
      <c r="L980" t="s">
        <v>95</v>
      </c>
      <c r="M980">
        <v>140</v>
      </c>
      <c r="O980" t="s">
        <v>39</v>
      </c>
      <c r="Q980" t="s">
        <v>181</v>
      </c>
      <c r="R980" t="s">
        <v>148</v>
      </c>
      <c r="S980" t="s">
        <v>79</v>
      </c>
      <c r="T980">
        <v>207</v>
      </c>
      <c r="V980" t="s">
        <v>39</v>
      </c>
      <c r="X980" t="s">
        <v>181</v>
      </c>
      <c r="Y980" t="s">
        <v>102</v>
      </c>
      <c r="Z980" t="s">
        <v>103</v>
      </c>
      <c r="AA980">
        <v>12</v>
      </c>
      <c r="AC980" t="s">
        <v>39</v>
      </c>
      <c r="AE980" t="s">
        <v>181</v>
      </c>
      <c r="AF980" t="s">
        <v>148</v>
      </c>
      <c r="AG980" t="s">
        <v>95</v>
      </c>
      <c r="AH980">
        <v>3331</v>
      </c>
    </row>
    <row r="981" spans="1:34" x14ac:dyDescent="0.25">
      <c r="A981" t="s">
        <v>39</v>
      </c>
      <c r="C981" t="s">
        <v>181</v>
      </c>
      <c r="D981" t="s">
        <v>88</v>
      </c>
      <c r="E981" t="s">
        <v>89</v>
      </c>
      <c r="F981">
        <v>23</v>
      </c>
      <c r="H981" t="s">
        <v>39</v>
      </c>
      <c r="J981" t="s">
        <v>181</v>
      </c>
      <c r="K981" t="s">
        <v>148</v>
      </c>
      <c r="L981" t="s">
        <v>127</v>
      </c>
      <c r="M981">
        <v>27</v>
      </c>
      <c r="O981" t="s">
        <v>39</v>
      </c>
      <c r="Q981" t="s">
        <v>181</v>
      </c>
      <c r="R981" t="s">
        <v>148</v>
      </c>
      <c r="S981" t="s">
        <v>144</v>
      </c>
      <c r="T981">
        <v>21</v>
      </c>
      <c r="V981" t="s">
        <v>39</v>
      </c>
      <c r="X981" t="s">
        <v>181</v>
      </c>
      <c r="Y981" t="s">
        <v>104</v>
      </c>
      <c r="Z981" t="s">
        <v>105</v>
      </c>
      <c r="AA981">
        <v>27</v>
      </c>
      <c r="AC981" t="s">
        <v>39</v>
      </c>
      <c r="AE981" t="s">
        <v>181</v>
      </c>
      <c r="AF981" t="s">
        <v>148</v>
      </c>
      <c r="AG981" t="s">
        <v>127</v>
      </c>
      <c r="AH981">
        <v>242</v>
      </c>
    </row>
    <row r="982" spans="1:34" x14ac:dyDescent="0.25">
      <c r="A982" t="s">
        <v>39</v>
      </c>
      <c r="C982" t="s">
        <v>181</v>
      </c>
      <c r="D982" t="s">
        <v>90</v>
      </c>
      <c r="E982" t="s">
        <v>91</v>
      </c>
      <c r="F982">
        <v>20</v>
      </c>
      <c r="H982" t="s">
        <v>39</v>
      </c>
      <c r="J982" t="s">
        <v>181</v>
      </c>
      <c r="K982" t="s">
        <v>148</v>
      </c>
      <c r="L982" t="s">
        <v>79</v>
      </c>
      <c r="M982">
        <v>124</v>
      </c>
      <c r="O982" t="s">
        <v>39</v>
      </c>
      <c r="Q982" t="s">
        <v>181</v>
      </c>
      <c r="R982" t="s">
        <v>86</v>
      </c>
      <c r="S982" t="s">
        <v>87</v>
      </c>
      <c r="T982">
        <v>58</v>
      </c>
      <c r="V982" t="s">
        <v>39</v>
      </c>
      <c r="X982" t="s">
        <v>181</v>
      </c>
      <c r="Y982" t="s">
        <v>106</v>
      </c>
      <c r="Z982" t="s">
        <v>107</v>
      </c>
      <c r="AA982">
        <v>48</v>
      </c>
      <c r="AC982" t="s">
        <v>39</v>
      </c>
      <c r="AE982" t="s">
        <v>181</v>
      </c>
      <c r="AF982" t="s">
        <v>148</v>
      </c>
      <c r="AG982" t="s">
        <v>79</v>
      </c>
      <c r="AH982">
        <v>2155</v>
      </c>
    </row>
    <row r="983" spans="1:34" x14ac:dyDescent="0.25">
      <c r="A983" t="s">
        <v>39</v>
      </c>
      <c r="C983" t="s">
        <v>181</v>
      </c>
      <c r="D983" t="s">
        <v>92</v>
      </c>
      <c r="E983" t="s">
        <v>93</v>
      </c>
      <c r="F983">
        <v>10</v>
      </c>
      <c r="H983" t="s">
        <v>39</v>
      </c>
      <c r="J983" t="s">
        <v>181</v>
      </c>
      <c r="K983" t="s">
        <v>148</v>
      </c>
      <c r="L983" t="s">
        <v>144</v>
      </c>
      <c r="M983">
        <v>11</v>
      </c>
      <c r="O983" t="s">
        <v>39</v>
      </c>
      <c r="Q983" t="s">
        <v>181</v>
      </c>
      <c r="R983" t="s">
        <v>88</v>
      </c>
      <c r="S983" t="s">
        <v>89</v>
      </c>
      <c r="T983">
        <v>121</v>
      </c>
      <c r="V983" t="s">
        <v>39</v>
      </c>
      <c r="X983" t="s">
        <v>181</v>
      </c>
      <c r="Y983" t="s">
        <v>108</v>
      </c>
      <c r="Z983" t="s">
        <v>109</v>
      </c>
      <c r="AA983">
        <v>50</v>
      </c>
      <c r="AC983" t="s">
        <v>39</v>
      </c>
      <c r="AE983" t="s">
        <v>181</v>
      </c>
      <c r="AF983" t="s">
        <v>148</v>
      </c>
      <c r="AG983" t="s">
        <v>144</v>
      </c>
      <c r="AH983">
        <v>127</v>
      </c>
    </row>
    <row r="984" spans="1:34" x14ac:dyDescent="0.25">
      <c r="A984" t="s">
        <v>39</v>
      </c>
      <c r="C984" t="s">
        <v>181</v>
      </c>
      <c r="D984" t="s">
        <v>94</v>
      </c>
      <c r="E984" t="s">
        <v>95</v>
      </c>
      <c r="F984">
        <v>97</v>
      </c>
      <c r="H984" t="s">
        <v>39</v>
      </c>
      <c r="J984" t="s">
        <v>181</v>
      </c>
      <c r="K984" t="s">
        <v>86</v>
      </c>
      <c r="L984" t="s">
        <v>87</v>
      </c>
      <c r="M984">
        <v>31</v>
      </c>
      <c r="O984" t="s">
        <v>39</v>
      </c>
      <c r="Q984" t="s">
        <v>181</v>
      </c>
      <c r="R984" t="s">
        <v>90</v>
      </c>
      <c r="S984" t="s">
        <v>91</v>
      </c>
      <c r="T984">
        <v>33</v>
      </c>
      <c r="V984" t="s">
        <v>39</v>
      </c>
      <c r="X984" t="s">
        <v>181</v>
      </c>
      <c r="Y984" t="s">
        <v>110</v>
      </c>
      <c r="Z984" t="s">
        <v>111</v>
      </c>
      <c r="AA984">
        <v>18</v>
      </c>
      <c r="AC984" t="s">
        <v>39</v>
      </c>
      <c r="AE984" t="s">
        <v>181</v>
      </c>
      <c r="AF984" t="s">
        <v>86</v>
      </c>
      <c r="AG984" t="s">
        <v>87</v>
      </c>
      <c r="AH984">
        <v>475</v>
      </c>
    </row>
    <row r="985" spans="1:34" x14ac:dyDescent="0.25">
      <c r="A985" t="s">
        <v>39</v>
      </c>
      <c r="C985" t="s">
        <v>181</v>
      </c>
      <c r="D985" t="s">
        <v>96</v>
      </c>
      <c r="E985" t="s">
        <v>97</v>
      </c>
      <c r="F985">
        <v>6</v>
      </c>
      <c r="H985" t="s">
        <v>39</v>
      </c>
      <c r="J985" t="s">
        <v>181</v>
      </c>
      <c r="K985" t="s">
        <v>88</v>
      </c>
      <c r="L985" t="s">
        <v>89</v>
      </c>
      <c r="M985">
        <v>53</v>
      </c>
      <c r="O985" t="s">
        <v>39</v>
      </c>
      <c r="Q985" t="s">
        <v>181</v>
      </c>
      <c r="R985" t="s">
        <v>92</v>
      </c>
      <c r="S985" t="s">
        <v>93</v>
      </c>
      <c r="T985">
        <v>33</v>
      </c>
      <c r="V985" t="s">
        <v>39</v>
      </c>
      <c r="X985" t="s">
        <v>181</v>
      </c>
      <c r="Y985" t="s">
        <v>150</v>
      </c>
      <c r="Z985" t="s">
        <v>112</v>
      </c>
      <c r="AA985">
        <v>49</v>
      </c>
      <c r="AC985" t="s">
        <v>39</v>
      </c>
      <c r="AE985" t="s">
        <v>181</v>
      </c>
      <c r="AF985" t="s">
        <v>88</v>
      </c>
      <c r="AG985" t="s">
        <v>89</v>
      </c>
      <c r="AH985">
        <v>1091</v>
      </c>
    </row>
    <row r="986" spans="1:34" x14ac:dyDescent="0.25">
      <c r="A986" t="s">
        <v>39</v>
      </c>
      <c r="C986" t="s">
        <v>181</v>
      </c>
      <c r="D986" t="s">
        <v>98</v>
      </c>
      <c r="E986" t="s">
        <v>99</v>
      </c>
      <c r="F986">
        <v>28</v>
      </c>
      <c r="H986" t="s">
        <v>39</v>
      </c>
      <c r="J986" t="s">
        <v>181</v>
      </c>
      <c r="K986" t="s">
        <v>90</v>
      </c>
      <c r="L986" t="s">
        <v>91</v>
      </c>
      <c r="M986">
        <v>21</v>
      </c>
      <c r="O986" t="s">
        <v>39</v>
      </c>
      <c r="Q986" t="s">
        <v>181</v>
      </c>
      <c r="R986" t="s">
        <v>94</v>
      </c>
      <c r="S986" t="s">
        <v>95</v>
      </c>
      <c r="T986">
        <v>230</v>
      </c>
      <c r="V986" t="s">
        <v>39</v>
      </c>
      <c r="X986" t="s">
        <v>181</v>
      </c>
      <c r="Y986" t="s">
        <v>150</v>
      </c>
      <c r="Z986" t="s">
        <v>113</v>
      </c>
      <c r="AA986">
        <v>32</v>
      </c>
      <c r="AC986" t="s">
        <v>39</v>
      </c>
      <c r="AE986" t="s">
        <v>181</v>
      </c>
      <c r="AF986" t="s">
        <v>90</v>
      </c>
      <c r="AG986" t="s">
        <v>91</v>
      </c>
      <c r="AH986">
        <v>262</v>
      </c>
    </row>
    <row r="987" spans="1:34" x14ac:dyDescent="0.25">
      <c r="A987" t="s">
        <v>39</v>
      </c>
      <c r="C987" t="s">
        <v>181</v>
      </c>
      <c r="D987" t="s">
        <v>100</v>
      </c>
      <c r="E987" t="s">
        <v>101</v>
      </c>
      <c r="F987">
        <v>21</v>
      </c>
      <c r="H987" t="s">
        <v>39</v>
      </c>
      <c r="J987" t="s">
        <v>181</v>
      </c>
      <c r="K987" t="s">
        <v>92</v>
      </c>
      <c r="L987" t="s">
        <v>93</v>
      </c>
      <c r="M987">
        <v>9</v>
      </c>
      <c r="O987" t="s">
        <v>39</v>
      </c>
      <c r="Q987" t="s">
        <v>181</v>
      </c>
      <c r="R987" t="s">
        <v>96</v>
      </c>
      <c r="S987" t="s">
        <v>97</v>
      </c>
      <c r="T987">
        <v>40</v>
      </c>
      <c r="V987" t="s">
        <v>39</v>
      </c>
      <c r="X987" t="s">
        <v>181</v>
      </c>
      <c r="Y987" t="s">
        <v>114</v>
      </c>
      <c r="Z987" t="s">
        <v>115</v>
      </c>
      <c r="AA987">
        <v>24</v>
      </c>
      <c r="AC987" t="s">
        <v>39</v>
      </c>
      <c r="AE987" t="s">
        <v>181</v>
      </c>
      <c r="AF987" t="s">
        <v>92</v>
      </c>
      <c r="AG987" t="s">
        <v>93</v>
      </c>
      <c r="AH987">
        <v>353</v>
      </c>
    </row>
    <row r="988" spans="1:34" x14ac:dyDescent="0.25">
      <c r="A988" t="s">
        <v>39</v>
      </c>
      <c r="C988" t="s">
        <v>181</v>
      </c>
      <c r="D988" t="s">
        <v>102</v>
      </c>
      <c r="E988" t="s">
        <v>103</v>
      </c>
      <c r="F988">
        <v>21</v>
      </c>
      <c r="H988" t="s">
        <v>39</v>
      </c>
      <c r="J988" t="s">
        <v>181</v>
      </c>
      <c r="K988" t="s">
        <v>94</v>
      </c>
      <c r="L988" t="s">
        <v>95</v>
      </c>
      <c r="M988">
        <v>140</v>
      </c>
      <c r="O988" t="s">
        <v>39</v>
      </c>
      <c r="Q988" t="s">
        <v>181</v>
      </c>
      <c r="R988" t="s">
        <v>98</v>
      </c>
      <c r="S988" t="s">
        <v>99</v>
      </c>
      <c r="T988">
        <v>61</v>
      </c>
      <c r="V988" t="s">
        <v>39</v>
      </c>
      <c r="X988" t="s">
        <v>181</v>
      </c>
      <c r="Y988" t="s">
        <v>116</v>
      </c>
      <c r="Z988" t="s">
        <v>117</v>
      </c>
      <c r="AA988">
        <v>14</v>
      </c>
      <c r="AC988" t="s">
        <v>39</v>
      </c>
      <c r="AE988" t="s">
        <v>181</v>
      </c>
      <c r="AF988" t="s">
        <v>94</v>
      </c>
      <c r="AG988" t="s">
        <v>95</v>
      </c>
      <c r="AH988">
        <v>3331</v>
      </c>
    </row>
    <row r="989" spans="1:34" x14ac:dyDescent="0.25">
      <c r="A989" t="s">
        <v>39</v>
      </c>
      <c r="C989" t="s">
        <v>181</v>
      </c>
      <c r="D989" t="s">
        <v>104</v>
      </c>
      <c r="E989" t="s">
        <v>105</v>
      </c>
      <c r="F989">
        <v>29</v>
      </c>
      <c r="H989" t="s">
        <v>39</v>
      </c>
      <c r="J989" t="s">
        <v>181</v>
      </c>
      <c r="K989" t="s">
        <v>96</v>
      </c>
      <c r="L989" t="s">
        <v>97</v>
      </c>
      <c r="M989">
        <v>17</v>
      </c>
      <c r="O989" t="s">
        <v>39</v>
      </c>
      <c r="Q989" t="s">
        <v>181</v>
      </c>
      <c r="R989" t="s">
        <v>100</v>
      </c>
      <c r="S989" t="s">
        <v>101</v>
      </c>
      <c r="T989">
        <v>30</v>
      </c>
      <c r="V989" t="s">
        <v>39</v>
      </c>
      <c r="X989" t="s">
        <v>181</v>
      </c>
      <c r="Y989" t="s">
        <v>118</v>
      </c>
      <c r="Z989" t="s">
        <v>119</v>
      </c>
      <c r="AA989">
        <v>38</v>
      </c>
      <c r="AC989" t="s">
        <v>39</v>
      </c>
      <c r="AE989" t="s">
        <v>181</v>
      </c>
      <c r="AF989" t="s">
        <v>96</v>
      </c>
      <c r="AG989" t="s">
        <v>97</v>
      </c>
      <c r="AH989">
        <v>358</v>
      </c>
    </row>
    <row r="990" spans="1:34" x14ac:dyDescent="0.25">
      <c r="A990" t="s">
        <v>39</v>
      </c>
      <c r="C990" t="s">
        <v>181</v>
      </c>
      <c r="D990" t="s">
        <v>106</v>
      </c>
      <c r="E990" t="s">
        <v>107</v>
      </c>
      <c r="F990">
        <v>10</v>
      </c>
      <c r="H990" t="s">
        <v>39</v>
      </c>
      <c r="J990" t="s">
        <v>181</v>
      </c>
      <c r="K990" t="s">
        <v>98</v>
      </c>
      <c r="L990" t="s">
        <v>99</v>
      </c>
      <c r="M990">
        <v>48</v>
      </c>
      <c r="O990" t="s">
        <v>39</v>
      </c>
      <c r="Q990" t="s">
        <v>181</v>
      </c>
      <c r="R990" t="s">
        <v>102</v>
      </c>
      <c r="S990" t="s">
        <v>103</v>
      </c>
      <c r="T990">
        <v>52</v>
      </c>
      <c r="V990" t="s">
        <v>39</v>
      </c>
      <c r="X990" t="s">
        <v>181</v>
      </c>
      <c r="Y990" t="s">
        <v>120</v>
      </c>
      <c r="Z990" t="s">
        <v>121</v>
      </c>
      <c r="AA990">
        <v>29</v>
      </c>
      <c r="AC990" t="s">
        <v>39</v>
      </c>
      <c r="AE990" t="s">
        <v>181</v>
      </c>
      <c r="AF990" t="s">
        <v>98</v>
      </c>
      <c r="AG990" t="s">
        <v>99</v>
      </c>
      <c r="AH990">
        <v>1034</v>
      </c>
    </row>
    <row r="991" spans="1:34" x14ac:dyDescent="0.25">
      <c r="A991" t="s">
        <v>39</v>
      </c>
      <c r="C991" t="s">
        <v>181</v>
      </c>
      <c r="D991" t="s">
        <v>108</v>
      </c>
      <c r="E991" t="s">
        <v>109</v>
      </c>
      <c r="F991">
        <v>11</v>
      </c>
      <c r="H991" t="s">
        <v>39</v>
      </c>
      <c r="J991" t="s">
        <v>181</v>
      </c>
      <c r="K991" t="s">
        <v>100</v>
      </c>
      <c r="L991" t="s">
        <v>101</v>
      </c>
      <c r="M991">
        <v>32</v>
      </c>
      <c r="O991" t="s">
        <v>39</v>
      </c>
      <c r="Q991" t="s">
        <v>181</v>
      </c>
      <c r="R991" t="s">
        <v>104</v>
      </c>
      <c r="S991" t="s">
        <v>105</v>
      </c>
      <c r="T991">
        <v>72</v>
      </c>
      <c r="V991" t="s">
        <v>39</v>
      </c>
      <c r="X991" t="s">
        <v>181</v>
      </c>
      <c r="Y991" t="s">
        <v>122</v>
      </c>
      <c r="Z991" t="s">
        <v>123</v>
      </c>
      <c r="AA991">
        <v>19</v>
      </c>
      <c r="AC991" t="s">
        <v>39</v>
      </c>
      <c r="AE991" t="s">
        <v>181</v>
      </c>
      <c r="AF991" t="s">
        <v>100</v>
      </c>
      <c r="AG991" t="s">
        <v>101</v>
      </c>
      <c r="AH991">
        <v>210</v>
      </c>
    </row>
    <row r="992" spans="1:34" x14ac:dyDescent="0.25">
      <c r="A992" t="s">
        <v>39</v>
      </c>
      <c r="C992" t="s">
        <v>181</v>
      </c>
      <c r="D992" t="s">
        <v>110</v>
      </c>
      <c r="E992" t="s">
        <v>111</v>
      </c>
      <c r="F992">
        <v>7</v>
      </c>
      <c r="H992" t="s">
        <v>39</v>
      </c>
      <c r="J992" t="s">
        <v>181</v>
      </c>
      <c r="K992" t="s">
        <v>102</v>
      </c>
      <c r="L992" t="s">
        <v>103</v>
      </c>
      <c r="M992">
        <v>25</v>
      </c>
      <c r="O992" t="s">
        <v>39</v>
      </c>
      <c r="Q992" t="s">
        <v>181</v>
      </c>
      <c r="R992" t="s">
        <v>106</v>
      </c>
      <c r="S992" t="s">
        <v>107</v>
      </c>
      <c r="T992">
        <v>40</v>
      </c>
      <c r="V992" t="s">
        <v>39</v>
      </c>
      <c r="X992" t="s">
        <v>181</v>
      </c>
      <c r="Y992" t="s">
        <v>124</v>
      </c>
      <c r="Z992" t="s">
        <v>125</v>
      </c>
      <c r="AA992">
        <v>4</v>
      </c>
      <c r="AC992" t="s">
        <v>39</v>
      </c>
      <c r="AE992" t="s">
        <v>181</v>
      </c>
      <c r="AF992" t="s">
        <v>102</v>
      </c>
      <c r="AG992" t="s">
        <v>103</v>
      </c>
      <c r="AH992">
        <v>170</v>
      </c>
    </row>
    <row r="993" spans="1:34" x14ac:dyDescent="0.25">
      <c r="A993" t="s">
        <v>39</v>
      </c>
      <c r="C993" t="s">
        <v>181</v>
      </c>
      <c r="D993" t="s">
        <v>150</v>
      </c>
      <c r="E993" t="s">
        <v>112</v>
      </c>
      <c r="F993">
        <v>130</v>
      </c>
      <c r="H993" t="s">
        <v>39</v>
      </c>
      <c r="J993" t="s">
        <v>181</v>
      </c>
      <c r="K993" t="s">
        <v>104</v>
      </c>
      <c r="L993" t="s">
        <v>105</v>
      </c>
      <c r="M993">
        <v>34</v>
      </c>
      <c r="O993" t="s">
        <v>39</v>
      </c>
      <c r="Q993" t="s">
        <v>181</v>
      </c>
      <c r="R993" t="s">
        <v>108</v>
      </c>
      <c r="S993" t="s">
        <v>109</v>
      </c>
      <c r="T993">
        <v>59</v>
      </c>
      <c r="V993" t="s">
        <v>39</v>
      </c>
      <c r="X993" t="s">
        <v>181</v>
      </c>
      <c r="Y993" t="s">
        <v>126</v>
      </c>
      <c r="Z993" t="s">
        <v>127</v>
      </c>
      <c r="AA993">
        <v>20</v>
      </c>
      <c r="AC993" t="s">
        <v>39</v>
      </c>
      <c r="AE993" t="s">
        <v>181</v>
      </c>
      <c r="AF993" t="s">
        <v>104</v>
      </c>
      <c r="AG993" t="s">
        <v>105</v>
      </c>
      <c r="AH993">
        <v>418</v>
      </c>
    </row>
    <row r="994" spans="1:34" x14ac:dyDescent="0.25">
      <c r="A994" t="s">
        <v>39</v>
      </c>
      <c r="C994" t="s">
        <v>181</v>
      </c>
      <c r="D994" t="s">
        <v>150</v>
      </c>
      <c r="E994" t="s">
        <v>113</v>
      </c>
      <c r="F994">
        <v>63</v>
      </c>
      <c r="H994" t="s">
        <v>39</v>
      </c>
      <c r="J994" t="s">
        <v>181</v>
      </c>
      <c r="K994" t="s">
        <v>106</v>
      </c>
      <c r="L994" t="s">
        <v>107</v>
      </c>
      <c r="M994">
        <v>22</v>
      </c>
      <c r="O994" t="s">
        <v>39</v>
      </c>
      <c r="Q994" t="s">
        <v>181</v>
      </c>
      <c r="R994" t="s">
        <v>110</v>
      </c>
      <c r="S994" t="s">
        <v>111</v>
      </c>
      <c r="T994">
        <v>31</v>
      </c>
      <c r="V994" t="s">
        <v>39</v>
      </c>
      <c r="X994" t="s">
        <v>181</v>
      </c>
      <c r="Y994" t="s">
        <v>128</v>
      </c>
      <c r="Z994" t="s">
        <v>129</v>
      </c>
      <c r="AA994">
        <v>25</v>
      </c>
      <c r="AC994" t="s">
        <v>39</v>
      </c>
      <c r="AE994" t="s">
        <v>181</v>
      </c>
      <c r="AF994" t="s">
        <v>106</v>
      </c>
      <c r="AG994" t="s">
        <v>107</v>
      </c>
      <c r="AH994">
        <v>279</v>
      </c>
    </row>
    <row r="995" spans="1:34" x14ac:dyDescent="0.25">
      <c r="A995" t="s">
        <v>39</v>
      </c>
      <c r="C995" t="s">
        <v>181</v>
      </c>
      <c r="D995" t="s">
        <v>114</v>
      </c>
      <c r="E995" t="s">
        <v>115</v>
      </c>
      <c r="F995">
        <v>9</v>
      </c>
      <c r="H995" t="s">
        <v>39</v>
      </c>
      <c r="J995" t="s">
        <v>181</v>
      </c>
      <c r="K995" t="s">
        <v>108</v>
      </c>
      <c r="L995" t="s">
        <v>109</v>
      </c>
      <c r="M995">
        <v>26</v>
      </c>
      <c r="O995" t="s">
        <v>39</v>
      </c>
      <c r="Q995" t="s">
        <v>181</v>
      </c>
      <c r="R995" t="s">
        <v>150</v>
      </c>
      <c r="S995" t="s">
        <v>112</v>
      </c>
      <c r="T995">
        <v>235</v>
      </c>
      <c r="V995" t="s">
        <v>39</v>
      </c>
      <c r="X995" t="s">
        <v>181</v>
      </c>
      <c r="Y995" t="s">
        <v>130</v>
      </c>
      <c r="Z995" t="s">
        <v>131</v>
      </c>
      <c r="AA995">
        <v>7</v>
      </c>
      <c r="AC995" t="s">
        <v>39</v>
      </c>
      <c r="AE995" t="s">
        <v>181</v>
      </c>
      <c r="AF995" t="s">
        <v>108</v>
      </c>
      <c r="AG995" t="s">
        <v>109</v>
      </c>
      <c r="AH995">
        <v>236</v>
      </c>
    </row>
    <row r="996" spans="1:34" x14ac:dyDescent="0.25">
      <c r="A996" t="s">
        <v>39</v>
      </c>
      <c r="C996" t="s">
        <v>181</v>
      </c>
      <c r="D996" t="s">
        <v>116</v>
      </c>
      <c r="E996" t="s">
        <v>117</v>
      </c>
      <c r="F996">
        <v>14</v>
      </c>
      <c r="H996" t="s">
        <v>39</v>
      </c>
      <c r="J996" t="s">
        <v>181</v>
      </c>
      <c r="K996" t="s">
        <v>110</v>
      </c>
      <c r="L996" t="s">
        <v>111</v>
      </c>
      <c r="M996">
        <v>13</v>
      </c>
      <c r="O996" t="s">
        <v>39</v>
      </c>
      <c r="Q996" t="s">
        <v>181</v>
      </c>
      <c r="R996" t="s">
        <v>150</v>
      </c>
      <c r="S996" t="s">
        <v>113</v>
      </c>
      <c r="T996">
        <v>134</v>
      </c>
      <c r="V996" t="s">
        <v>39</v>
      </c>
      <c r="X996" t="s">
        <v>181</v>
      </c>
      <c r="Y996" t="s">
        <v>132</v>
      </c>
      <c r="Z996" t="s">
        <v>133</v>
      </c>
      <c r="AA996">
        <v>17</v>
      </c>
      <c r="AC996" t="s">
        <v>39</v>
      </c>
      <c r="AE996" t="s">
        <v>181</v>
      </c>
      <c r="AF996" t="s">
        <v>110</v>
      </c>
      <c r="AG996" t="s">
        <v>111</v>
      </c>
      <c r="AH996">
        <v>155</v>
      </c>
    </row>
    <row r="997" spans="1:34" x14ac:dyDescent="0.25">
      <c r="A997" t="s">
        <v>39</v>
      </c>
      <c r="C997" t="s">
        <v>181</v>
      </c>
      <c r="D997" t="s">
        <v>118</v>
      </c>
      <c r="E997" t="s">
        <v>119</v>
      </c>
      <c r="F997">
        <v>16</v>
      </c>
      <c r="H997" t="s">
        <v>39</v>
      </c>
      <c r="J997" t="s">
        <v>181</v>
      </c>
      <c r="K997" t="s">
        <v>150</v>
      </c>
      <c r="L997" t="s">
        <v>112</v>
      </c>
      <c r="M997">
        <v>126</v>
      </c>
      <c r="O997" t="s">
        <v>39</v>
      </c>
      <c r="Q997" t="s">
        <v>181</v>
      </c>
      <c r="R997" t="s">
        <v>114</v>
      </c>
      <c r="S997" t="s">
        <v>115</v>
      </c>
      <c r="T997">
        <v>31</v>
      </c>
      <c r="V997" t="s">
        <v>39</v>
      </c>
      <c r="X997" t="s">
        <v>181</v>
      </c>
      <c r="Y997" t="s">
        <v>134</v>
      </c>
      <c r="Z997" t="s">
        <v>135</v>
      </c>
      <c r="AA997">
        <v>10</v>
      </c>
      <c r="AC997" t="s">
        <v>39</v>
      </c>
      <c r="AE997" t="s">
        <v>181</v>
      </c>
      <c r="AF997" t="s">
        <v>150</v>
      </c>
      <c r="AG997" t="s">
        <v>112</v>
      </c>
      <c r="AH997">
        <v>795</v>
      </c>
    </row>
    <row r="998" spans="1:34" x14ac:dyDescent="0.25">
      <c r="A998" t="s">
        <v>39</v>
      </c>
      <c r="C998" t="s">
        <v>181</v>
      </c>
      <c r="D998" t="s">
        <v>120</v>
      </c>
      <c r="E998" t="s">
        <v>121</v>
      </c>
      <c r="F998">
        <v>28</v>
      </c>
      <c r="H998" t="s">
        <v>39</v>
      </c>
      <c r="J998" t="s">
        <v>181</v>
      </c>
      <c r="K998" t="s">
        <v>150</v>
      </c>
      <c r="L998" t="s">
        <v>113</v>
      </c>
      <c r="M998">
        <v>96</v>
      </c>
      <c r="O998" t="s">
        <v>39</v>
      </c>
      <c r="Q998" t="s">
        <v>181</v>
      </c>
      <c r="R998" t="s">
        <v>116</v>
      </c>
      <c r="S998" t="s">
        <v>117</v>
      </c>
      <c r="T998">
        <v>34</v>
      </c>
      <c r="V998" t="s">
        <v>39</v>
      </c>
      <c r="X998" t="s">
        <v>181</v>
      </c>
      <c r="Y998" t="s">
        <v>136</v>
      </c>
      <c r="Z998" t="s">
        <v>137</v>
      </c>
      <c r="AA998">
        <v>26</v>
      </c>
      <c r="AC998" t="s">
        <v>39</v>
      </c>
      <c r="AE998" t="s">
        <v>181</v>
      </c>
      <c r="AF998" t="s">
        <v>150</v>
      </c>
      <c r="AG998" t="s">
        <v>113</v>
      </c>
      <c r="AH998">
        <v>410</v>
      </c>
    </row>
    <row r="999" spans="1:34" x14ac:dyDescent="0.25">
      <c r="A999" t="s">
        <v>39</v>
      </c>
      <c r="C999" t="s">
        <v>181</v>
      </c>
      <c r="D999" t="s">
        <v>122</v>
      </c>
      <c r="E999" t="s">
        <v>123</v>
      </c>
      <c r="F999">
        <v>6</v>
      </c>
      <c r="H999" t="s">
        <v>39</v>
      </c>
      <c r="J999" t="s">
        <v>181</v>
      </c>
      <c r="K999" t="s">
        <v>114</v>
      </c>
      <c r="L999" t="s">
        <v>115</v>
      </c>
      <c r="M999">
        <v>16</v>
      </c>
      <c r="O999" t="s">
        <v>39</v>
      </c>
      <c r="Q999" t="s">
        <v>181</v>
      </c>
      <c r="R999" t="s">
        <v>118</v>
      </c>
      <c r="S999" t="s">
        <v>119</v>
      </c>
      <c r="T999">
        <v>87</v>
      </c>
      <c r="V999" t="s">
        <v>39</v>
      </c>
      <c r="X999" t="s">
        <v>181</v>
      </c>
      <c r="Y999" t="s">
        <v>208</v>
      </c>
      <c r="Z999" t="s">
        <v>273</v>
      </c>
      <c r="AA999">
        <v>8</v>
      </c>
      <c r="AC999" t="s">
        <v>39</v>
      </c>
      <c r="AE999" t="s">
        <v>181</v>
      </c>
      <c r="AF999" t="s">
        <v>114</v>
      </c>
      <c r="AG999" t="s">
        <v>115</v>
      </c>
      <c r="AH999">
        <v>239</v>
      </c>
    </row>
    <row r="1000" spans="1:34" x14ac:dyDescent="0.25">
      <c r="A1000" t="s">
        <v>39</v>
      </c>
      <c r="C1000" t="s">
        <v>181</v>
      </c>
      <c r="D1000" t="s">
        <v>124</v>
      </c>
      <c r="E1000" t="s">
        <v>125</v>
      </c>
      <c r="F1000">
        <v>1</v>
      </c>
      <c r="H1000" t="s">
        <v>39</v>
      </c>
      <c r="J1000" t="s">
        <v>181</v>
      </c>
      <c r="K1000" t="s">
        <v>116</v>
      </c>
      <c r="L1000" t="s">
        <v>117</v>
      </c>
      <c r="M1000">
        <v>21</v>
      </c>
      <c r="O1000" t="s">
        <v>39</v>
      </c>
      <c r="Q1000" t="s">
        <v>181</v>
      </c>
      <c r="R1000" t="s">
        <v>120</v>
      </c>
      <c r="S1000" t="s">
        <v>121</v>
      </c>
      <c r="T1000">
        <v>102</v>
      </c>
      <c r="V1000" t="s">
        <v>39</v>
      </c>
      <c r="X1000" t="s">
        <v>181</v>
      </c>
      <c r="Y1000" t="s">
        <v>208</v>
      </c>
      <c r="Z1000" t="s">
        <v>144</v>
      </c>
      <c r="AA1000">
        <v>14</v>
      </c>
      <c r="AC1000" t="s">
        <v>39</v>
      </c>
      <c r="AE1000" t="s">
        <v>181</v>
      </c>
      <c r="AF1000" t="s">
        <v>116</v>
      </c>
      <c r="AG1000" t="s">
        <v>117</v>
      </c>
      <c r="AH1000">
        <v>234</v>
      </c>
    </row>
    <row r="1001" spans="1:34" x14ac:dyDescent="0.25">
      <c r="A1001" t="s">
        <v>39</v>
      </c>
      <c r="C1001" t="s">
        <v>181</v>
      </c>
      <c r="D1001" t="s">
        <v>126</v>
      </c>
      <c r="E1001" t="s">
        <v>127</v>
      </c>
      <c r="F1001">
        <v>11</v>
      </c>
      <c r="H1001" t="s">
        <v>39</v>
      </c>
      <c r="J1001" t="s">
        <v>181</v>
      </c>
      <c r="K1001" t="s">
        <v>118</v>
      </c>
      <c r="L1001" t="s">
        <v>119</v>
      </c>
      <c r="M1001">
        <v>30</v>
      </c>
      <c r="O1001" t="s">
        <v>39</v>
      </c>
      <c r="Q1001" t="s">
        <v>181</v>
      </c>
      <c r="R1001" t="s">
        <v>122</v>
      </c>
      <c r="S1001" t="s">
        <v>123</v>
      </c>
      <c r="T1001">
        <v>37</v>
      </c>
      <c r="V1001" t="s">
        <v>39</v>
      </c>
      <c r="X1001" t="s">
        <v>181</v>
      </c>
      <c r="Y1001" t="s">
        <v>141</v>
      </c>
      <c r="Z1001" t="s">
        <v>142</v>
      </c>
      <c r="AA1001">
        <v>28</v>
      </c>
      <c r="AC1001" t="s">
        <v>39</v>
      </c>
      <c r="AE1001" t="s">
        <v>181</v>
      </c>
      <c r="AF1001" t="s">
        <v>118</v>
      </c>
      <c r="AG1001" t="s">
        <v>119</v>
      </c>
      <c r="AH1001">
        <v>511</v>
      </c>
    </row>
    <row r="1002" spans="1:34" x14ac:dyDescent="0.25">
      <c r="A1002" t="s">
        <v>39</v>
      </c>
      <c r="C1002" t="s">
        <v>181</v>
      </c>
      <c r="D1002" t="s">
        <v>128</v>
      </c>
      <c r="E1002" t="s">
        <v>129</v>
      </c>
      <c r="F1002">
        <v>3</v>
      </c>
      <c r="H1002" t="s">
        <v>39</v>
      </c>
      <c r="J1002" t="s">
        <v>181</v>
      </c>
      <c r="K1002" t="s">
        <v>120</v>
      </c>
      <c r="L1002" t="s">
        <v>121</v>
      </c>
      <c r="M1002">
        <v>51</v>
      </c>
      <c r="O1002" t="s">
        <v>39</v>
      </c>
      <c r="Q1002" t="s">
        <v>181</v>
      </c>
      <c r="R1002" t="s">
        <v>124</v>
      </c>
      <c r="S1002" t="s">
        <v>125</v>
      </c>
      <c r="T1002">
        <v>2</v>
      </c>
      <c r="V1002" t="s">
        <v>39</v>
      </c>
      <c r="X1002" t="s">
        <v>182</v>
      </c>
      <c r="Y1002" t="s">
        <v>54</v>
      </c>
      <c r="Z1002" t="s">
        <v>55</v>
      </c>
      <c r="AA1002">
        <v>12</v>
      </c>
      <c r="AC1002" t="s">
        <v>39</v>
      </c>
      <c r="AE1002" t="s">
        <v>181</v>
      </c>
      <c r="AF1002" t="s">
        <v>120</v>
      </c>
      <c r="AG1002" t="s">
        <v>121</v>
      </c>
      <c r="AH1002">
        <v>633</v>
      </c>
    </row>
    <row r="1003" spans="1:34" x14ac:dyDescent="0.25">
      <c r="A1003" t="s">
        <v>39</v>
      </c>
      <c r="C1003" t="s">
        <v>181</v>
      </c>
      <c r="D1003" t="s">
        <v>130</v>
      </c>
      <c r="E1003" t="s">
        <v>131</v>
      </c>
      <c r="F1003">
        <v>12</v>
      </c>
      <c r="H1003" t="s">
        <v>39</v>
      </c>
      <c r="J1003" t="s">
        <v>181</v>
      </c>
      <c r="K1003" t="s">
        <v>122</v>
      </c>
      <c r="L1003" t="s">
        <v>123</v>
      </c>
      <c r="M1003">
        <v>23</v>
      </c>
      <c r="O1003" t="s">
        <v>39</v>
      </c>
      <c r="Q1003" t="s">
        <v>181</v>
      </c>
      <c r="R1003" t="s">
        <v>126</v>
      </c>
      <c r="S1003" t="s">
        <v>127</v>
      </c>
      <c r="T1003">
        <v>55</v>
      </c>
      <c r="V1003" t="s">
        <v>39</v>
      </c>
      <c r="X1003" t="s">
        <v>182</v>
      </c>
      <c r="Y1003" t="s">
        <v>56</v>
      </c>
      <c r="Z1003" t="s">
        <v>57</v>
      </c>
      <c r="AA1003">
        <v>10</v>
      </c>
      <c r="AC1003" t="s">
        <v>39</v>
      </c>
      <c r="AE1003" t="s">
        <v>181</v>
      </c>
      <c r="AF1003" t="s">
        <v>122</v>
      </c>
      <c r="AG1003" t="s">
        <v>123</v>
      </c>
      <c r="AH1003">
        <v>162</v>
      </c>
    </row>
    <row r="1004" spans="1:34" x14ac:dyDescent="0.25">
      <c r="A1004" t="s">
        <v>39</v>
      </c>
      <c r="C1004" t="s">
        <v>181</v>
      </c>
      <c r="D1004" t="s">
        <v>132</v>
      </c>
      <c r="E1004" t="s">
        <v>133</v>
      </c>
      <c r="F1004">
        <v>30</v>
      </c>
      <c r="H1004" t="s">
        <v>39</v>
      </c>
      <c r="J1004" t="s">
        <v>181</v>
      </c>
      <c r="K1004" t="s">
        <v>124</v>
      </c>
      <c r="L1004" t="s">
        <v>125</v>
      </c>
      <c r="M1004">
        <v>5</v>
      </c>
      <c r="O1004" t="s">
        <v>39</v>
      </c>
      <c r="Q1004" t="s">
        <v>181</v>
      </c>
      <c r="R1004" t="s">
        <v>128</v>
      </c>
      <c r="S1004" t="s">
        <v>129</v>
      </c>
      <c r="T1004">
        <v>29</v>
      </c>
      <c r="V1004" t="s">
        <v>39</v>
      </c>
      <c r="X1004" t="s">
        <v>182</v>
      </c>
      <c r="Y1004" t="s">
        <v>58</v>
      </c>
      <c r="Z1004" t="s">
        <v>59</v>
      </c>
      <c r="AA1004">
        <v>9</v>
      </c>
      <c r="AC1004" t="s">
        <v>39</v>
      </c>
      <c r="AE1004" t="s">
        <v>181</v>
      </c>
      <c r="AF1004" t="s">
        <v>124</v>
      </c>
      <c r="AG1004" t="s">
        <v>125</v>
      </c>
      <c r="AH1004">
        <v>22</v>
      </c>
    </row>
    <row r="1005" spans="1:34" x14ac:dyDescent="0.25">
      <c r="A1005" t="s">
        <v>39</v>
      </c>
      <c r="C1005" t="s">
        <v>181</v>
      </c>
      <c r="D1005" t="s">
        <v>134</v>
      </c>
      <c r="E1005" t="s">
        <v>135</v>
      </c>
      <c r="F1005">
        <v>14</v>
      </c>
      <c r="H1005" t="s">
        <v>39</v>
      </c>
      <c r="J1005" t="s">
        <v>181</v>
      </c>
      <c r="K1005" t="s">
        <v>126</v>
      </c>
      <c r="L1005" t="s">
        <v>127</v>
      </c>
      <c r="M1005">
        <v>27</v>
      </c>
      <c r="O1005" t="s">
        <v>39</v>
      </c>
      <c r="Q1005" t="s">
        <v>181</v>
      </c>
      <c r="R1005" t="s">
        <v>130</v>
      </c>
      <c r="S1005" t="s">
        <v>131</v>
      </c>
      <c r="T1005">
        <v>49</v>
      </c>
      <c r="V1005" t="s">
        <v>39</v>
      </c>
      <c r="X1005" t="s">
        <v>182</v>
      </c>
      <c r="Y1005" t="s">
        <v>60</v>
      </c>
      <c r="Z1005" t="s">
        <v>61</v>
      </c>
      <c r="AA1005">
        <v>27</v>
      </c>
      <c r="AC1005" t="s">
        <v>39</v>
      </c>
      <c r="AE1005" t="s">
        <v>181</v>
      </c>
      <c r="AF1005" t="s">
        <v>126</v>
      </c>
      <c r="AG1005" t="s">
        <v>127</v>
      </c>
      <c r="AH1005">
        <v>242</v>
      </c>
    </row>
    <row r="1006" spans="1:34" x14ac:dyDescent="0.25">
      <c r="A1006" t="s">
        <v>39</v>
      </c>
      <c r="C1006" t="s">
        <v>181</v>
      </c>
      <c r="D1006" t="s">
        <v>136</v>
      </c>
      <c r="E1006" t="s">
        <v>137</v>
      </c>
      <c r="F1006">
        <v>9</v>
      </c>
      <c r="H1006" t="s">
        <v>39</v>
      </c>
      <c r="J1006" t="s">
        <v>181</v>
      </c>
      <c r="K1006" t="s">
        <v>128</v>
      </c>
      <c r="L1006" t="s">
        <v>129</v>
      </c>
      <c r="M1006">
        <v>13</v>
      </c>
      <c r="O1006" t="s">
        <v>39</v>
      </c>
      <c r="Q1006" t="s">
        <v>181</v>
      </c>
      <c r="R1006" t="s">
        <v>132</v>
      </c>
      <c r="S1006" t="s">
        <v>133</v>
      </c>
      <c r="T1006">
        <v>109</v>
      </c>
      <c r="V1006" t="s">
        <v>39</v>
      </c>
      <c r="X1006" t="s">
        <v>182</v>
      </c>
      <c r="Y1006" t="s">
        <v>62</v>
      </c>
      <c r="Z1006" t="s">
        <v>63</v>
      </c>
      <c r="AA1006">
        <v>10</v>
      </c>
      <c r="AC1006" t="s">
        <v>39</v>
      </c>
      <c r="AE1006" t="s">
        <v>181</v>
      </c>
      <c r="AF1006" t="s">
        <v>128</v>
      </c>
      <c r="AG1006" t="s">
        <v>129</v>
      </c>
      <c r="AH1006">
        <v>163</v>
      </c>
    </row>
    <row r="1007" spans="1:34" x14ac:dyDescent="0.25">
      <c r="A1007" t="s">
        <v>39</v>
      </c>
      <c r="C1007" t="s">
        <v>181</v>
      </c>
      <c r="D1007" t="s">
        <v>208</v>
      </c>
      <c r="E1007" t="s">
        <v>273</v>
      </c>
      <c r="F1007">
        <v>5</v>
      </c>
      <c r="H1007" t="s">
        <v>39</v>
      </c>
      <c r="J1007" t="s">
        <v>181</v>
      </c>
      <c r="K1007" t="s">
        <v>130</v>
      </c>
      <c r="L1007" t="s">
        <v>131</v>
      </c>
      <c r="M1007">
        <v>18</v>
      </c>
      <c r="O1007" t="s">
        <v>39</v>
      </c>
      <c r="Q1007" t="s">
        <v>181</v>
      </c>
      <c r="R1007" t="s">
        <v>134</v>
      </c>
      <c r="S1007" t="s">
        <v>135</v>
      </c>
      <c r="T1007">
        <v>21</v>
      </c>
      <c r="V1007" t="s">
        <v>39</v>
      </c>
      <c r="X1007" t="s">
        <v>182</v>
      </c>
      <c r="Y1007" t="s">
        <v>64</v>
      </c>
      <c r="Z1007" t="s">
        <v>65</v>
      </c>
      <c r="AA1007">
        <v>5</v>
      </c>
      <c r="AC1007" t="s">
        <v>39</v>
      </c>
      <c r="AE1007" t="s">
        <v>181</v>
      </c>
      <c r="AF1007" t="s">
        <v>130</v>
      </c>
      <c r="AG1007" t="s">
        <v>131</v>
      </c>
      <c r="AH1007">
        <v>207</v>
      </c>
    </row>
    <row r="1008" spans="1:34" x14ac:dyDescent="0.25">
      <c r="A1008" t="s">
        <v>39</v>
      </c>
      <c r="C1008" t="s">
        <v>181</v>
      </c>
      <c r="D1008" t="s">
        <v>208</v>
      </c>
      <c r="E1008" t="s">
        <v>144</v>
      </c>
      <c r="F1008">
        <v>8</v>
      </c>
      <c r="H1008" t="s">
        <v>39</v>
      </c>
      <c r="J1008" t="s">
        <v>181</v>
      </c>
      <c r="K1008" t="s">
        <v>132</v>
      </c>
      <c r="L1008" t="s">
        <v>133</v>
      </c>
      <c r="M1008">
        <v>35</v>
      </c>
      <c r="O1008" t="s">
        <v>39</v>
      </c>
      <c r="Q1008" t="s">
        <v>181</v>
      </c>
      <c r="R1008" t="s">
        <v>136</v>
      </c>
      <c r="S1008" t="s">
        <v>137</v>
      </c>
      <c r="T1008">
        <v>32</v>
      </c>
      <c r="V1008" t="s">
        <v>39</v>
      </c>
      <c r="X1008" t="s">
        <v>182</v>
      </c>
      <c r="Y1008" t="s">
        <v>66</v>
      </c>
      <c r="Z1008" t="s">
        <v>67</v>
      </c>
      <c r="AA1008">
        <v>74</v>
      </c>
      <c r="AC1008" t="s">
        <v>39</v>
      </c>
      <c r="AE1008" t="s">
        <v>181</v>
      </c>
      <c r="AF1008" t="s">
        <v>132</v>
      </c>
      <c r="AG1008" t="s">
        <v>133</v>
      </c>
      <c r="AH1008">
        <v>387</v>
      </c>
    </row>
    <row r="1009" spans="1:34" x14ac:dyDescent="0.25">
      <c r="A1009" t="s">
        <v>39</v>
      </c>
      <c r="C1009" t="s">
        <v>181</v>
      </c>
      <c r="D1009" t="s">
        <v>141</v>
      </c>
      <c r="E1009" t="s">
        <v>142</v>
      </c>
      <c r="F1009">
        <v>20</v>
      </c>
      <c r="H1009" t="s">
        <v>39</v>
      </c>
      <c r="J1009" t="s">
        <v>181</v>
      </c>
      <c r="K1009" t="s">
        <v>134</v>
      </c>
      <c r="L1009" t="s">
        <v>135</v>
      </c>
      <c r="M1009">
        <v>14</v>
      </c>
      <c r="O1009" t="s">
        <v>39</v>
      </c>
      <c r="Q1009" t="s">
        <v>181</v>
      </c>
      <c r="R1009" t="s">
        <v>208</v>
      </c>
      <c r="S1009" t="s">
        <v>273</v>
      </c>
      <c r="T1009">
        <v>26</v>
      </c>
      <c r="V1009" t="s">
        <v>39</v>
      </c>
      <c r="X1009" t="s">
        <v>182</v>
      </c>
      <c r="Y1009" t="s">
        <v>68</v>
      </c>
      <c r="Z1009" t="s">
        <v>69</v>
      </c>
      <c r="AA1009">
        <v>13</v>
      </c>
      <c r="AC1009" t="s">
        <v>39</v>
      </c>
      <c r="AE1009" t="s">
        <v>181</v>
      </c>
      <c r="AF1009" t="s">
        <v>134</v>
      </c>
      <c r="AG1009" t="s">
        <v>135</v>
      </c>
      <c r="AH1009">
        <v>109</v>
      </c>
    </row>
    <row r="1010" spans="1:34" x14ac:dyDescent="0.25">
      <c r="A1010" t="s">
        <v>39</v>
      </c>
      <c r="C1010" t="s">
        <v>182</v>
      </c>
      <c r="D1010" t="s">
        <v>54</v>
      </c>
      <c r="E1010" t="s">
        <v>55</v>
      </c>
      <c r="F1010">
        <v>24</v>
      </c>
      <c r="H1010" t="s">
        <v>39</v>
      </c>
      <c r="J1010" t="s">
        <v>181</v>
      </c>
      <c r="K1010" t="s">
        <v>136</v>
      </c>
      <c r="L1010" t="s">
        <v>137</v>
      </c>
      <c r="M1010">
        <v>12</v>
      </c>
      <c r="O1010" t="s">
        <v>39</v>
      </c>
      <c r="Q1010" t="s">
        <v>181</v>
      </c>
      <c r="R1010" t="s">
        <v>208</v>
      </c>
      <c r="S1010" t="s">
        <v>144</v>
      </c>
      <c r="T1010">
        <v>21</v>
      </c>
      <c r="V1010" t="s">
        <v>39</v>
      </c>
      <c r="X1010" t="s">
        <v>182</v>
      </c>
      <c r="Y1010" t="s">
        <v>70</v>
      </c>
      <c r="Z1010" t="s">
        <v>71</v>
      </c>
      <c r="AA1010">
        <v>37</v>
      </c>
      <c r="AC1010" t="s">
        <v>39</v>
      </c>
      <c r="AE1010" t="s">
        <v>181</v>
      </c>
      <c r="AF1010" t="s">
        <v>136</v>
      </c>
      <c r="AG1010" t="s">
        <v>137</v>
      </c>
      <c r="AH1010">
        <v>143</v>
      </c>
    </row>
    <row r="1011" spans="1:34" x14ac:dyDescent="0.25">
      <c r="A1011" t="s">
        <v>39</v>
      </c>
      <c r="C1011" t="s">
        <v>182</v>
      </c>
      <c r="D1011" t="s">
        <v>56</v>
      </c>
      <c r="E1011" t="s">
        <v>57</v>
      </c>
      <c r="F1011">
        <v>13</v>
      </c>
      <c r="H1011" t="s">
        <v>39</v>
      </c>
      <c r="J1011" t="s">
        <v>181</v>
      </c>
      <c r="K1011" t="s">
        <v>208</v>
      </c>
      <c r="L1011" t="s">
        <v>273</v>
      </c>
      <c r="M1011">
        <v>11</v>
      </c>
      <c r="O1011" t="s">
        <v>39</v>
      </c>
      <c r="Q1011" t="s">
        <v>181</v>
      </c>
      <c r="R1011" t="s">
        <v>141</v>
      </c>
      <c r="S1011" t="s">
        <v>142</v>
      </c>
      <c r="T1011">
        <v>65</v>
      </c>
      <c r="V1011" t="s">
        <v>39</v>
      </c>
      <c r="X1011" t="s">
        <v>182</v>
      </c>
      <c r="Y1011" t="s">
        <v>72</v>
      </c>
      <c r="Z1011" t="s">
        <v>73</v>
      </c>
      <c r="AA1011">
        <v>37</v>
      </c>
      <c r="AC1011" t="s">
        <v>39</v>
      </c>
      <c r="AE1011" t="s">
        <v>181</v>
      </c>
      <c r="AF1011" t="s">
        <v>208</v>
      </c>
      <c r="AG1011" t="s">
        <v>273</v>
      </c>
      <c r="AH1011">
        <v>105</v>
      </c>
    </row>
    <row r="1012" spans="1:34" x14ac:dyDescent="0.25">
      <c r="A1012" t="s">
        <v>39</v>
      </c>
      <c r="C1012" t="s">
        <v>182</v>
      </c>
      <c r="D1012" t="s">
        <v>58</v>
      </c>
      <c r="E1012" t="s">
        <v>59</v>
      </c>
      <c r="F1012">
        <v>7</v>
      </c>
      <c r="H1012" t="s">
        <v>39</v>
      </c>
      <c r="J1012" t="s">
        <v>181</v>
      </c>
      <c r="K1012" t="s">
        <v>208</v>
      </c>
      <c r="L1012" t="s">
        <v>144</v>
      </c>
      <c r="M1012">
        <v>11</v>
      </c>
      <c r="O1012" t="s">
        <v>39</v>
      </c>
      <c r="Q1012" t="s">
        <v>182</v>
      </c>
      <c r="R1012" t="s">
        <v>54</v>
      </c>
      <c r="S1012" t="s">
        <v>55</v>
      </c>
      <c r="T1012">
        <v>52</v>
      </c>
      <c r="V1012" t="s">
        <v>39</v>
      </c>
      <c r="X1012" t="s">
        <v>182</v>
      </c>
      <c r="Y1012" t="s">
        <v>74</v>
      </c>
      <c r="Z1012" t="s">
        <v>75</v>
      </c>
      <c r="AA1012">
        <v>12</v>
      </c>
      <c r="AC1012" t="s">
        <v>39</v>
      </c>
      <c r="AE1012" t="s">
        <v>181</v>
      </c>
      <c r="AF1012" t="s">
        <v>208</v>
      </c>
      <c r="AG1012" t="s">
        <v>144</v>
      </c>
      <c r="AH1012">
        <v>127</v>
      </c>
    </row>
    <row r="1013" spans="1:34" x14ac:dyDescent="0.25">
      <c r="A1013" t="s">
        <v>39</v>
      </c>
      <c r="C1013" t="s">
        <v>182</v>
      </c>
      <c r="D1013" t="s">
        <v>60</v>
      </c>
      <c r="E1013" t="s">
        <v>61</v>
      </c>
      <c r="F1013">
        <v>36</v>
      </c>
      <c r="H1013" t="s">
        <v>39</v>
      </c>
      <c r="J1013" t="s">
        <v>181</v>
      </c>
      <c r="K1013" t="s">
        <v>141</v>
      </c>
      <c r="L1013" t="s">
        <v>142</v>
      </c>
      <c r="M1013">
        <v>40</v>
      </c>
      <c r="O1013" t="s">
        <v>39</v>
      </c>
      <c r="Q1013" t="s">
        <v>182</v>
      </c>
      <c r="R1013" t="s">
        <v>56</v>
      </c>
      <c r="S1013" t="s">
        <v>57</v>
      </c>
      <c r="T1013">
        <v>32</v>
      </c>
      <c r="V1013" t="s">
        <v>39</v>
      </c>
      <c r="X1013" t="s">
        <v>182</v>
      </c>
      <c r="Y1013" t="s">
        <v>76</v>
      </c>
      <c r="Z1013" t="s">
        <v>77</v>
      </c>
      <c r="AA1013">
        <v>27</v>
      </c>
      <c r="AC1013" t="s">
        <v>39</v>
      </c>
      <c r="AE1013" t="s">
        <v>181</v>
      </c>
      <c r="AF1013" t="s">
        <v>141</v>
      </c>
      <c r="AG1013" t="s">
        <v>142</v>
      </c>
      <c r="AH1013">
        <v>428</v>
      </c>
    </row>
    <row r="1014" spans="1:34" x14ac:dyDescent="0.25">
      <c r="A1014" t="s">
        <v>39</v>
      </c>
      <c r="C1014" t="s">
        <v>182</v>
      </c>
      <c r="D1014" t="s">
        <v>62</v>
      </c>
      <c r="E1014" t="s">
        <v>63</v>
      </c>
      <c r="F1014">
        <v>12</v>
      </c>
      <c r="H1014" t="s">
        <v>39</v>
      </c>
      <c r="J1014" t="s">
        <v>182</v>
      </c>
      <c r="K1014" t="s">
        <v>54</v>
      </c>
      <c r="L1014" t="s">
        <v>55</v>
      </c>
      <c r="M1014">
        <v>17</v>
      </c>
      <c r="O1014" t="s">
        <v>39</v>
      </c>
      <c r="Q1014" t="s">
        <v>182</v>
      </c>
      <c r="R1014" t="s">
        <v>58</v>
      </c>
      <c r="S1014" t="s">
        <v>59</v>
      </c>
      <c r="T1014">
        <v>11</v>
      </c>
      <c r="V1014" t="s">
        <v>39</v>
      </c>
      <c r="X1014" t="s">
        <v>182</v>
      </c>
      <c r="Y1014" t="s">
        <v>78</v>
      </c>
      <c r="Z1014" t="s">
        <v>79</v>
      </c>
      <c r="AA1014">
        <v>41</v>
      </c>
      <c r="AC1014" t="s">
        <v>39</v>
      </c>
      <c r="AE1014" t="s">
        <v>182</v>
      </c>
      <c r="AF1014" t="s">
        <v>54</v>
      </c>
      <c r="AG1014" t="s">
        <v>55</v>
      </c>
      <c r="AH1014">
        <v>564</v>
      </c>
    </row>
    <row r="1015" spans="1:34" x14ac:dyDescent="0.25">
      <c r="A1015" t="s">
        <v>39</v>
      </c>
      <c r="C1015" t="s">
        <v>182</v>
      </c>
      <c r="D1015" t="s">
        <v>64</v>
      </c>
      <c r="E1015" t="s">
        <v>65</v>
      </c>
      <c r="F1015">
        <v>21</v>
      </c>
      <c r="H1015" t="s">
        <v>39</v>
      </c>
      <c r="J1015" t="s">
        <v>182</v>
      </c>
      <c r="K1015" t="s">
        <v>56</v>
      </c>
      <c r="L1015" t="s">
        <v>57</v>
      </c>
      <c r="M1015">
        <v>14</v>
      </c>
      <c r="O1015" t="s">
        <v>39</v>
      </c>
      <c r="Q1015" t="s">
        <v>182</v>
      </c>
      <c r="R1015" t="s">
        <v>60</v>
      </c>
      <c r="S1015" t="s">
        <v>61</v>
      </c>
      <c r="T1015">
        <v>96</v>
      </c>
      <c r="V1015" t="s">
        <v>39</v>
      </c>
      <c r="X1015" t="s">
        <v>182</v>
      </c>
      <c r="Y1015" t="s">
        <v>80</v>
      </c>
      <c r="Z1015" t="s">
        <v>81</v>
      </c>
      <c r="AA1015">
        <v>18</v>
      </c>
      <c r="AC1015" t="s">
        <v>39</v>
      </c>
      <c r="AE1015" t="s">
        <v>182</v>
      </c>
      <c r="AF1015" t="s">
        <v>56</v>
      </c>
      <c r="AG1015" t="s">
        <v>57</v>
      </c>
      <c r="AH1015">
        <v>292</v>
      </c>
    </row>
    <row r="1016" spans="1:34" x14ac:dyDescent="0.25">
      <c r="A1016" t="s">
        <v>39</v>
      </c>
      <c r="C1016" t="s">
        <v>182</v>
      </c>
      <c r="D1016" t="s">
        <v>66</v>
      </c>
      <c r="E1016" t="s">
        <v>67</v>
      </c>
      <c r="F1016">
        <v>105</v>
      </c>
      <c r="H1016" t="s">
        <v>39</v>
      </c>
      <c r="J1016" t="s">
        <v>182</v>
      </c>
      <c r="K1016" t="s">
        <v>58</v>
      </c>
      <c r="L1016" t="s">
        <v>59</v>
      </c>
      <c r="M1016">
        <v>10</v>
      </c>
      <c r="O1016" t="s">
        <v>39</v>
      </c>
      <c r="Q1016" t="s">
        <v>182</v>
      </c>
      <c r="R1016" t="s">
        <v>62</v>
      </c>
      <c r="S1016" t="s">
        <v>63</v>
      </c>
      <c r="T1016">
        <v>22</v>
      </c>
      <c r="V1016" t="s">
        <v>39</v>
      </c>
      <c r="X1016" t="s">
        <v>182</v>
      </c>
      <c r="Y1016" t="s">
        <v>82</v>
      </c>
      <c r="Z1016" t="s">
        <v>83</v>
      </c>
      <c r="AA1016">
        <v>24</v>
      </c>
      <c r="AC1016" t="s">
        <v>39</v>
      </c>
      <c r="AE1016" t="s">
        <v>182</v>
      </c>
      <c r="AF1016" t="s">
        <v>58</v>
      </c>
      <c r="AG1016" t="s">
        <v>59</v>
      </c>
      <c r="AH1016">
        <v>212</v>
      </c>
    </row>
    <row r="1017" spans="1:34" x14ac:dyDescent="0.25">
      <c r="A1017" t="s">
        <v>39</v>
      </c>
      <c r="C1017" t="s">
        <v>182</v>
      </c>
      <c r="D1017" t="s">
        <v>68</v>
      </c>
      <c r="E1017" t="s">
        <v>69</v>
      </c>
      <c r="F1017">
        <v>43</v>
      </c>
      <c r="H1017" t="s">
        <v>39</v>
      </c>
      <c r="J1017" t="s">
        <v>182</v>
      </c>
      <c r="K1017" t="s">
        <v>60</v>
      </c>
      <c r="L1017" t="s">
        <v>61</v>
      </c>
      <c r="M1017">
        <v>47</v>
      </c>
      <c r="O1017" t="s">
        <v>39</v>
      </c>
      <c r="Q1017" t="s">
        <v>182</v>
      </c>
      <c r="R1017" t="s">
        <v>64</v>
      </c>
      <c r="S1017" t="s">
        <v>65</v>
      </c>
      <c r="T1017">
        <v>42</v>
      </c>
      <c r="V1017" t="s">
        <v>39</v>
      </c>
      <c r="X1017" t="s">
        <v>182</v>
      </c>
      <c r="Y1017" t="s">
        <v>84</v>
      </c>
      <c r="Z1017" t="s">
        <v>85</v>
      </c>
      <c r="AA1017">
        <v>7</v>
      </c>
      <c r="AC1017" t="s">
        <v>39</v>
      </c>
      <c r="AE1017" t="s">
        <v>182</v>
      </c>
      <c r="AF1017" t="s">
        <v>60</v>
      </c>
      <c r="AG1017" t="s">
        <v>61</v>
      </c>
      <c r="AH1017">
        <v>1362</v>
      </c>
    </row>
    <row r="1018" spans="1:34" x14ac:dyDescent="0.25">
      <c r="A1018" t="s">
        <v>39</v>
      </c>
      <c r="C1018" t="s">
        <v>182</v>
      </c>
      <c r="D1018" t="s">
        <v>70</v>
      </c>
      <c r="E1018" t="s">
        <v>71</v>
      </c>
      <c r="F1018">
        <v>102</v>
      </c>
      <c r="H1018" t="s">
        <v>39</v>
      </c>
      <c r="J1018" t="s">
        <v>182</v>
      </c>
      <c r="K1018" t="s">
        <v>62</v>
      </c>
      <c r="L1018" t="s">
        <v>63</v>
      </c>
      <c r="M1018">
        <v>10</v>
      </c>
      <c r="O1018" t="s">
        <v>39</v>
      </c>
      <c r="Q1018" t="s">
        <v>182</v>
      </c>
      <c r="R1018" t="s">
        <v>66</v>
      </c>
      <c r="S1018" t="s">
        <v>67</v>
      </c>
      <c r="T1018">
        <v>222</v>
      </c>
      <c r="V1018" t="s">
        <v>39</v>
      </c>
      <c r="X1018" t="s">
        <v>182</v>
      </c>
      <c r="Y1018" t="s">
        <v>148</v>
      </c>
      <c r="Z1018" t="s">
        <v>133</v>
      </c>
      <c r="AA1018">
        <v>23</v>
      </c>
      <c r="AC1018" t="s">
        <v>39</v>
      </c>
      <c r="AE1018" t="s">
        <v>182</v>
      </c>
      <c r="AF1018" t="s">
        <v>62</v>
      </c>
      <c r="AG1018" t="s">
        <v>63</v>
      </c>
      <c r="AH1018">
        <v>170</v>
      </c>
    </row>
    <row r="1019" spans="1:34" x14ac:dyDescent="0.25">
      <c r="A1019" t="s">
        <v>39</v>
      </c>
      <c r="C1019" t="s">
        <v>182</v>
      </c>
      <c r="D1019" t="s">
        <v>72</v>
      </c>
      <c r="E1019" t="s">
        <v>73</v>
      </c>
      <c r="F1019">
        <v>31</v>
      </c>
      <c r="H1019" t="s">
        <v>39</v>
      </c>
      <c r="J1019" t="s">
        <v>182</v>
      </c>
      <c r="K1019" t="s">
        <v>64</v>
      </c>
      <c r="L1019" t="s">
        <v>65</v>
      </c>
      <c r="M1019">
        <v>31</v>
      </c>
      <c r="O1019" t="s">
        <v>39</v>
      </c>
      <c r="Q1019" t="s">
        <v>182</v>
      </c>
      <c r="R1019" t="s">
        <v>68</v>
      </c>
      <c r="S1019" t="s">
        <v>69</v>
      </c>
      <c r="T1019">
        <v>66</v>
      </c>
      <c r="V1019" t="s">
        <v>39</v>
      </c>
      <c r="X1019" t="s">
        <v>182</v>
      </c>
      <c r="Y1019" t="s">
        <v>148</v>
      </c>
      <c r="Z1019" t="s">
        <v>101</v>
      </c>
      <c r="AA1019">
        <v>26</v>
      </c>
      <c r="AC1019" t="s">
        <v>39</v>
      </c>
      <c r="AE1019" t="s">
        <v>182</v>
      </c>
      <c r="AF1019" t="s">
        <v>64</v>
      </c>
      <c r="AG1019" t="s">
        <v>65</v>
      </c>
      <c r="AH1019">
        <v>430</v>
      </c>
    </row>
    <row r="1020" spans="1:34" x14ac:dyDescent="0.25">
      <c r="A1020" t="s">
        <v>39</v>
      </c>
      <c r="C1020" t="s">
        <v>182</v>
      </c>
      <c r="D1020" t="s">
        <v>74</v>
      </c>
      <c r="E1020" t="s">
        <v>75</v>
      </c>
      <c r="F1020">
        <v>6</v>
      </c>
      <c r="H1020" t="s">
        <v>39</v>
      </c>
      <c r="J1020" t="s">
        <v>182</v>
      </c>
      <c r="K1020" t="s">
        <v>66</v>
      </c>
      <c r="L1020" t="s">
        <v>67</v>
      </c>
      <c r="M1020">
        <v>122</v>
      </c>
      <c r="O1020" t="s">
        <v>39</v>
      </c>
      <c r="Q1020" t="s">
        <v>182</v>
      </c>
      <c r="R1020" t="s">
        <v>70</v>
      </c>
      <c r="S1020" t="s">
        <v>71</v>
      </c>
      <c r="T1020">
        <v>146</v>
      </c>
      <c r="V1020" t="s">
        <v>39</v>
      </c>
      <c r="X1020" t="s">
        <v>182</v>
      </c>
      <c r="Y1020" t="s">
        <v>148</v>
      </c>
      <c r="Z1020" t="s">
        <v>115</v>
      </c>
      <c r="AA1020">
        <v>19</v>
      </c>
      <c r="AC1020" t="s">
        <v>39</v>
      </c>
      <c r="AE1020" t="s">
        <v>182</v>
      </c>
      <c r="AF1020" t="s">
        <v>66</v>
      </c>
      <c r="AG1020" t="s">
        <v>67</v>
      </c>
      <c r="AH1020">
        <v>1777</v>
      </c>
    </row>
    <row r="1021" spans="1:34" x14ac:dyDescent="0.25">
      <c r="A1021" t="s">
        <v>39</v>
      </c>
      <c r="C1021" t="s">
        <v>182</v>
      </c>
      <c r="D1021" t="s">
        <v>76</v>
      </c>
      <c r="E1021" t="s">
        <v>77</v>
      </c>
      <c r="F1021">
        <v>30</v>
      </c>
      <c r="H1021" t="s">
        <v>39</v>
      </c>
      <c r="J1021" t="s">
        <v>182</v>
      </c>
      <c r="K1021" t="s">
        <v>68</v>
      </c>
      <c r="L1021" t="s">
        <v>69</v>
      </c>
      <c r="M1021">
        <v>50</v>
      </c>
      <c r="O1021" t="s">
        <v>39</v>
      </c>
      <c r="Q1021" t="s">
        <v>182</v>
      </c>
      <c r="R1021" t="s">
        <v>72</v>
      </c>
      <c r="S1021" t="s">
        <v>73</v>
      </c>
      <c r="T1021">
        <v>54</v>
      </c>
      <c r="V1021" t="s">
        <v>39</v>
      </c>
      <c r="X1021" t="s">
        <v>182</v>
      </c>
      <c r="Y1021" t="s">
        <v>148</v>
      </c>
      <c r="Z1021" t="s">
        <v>103</v>
      </c>
      <c r="AA1021">
        <v>17</v>
      </c>
      <c r="AC1021" t="s">
        <v>39</v>
      </c>
      <c r="AE1021" t="s">
        <v>182</v>
      </c>
      <c r="AF1021" t="s">
        <v>68</v>
      </c>
      <c r="AG1021" t="s">
        <v>69</v>
      </c>
      <c r="AH1021">
        <v>687</v>
      </c>
    </row>
    <row r="1022" spans="1:34" x14ac:dyDescent="0.25">
      <c r="A1022" t="s">
        <v>39</v>
      </c>
      <c r="C1022" t="s">
        <v>182</v>
      </c>
      <c r="D1022" t="s">
        <v>78</v>
      </c>
      <c r="E1022" t="s">
        <v>79</v>
      </c>
      <c r="F1022">
        <v>73</v>
      </c>
      <c r="H1022" t="s">
        <v>39</v>
      </c>
      <c r="J1022" t="s">
        <v>182</v>
      </c>
      <c r="K1022" t="s">
        <v>70</v>
      </c>
      <c r="L1022" t="s">
        <v>71</v>
      </c>
      <c r="M1022">
        <v>43</v>
      </c>
      <c r="O1022" t="s">
        <v>39</v>
      </c>
      <c r="Q1022" t="s">
        <v>182</v>
      </c>
      <c r="R1022" t="s">
        <v>74</v>
      </c>
      <c r="S1022" t="s">
        <v>75</v>
      </c>
      <c r="T1022">
        <v>23</v>
      </c>
      <c r="V1022" t="s">
        <v>39</v>
      </c>
      <c r="X1022" t="s">
        <v>182</v>
      </c>
      <c r="Y1022" t="s">
        <v>148</v>
      </c>
      <c r="Z1022" t="s">
        <v>65</v>
      </c>
      <c r="AA1022">
        <v>5</v>
      </c>
      <c r="AC1022" t="s">
        <v>39</v>
      </c>
      <c r="AE1022" t="s">
        <v>182</v>
      </c>
      <c r="AF1022" t="s">
        <v>70</v>
      </c>
      <c r="AG1022" t="s">
        <v>71</v>
      </c>
      <c r="AH1022">
        <v>1326</v>
      </c>
    </row>
    <row r="1023" spans="1:34" x14ac:dyDescent="0.25">
      <c r="A1023" t="s">
        <v>39</v>
      </c>
      <c r="C1023" t="s">
        <v>182</v>
      </c>
      <c r="D1023" t="s">
        <v>80</v>
      </c>
      <c r="E1023" t="s">
        <v>81</v>
      </c>
      <c r="F1023">
        <v>9</v>
      </c>
      <c r="H1023" t="s">
        <v>39</v>
      </c>
      <c r="J1023" t="s">
        <v>182</v>
      </c>
      <c r="K1023" t="s">
        <v>72</v>
      </c>
      <c r="L1023" t="s">
        <v>73</v>
      </c>
      <c r="M1023">
        <v>41</v>
      </c>
      <c r="O1023" t="s">
        <v>39</v>
      </c>
      <c r="Q1023" t="s">
        <v>182</v>
      </c>
      <c r="R1023" t="s">
        <v>76</v>
      </c>
      <c r="S1023" t="s">
        <v>77</v>
      </c>
      <c r="T1023">
        <v>149</v>
      </c>
      <c r="V1023" t="s">
        <v>39</v>
      </c>
      <c r="X1023" t="s">
        <v>182</v>
      </c>
      <c r="Y1023" t="s">
        <v>148</v>
      </c>
      <c r="Z1023" t="s">
        <v>55</v>
      </c>
      <c r="AA1023">
        <v>12</v>
      </c>
      <c r="AC1023" t="s">
        <v>39</v>
      </c>
      <c r="AE1023" t="s">
        <v>182</v>
      </c>
      <c r="AF1023" t="s">
        <v>72</v>
      </c>
      <c r="AG1023" t="s">
        <v>73</v>
      </c>
      <c r="AH1023">
        <v>571</v>
      </c>
    </row>
    <row r="1024" spans="1:34" x14ac:dyDescent="0.25">
      <c r="A1024" t="s">
        <v>39</v>
      </c>
      <c r="C1024" t="s">
        <v>182</v>
      </c>
      <c r="D1024" t="s">
        <v>82</v>
      </c>
      <c r="E1024" t="s">
        <v>83</v>
      </c>
      <c r="F1024">
        <v>25</v>
      </c>
      <c r="H1024" t="s">
        <v>39</v>
      </c>
      <c r="J1024" t="s">
        <v>182</v>
      </c>
      <c r="K1024" t="s">
        <v>74</v>
      </c>
      <c r="L1024" t="s">
        <v>75</v>
      </c>
      <c r="M1024">
        <v>12</v>
      </c>
      <c r="O1024" t="s">
        <v>39</v>
      </c>
      <c r="Q1024" t="s">
        <v>182</v>
      </c>
      <c r="R1024" t="s">
        <v>78</v>
      </c>
      <c r="S1024" t="s">
        <v>79</v>
      </c>
      <c r="T1024">
        <v>178</v>
      </c>
      <c r="V1024" t="s">
        <v>39</v>
      </c>
      <c r="X1024" t="s">
        <v>182</v>
      </c>
      <c r="Y1024" t="s">
        <v>148</v>
      </c>
      <c r="Z1024" t="s">
        <v>135</v>
      </c>
      <c r="AA1024">
        <v>17</v>
      </c>
      <c r="AC1024" t="s">
        <v>39</v>
      </c>
      <c r="AE1024" t="s">
        <v>182</v>
      </c>
      <c r="AF1024" t="s">
        <v>74</v>
      </c>
      <c r="AG1024" t="s">
        <v>75</v>
      </c>
      <c r="AH1024">
        <v>96</v>
      </c>
    </row>
    <row r="1025" spans="1:34" x14ac:dyDescent="0.25">
      <c r="A1025" t="s">
        <v>39</v>
      </c>
      <c r="C1025" t="s">
        <v>182</v>
      </c>
      <c r="D1025" t="s">
        <v>84</v>
      </c>
      <c r="E1025" t="s">
        <v>85</v>
      </c>
      <c r="F1025">
        <v>10</v>
      </c>
      <c r="H1025" t="s">
        <v>39</v>
      </c>
      <c r="J1025" t="s">
        <v>182</v>
      </c>
      <c r="K1025" t="s">
        <v>76</v>
      </c>
      <c r="L1025" t="s">
        <v>77</v>
      </c>
      <c r="M1025">
        <v>49</v>
      </c>
      <c r="O1025" t="s">
        <v>39</v>
      </c>
      <c r="Q1025" t="s">
        <v>182</v>
      </c>
      <c r="R1025" t="s">
        <v>80</v>
      </c>
      <c r="S1025" t="s">
        <v>81</v>
      </c>
      <c r="T1025">
        <v>26</v>
      </c>
      <c r="V1025" t="s">
        <v>39</v>
      </c>
      <c r="X1025" t="s">
        <v>182</v>
      </c>
      <c r="Y1025" t="s">
        <v>148</v>
      </c>
      <c r="Z1025" t="s">
        <v>63</v>
      </c>
      <c r="AA1025">
        <v>10</v>
      </c>
      <c r="AC1025" t="s">
        <v>39</v>
      </c>
      <c r="AE1025" t="s">
        <v>182</v>
      </c>
      <c r="AF1025" t="s">
        <v>76</v>
      </c>
      <c r="AG1025" t="s">
        <v>77</v>
      </c>
      <c r="AH1025">
        <v>832</v>
      </c>
    </row>
    <row r="1026" spans="1:34" x14ac:dyDescent="0.25">
      <c r="A1026" t="s">
        <v>39</v>
      </c>
      <c r="C1026" t="s">
        <v>182</v>
      </c>
      <c r="D1026" t="s">
        <v>148</v>
      </c>
      <c r="E1026" t="s">
        <v>133</v>
      </c>
      <c r="F1026">
        <v>23</v>
      </c>
      <c r="H1026" t="s">
        <v>39</v>
      </c>
      <c r="J1026" t="s">
        <v>182</v>
      </c>
      <c r="K1026" t="s">
        <v>78</v>
      </c>
      <c r="L1026" t="s">
        <v>79</v>
      </c>
      <c r="M1026">
        <v>77</v>
      </c>
      <c r="O1026" t="s">
        <v>39</v>
      </c>
      <c r="Q1026" t="s">
        <v>182</v>
      </c>
      <c r="R1026" t="s">
        <v>82</v>
      </c>
      <c r="S1026" t="s">
        <v>83</v>
      </c>
      <c r="T1026">
        <v>22</v>
      </c>
      <c r="V1026" t="s">
        <v>39</v>
      </c>
      <c r="X1026" t="s">
        <v>182</v>
      </c>
      <c r="Y1026" t="s">
        <v>148</v>
      </c>
      <c r="Z1026" t="s">
        <v>83</v>
      </c>
      <c r="AA1026">
        <v>24</v>
      </c>
      <c r="AC1026" t="s">
        <v>39</v>
      </c>
      <c r="AE1026" t="s">
        <v>182</v>
      </c>
      <c r="AF1026" t="s">
        <v>78</v>
      </c>
      <c r="AG1026" t="s">
        <v>79</v>
      </c>
      <c r="AH1026">
        <v>1292</v>
      </c>
    </row>
    <row r="1027" spans="1:34" x14ac:dyDescent="0.25">
      <c r="A1027" t="s">
        <v>39</v>
      </c>
      <c r="C1027" t="s">
        <v>182</v>
      </c>
      <c r="D1027" t="s">
        <v>148</v>
      </c>
      <c r="E1027" t="s">
        <v>101</v>
      </c>
      <c r="F1027">
        <v>21</v>
      </c>
      <c r="H1027" t="s">
        <v>39</v>
      </c>
      <c r="J1027" t="s">
        <v>182</v>
      </c>
      <c r="K1027" t="s">
        <v>80</v>
      </c>
      <c r="L1027" t="s">
        <v>81</v>
      </c>
      <c r="M1027">
        <v>29</v>
      </c>
      <c r="O1027" t="s">
        <v>39</v>
      </c>
      <c r="Q1027" t="s">
        <v>182</v>
      </c>
      <c r="R1027" t="s">
        <v>84</v>
      </c>
      <c r="S1027" t="s">
        <v>85</v>
      </c>
      <c r="T1027">
        <v>54</v>
      </c>
      <c r="V1027" t="s">
        <v>39</v>
      </c>
      <c r="X1027" t="s">
        <v>182</v>
      </c>
      <c r="Y1027" t="s">
        <v>148</v>
      </c>
      <c r="Z1027" t="s">
        <v>142</v>
      </c>
      <c r="AA1027">
        <v>20</v>
      </c>
      <c r="AC1027" t="s">
        <v>39</v>
      </c>
      <c r="AE1027" t="s">
        <v>182</v>
      </c>
      <c r="AF1027" t="s">
        <v>80</v>
      </c>
      <c r="AG1027" t="s">
        <v>81</v>
      </c>
      <c r="AH1027">
        <v>96</v>
      </c>
    </row>
    <row r="1028" spans="1:34" x14ac:dyDescent="0.25">
      <c r="A1028" t="s">
        <v>39</v>
      </c>
      <c r="C1028" t="s">
        <v>182</v>
      </c>
      <c r="D1028" t="s">
        <v>148</v>
      </c>
      <c r="E1028" t="s">
        <v>115</v>
      </c>
      <c r="F1028">
        <v>14</v>
      </c>
      <c r="H1028" t="s">
        <v>39</v>
      </c>
      <c r="J1028" t="s">
        <v>182</v>
      </c>
      <c r="K1028" t="s">
        <v>82</v>
      </c>
      <c r="L1028" t="s">
        <v>83</v>
      </c>
      <c r="M1028">
        <v>27</v>
      </c>
      <c r="O1028" t="s">
        <v>39</v>
      </c>
      <c r="Q1028" t="s">
        <v>182</v>
      </c>
      <c r="R1028" t="s">
        <v>148</v>
      </c>
      <c r="S1028" t="s">
        <v>133</v>
      </c>
      <c r="T1028">
        <v>92</v>
      </c>
      <c r="V1028" t="s">
        <v>39</v>
      </c>
      <c r="X1028" t="s">
        <v>182</v>
      </c>
      <c r="Y1028" t="s">
        <v>148</v>
      </c>
      <c r="Z1028" t="s">
        <v>273</v>
      </c>
      <c r="AA1028">
        <v>13</v>
      </c>
      <c r="AC1028" t="s">
        <v>39</v>
      </c>
      <c r="AE1028" t="s">
        <v>182</v>
      </c>
      <c r="AF1028" t="s">
        <v>82</v>
      </c>
      <c r="AG1028" t="s">
        <v>83</v>
      </c>
      <c r="AH1028">
        <v>238</v>
      </c>
    </row>
    <row r="1029" spans="1:34" x14ac:dyDescent="0.25">
      <c r="A1029" t="s">
        <v>39</v>
      </c>
      <c r="C1029" t="s">
        <v>182</v>
      </c>
      <c r="D1029" t="s">
        <v>148</v>
      </c>
      <c r="E1029" t="s">
        <v>103</v>
      </c>
      <c r="F1029">
        <v>19</v>
      </c>
      <c r="H1029" t="s">
        <v>39</v>
      </c>
      <c r="J1029" t="s">
        <v>182</v>
      </c>
      <c r="K1029" t="s">
        <v>84</v>
      </c>
      <c r="L1029" t="s">
        <v>85</v>
      </c>
      <c r="M1029">
        <v>18</v>
      </c>
      <c r="O1029" t="s">
        <v>39</v>
      </c>
      <c r="Q1029" t="s">
        <v>182</v>
      </c>
      <c r="R1029" t="s">
        <v>148</v>
      </c>
      <c r="S1029" t="s">
        <v>101</v>
      </c>
      <c r="T1029">
        <v>40</v>
      </c>
      <c r="V1029" t="s">
        <v>39</v>
      </c>
      <c r="X1029" t="s">
        <v>182</v>
      </c>
      <c r="Y1029" t="s">
        <v>148</v>
      </c>
      <c r="Z1029" t="s">
        <v>57</v>
      </c>
      <c r="AA1029">
        <v>10</v>
      </c>
      <c r="AC1029" t="s">
        <v>39</v>
      </c>
      <c r="AE1029" t="s">
        <v>182</v>
      </c>
      <c r="AF1029" t="s">
        <v>84</v>
      </c>
      <c r="AG1029" t="s">
        <v>85</v>
      </c>
      <c r="AH1029">
        <v>59</v>
      </c>
    </row>
    <row r="1030" spans="1:34" x14ac:dyDescent="0.25">
      <c r="A1030" t="s">
        <v>39</v>
      </c>
      <c r="C1030" t="s">
        <v>182</v>
      </c>
      <c r="D1030" t="s">
        <v>148</v>
      </c>
      <c r="E1030" t="s">
        <v>65</v>
      </c>
      <c r="F1030">
        <v>21</v>
      </c>
      <c r="H1030" t="s">
        <v>39</v>
      </c>
      <c r="J1030" t="s">
        <v>182</v>
      </c>
      <c r="K1030" t="s">
        <v>148</v>
      </c>
      <c r="L1030" t="s">
        <v>133</v>
      </c>
      <c r="M1030">
        <v>29</v>
      </c>
      <c r="O1030" t="s">
        <v>39</v>
      </c>
      <c r="Q1030" t="s">
        <v>182</v>
      </c>
      <c r="R1030" t="s">
        <v>148</v>
      </c>
      <c r="S1030" t="s">
        <v>115</v>
      </c>
      <c r="T1030">
        <v>38</v>
      </c>
      <c r="V1030" t="s">
        <v>39</v>
      </c>
      <c r="X1030" t="s">
        <v>182</v>
      </c>
      <c r="Y1030" t="s">
        <v>148</v>
      </c>
      <c r="Z1030" t="s">
        <v>117</v>
      </c>
      <c r="AA1030">
        <v>11</v>
      </c>
      <c r="AC1030" t="s">
        <v>39</v>
      </c>
      <c r="AE1030" t="s">
        <v>182</v>
      </c>
      <c r="AF1030" t="s">
        <v>148</v>
      </c>
      <c r="AG1030" t="s">
        <v>133</v>
      </c>
      <c r="AH1030">
        <v>271</v>
      </c>
    </row>
    <row r="1031" spans="1:34" x14ac:dyDescent="0.25">
      <c r="A1031" t="s">
        <v>39</v>
      </c>
      <c r="C1031" t="s">
        <v>182</v>
      </c>
      <c r="D1031" t="s">
        <v>148</v>
      </c>
      <c r="E1031" t="s">
        <v>55</v>
      </c>
      <c r="F1031">
        <v>24</v>
      </c>
      <c r="H1031" t="s">
        <v>39</v>
      </c>
      <c r="J1031" t="s">
        <v>182</v>
      </c>
      <c r="K1031" t="s">
        <v>148</v>
      </c>
      <c r="L1031" t="s">
        <v>101</v>
      </c>
      <c r="M1031">
        <v>16</v>
      </c>
      <c r="O1031" t="s">
        <v>39</v>
      </c>
      <c r="Q1031" t="s">
        <v>182</v>
      </c>
      <c r="R1031" t="s">
        <v>148</v>
      </c>
      <c r="S1031" t="s">
        <v>103</v>
      </c>
      <c r="T1031">
        <v>40</v>
      </c>
      <c r="V1031" t="s">
        <v>39</v>
      </c>
      <c r="X1031" t="s">
        <v>182</v>
      </c>
      <c r="Y1031" t="s">
        <v>148</v>
      </c>
      <c r="Z1031" t="s">
        <v>105</v>
      </c>
      <c r="AA1031">
        <v>19</v>
      </c>
      <c r="AC1031" t="s">
        <v>39</v>
      </c>
      <c r="AE1031" t="s">
        <v>182</v>
      </c>
      <c r="AF1031" t="s">
        <v>148</v>
      </c>
      <c r="AG1031" t="s">
        <v>101</v>
      </c>
      <c r="AH1031">
        <v>154</v>
      </c>
    </row>
    <row r="1032" spans="1:34" x14ac:dyDescent="0.25">
      <c r="A1032" t="s">
        <v>39</v>
      </c>
      <c r="C1032" t="s">
        <v>182</v>
      </c>
      <c r="D1032" t="s">
        <v>148</v>
      </c>
      <c r="E1032" t="s">
        <v>135</v>
      </c>
      <c r="F1032">
        <v>7</v>
      </c>
      <c r="H1032" t="s">
        <v>39</v>
      </c>
      <c r="J1032" t="s">
        <v>182</v>
      </c>
      <c r="K1032" t="s">
        <v>148</v>
      </c>
      <c r="L1032" t="s">
        <v>115</v>
      </c>
      <c r="M1032">
        <v>20</v>
      </c>
      <c r="O1032" t="s">
        <v>39</v>
      </c>
      <c r="Q1032" t="s">
        <v>182</v>
      </c>
      <c r="R1032" t="s">
        <v>148</v>
      </c>
      <c r="S1032" t="s">
        <v>65</v>
      </c>
      <c r="T1032">
        <v>42</v>
      </c>
      <c r="V1032" t="s">
        <v>39</v>
      </c>
      <c r="X1032" t="s">
        <v>182</v>
      </c>
      <c r="Y1032" t="s">
        <v>148</v>
      </c>
      <c r="Z1032" t="s">
        <v>137</v>
      </c>
      <c r="AA1032">
        <v>8</v>
      </c>
      <c r="AC1032" t="s">
        <v>39</v>
      </c>
      <c r="AE1032" t="s">
        <v>182</v>
      </c>
      <c r="AF1032" t="s">
        <v>148</v>
      </c>
      <c r="AG1032" t="s">
        <v>115</v>
      </c>
      <c r="AH1032">
        <v>138</v>
      </c>
    </row>
    <row r="1033" spans="1:34" x14ac:dyDescent="0.25">
      <c r="A1033" t="s">
        <v>39</v>
      </c>
      <c r="C1033" t="s">
        <v>182</v>
      </c>
      <c r="D1033" t="s">
        <v>148</v>
      </c>
      <c r="E1033" t="s">
        <v>63</v>
      </c>
      <c r="F1033">
        <v>12</v>
      </c>
      <c r="H1033" t="s">
        <v>39</v>
      </c>
      <c r="J1033" t="s">
        <v>182</v>
      </c>
      <c r="K1033" t="s">
        <v>148</v>
      </c>
      <c r="L1033" t="s">
        <v>103</v>
      </c>
      <c r="M1033">
        <v>23</v>
      </c>
      <c r="O1033" t="s">
        <v>39</v>
      </c>
      <c r="Q1033" t="s">
        <v>182</v>
      </c>
      <c r="R1033" t="s">
        <v>148</v>
      </c>
      <c r="S1033" t="s">
        <v>55</v>
      </c>
      <c r="T1033">
        <v>52</v>
      </c>
      <c r="V1033" t="s">
        <v>39</v>
      </c>
      <c r="X1033" t="s">
        <v>182</v>
      </c>
      <c r="Y1033" t="s">
        <v>148</v>
      </c>
      <c r="Z1033" t="s">
        <v>67</v>
      </c>
      <c r="AA1033">
        <v>74</v>
      </c>
      <c r="AC1033" t="s">
        <v>39</v>
      </c>
      <c r="AE1033" t="s">
        <v>182</v>
      </c>
      <c r="AF1033" t="s">
        <v>148</v>
      </c>
      <c r="AG1033" t="s">
        <v>103</v>
      </c>
      <c r="AH1033">
        <v>93</v>
      </c>
    </row>
    <row r="1034" spans="1:34" x14ac:dyDescent="0.25">
      <c r="A1034" t="s">
        <v>39</v>
      </c>
      <c r="C1034" t="s">
        <v>182</v>
      </c>
      <c r="D1034" t="s">
        <v>148</v>
      </c>
      <c r="E1034" t="s">
        <v>83</v>
      </c>
      <c r="F1034">
        <v>25</v>
      </c>
      <c r="H1034" t="s">
        <v>39</v>
      </c>
      <c r="J1034" t="s">
        <v>182</v>
      </c>
      <c r="K1034" t="s">
        <v>148</v>
      </c>
      <c r="L1034" t="s">
        <v>65</v>
      </c>
      <c r="M1034">
        <v>31</v>
      </c>
      <c r="O1034" t="s">
        <v>39</v>
      </c>
      <c r="Q1034" t="s">
        <v>182</v>
      </c>
      <c r="R1034" t="s">
        <v>148</v>
      </c>
      <c r="S1034" t="s">
        <v>135</v>
      </c>
      <c r="T1034">
        <v>11</v>
      </c>
      <c r="V1034" t="s">
        <v>39</v>
      </c>
      <c r="X1034" t="s">
        <v>182</v>
      </c>
      <c r="Y1034" t="s">
        <v>148</v>
      </c>
      <c r="Z1034" t="s">
        <v>119</v>
      </c>
      <c r="AA1034">
        <v>14</v>
      </c>
      <c r="AC1034" t="s">
        <v>39</v>
      </c>
      <c r="AE1034" t="s">
        <v>182</v>
      </c>
      <c r="AF1034" t="s">
        <v>148</v>
      </c>
      <c r="AG1034" t="s">
        <v>65</v>
      </c>
      <c r="AH1034">
        <v>430</v>
      </c>
    </row>
    <row r="1035" spans="1:34" x14ac:dyDescent="0.25">
      <c r="A1035" t="s">
        <v>39</v>
      </c>
      <c r="C1035" t="s">
        <v>182</v>
      </c>
      <c r="D1035" t="s">
        <v>148</v>
      </c>
      <c r="E1035" t="s">
        <v>142</v>
      </c>
      <c r="F1035">
        <v>26</v>
      </c>
      <c r="H1035" t="s">
        <v>39</v>
      </c>
      <c r="J1035" t="s">
        <v>182</v>
      </c>
      <c r="K1035" t="s">
        <v>148</v>
      </c>
      <c r="L1035" t="s">
        <v>55</v>
      </c>
      <c r="M1035">
        <v>17</v>
      </c>
      <c r="O1035" t="s">
        <v>39</v>
      </c>
      <c r="Q1035" t="s">
        <v>182</v>
      </c>
      <c r="R1035" t="s">
        <v>148</v>
      </c>
      <c r="S1035" t="s">
        <v>63</v>
      </c>
      <c r="T1035">
        <v>22</v>
      </c>
      <c r="V1035" t="s">
        <v>39</v>
      </c>
      <c r="X1035" t="s">
        <v>182</v>
      </c>
      <c r="Y1035" t="s">
        <v>148</v>
      </c>
      <c r="Z1035" t="s">
        <v>91</v>
      </c>
      <c r="AA1035">
        <v>5</v>
      </c>
      <c r="AC1035" t="s">
        <v>39</v>
      </c>
      <c r="AE1035" t="s">
        <v>182</v>
      </c>
      <c r="AF1035" t="s">
        <v>148</v>
      </c>
      <c r="AG1035" t="s">
        <v>55</v>
      </c>
      <c r="AH1035">
        <v>564</v>
      </c>
    </row>
    <row r="1036" spans="1:34" x14ac:dyDescent="0.25">
      <c r="A1036" t="s">
        <v>39</v>
      </c>
      <c r="C1036" t="s">
        <v>182</v>
      </c>
      <c r="D1036" t="s">
        <v>148</v>
      </c>
      <c r="E1036" t="s">
        <v>273</v>
      </c>
      <c r="F1036">
        <v>3</v>
      </c>
      <c r="H1036" t="s">
        <v>39</v>
      </c>
      <c r="J1036" t="s">
        <v>182</v>
      </c>
      <c r="K1036" t="s">
        <v>148</v>
      </c>
      <c r="L1036" t="s">
        <v>135</v>
      </c>
      <c r="M1036">
        <v>13</v>
      </c>
      <c r="O1036" t="s">
        <v>39</v>
      </c>
      <c r="Q1036" t="s">
        <v>182</v>
      </c>
      <c r="R1036" t="s">
        <v>148</v>
      </c>
      <c r="S1036" t="s">
        <v>83</v>
      </c>
      <c r="T1036">
        <v>22</v>
      </c>
      <c r="V1036" t="s">
        <v>39</v>
      </c>
      <c r="X1036" t="s">
        <v>182</v>
      </c>
      <c r="Y1036" t="s">
        <v>148</v>
      </c>
      <c r="Z1036" t="s">
        <v>107</v>
      </c>
      <c r="AA1036">
        <v>26</v>
      </c>
      <c r="AC1036" t="s">
        <v>39</v>
      </c>
      <c r="AE1036" t="s">
        <v>182</v>
      </c>
      <c r="AF1036" t="s">
        <v>148</v>
      </c>
      <c r="AG1036" t="s">
        <v>135</v>
      </c>
      <c r="AH1036">
        <v>75</v>
      </c>
    </row>
    <row r="1037" spans="1:34" x14ac:dyDescent="0.25">
      <c r="A1037" t="s">
        <v>39</v>
      </c>
      <c r="C1037" t="s">
        <v>182</v>
      </c>
      <c r="D1037" t="s">
        <v>148</v>
      </c>
      <c r="E1037" t="s">
        <v>57</v>
      </c>
      <c r="F1037">
        <v>13</v>
      </c>
      <c r="H1037" t="s">
        <v>39</v>
      </c>
      <c r="J1037" t="s">
        <v>182</v>
      </c>
      <c r="K1037" t="s">
        <v>148</v>
      </c>
      <c r="L1037" t="s">
        <v>63</v>
      </c>
      <c r="M1037">
        <v>10</v>
      </c>
      <c r="O1037" t="s">
        <v>39</v>
      </c>
      <c r="Q1037" t="s">
        <v>182</v>
      </c>
      <c r="R1037" t="s">
        <v>148</v>
      </c>
      <c r="S1037" t="s">
        <v>142</v>
      </c>
      <c r="T1037">
        <v>58</v>
      </c>
      <c r="V1037" t="s">
        <v>39</v>
      </c>
      <c r="X1037" t="s">
        <v>182</v>
      </c>
      <c r="Y1037" t="s">
        <v>148</v>
      </c>
      <c r="Z1037" t="s">
        <v>73</v>
      </c>
      <c r="AA1037">
        <v>37</v>
      </c>
      <c r="AC1037" t="s">
        <v>39</v>
      </c>
      <c r="AE1037" t="s">
        <v>182</v>
      </c>
      <c r="AF1037" t="s">
        <v>148</v>
      </c>
      <c r="AG1037" t="s">
        <v>63</v>
      </c>
      <c r="AH1037">
        <v>170</v>
      </c>
    </row>
    <row r="1038" spans="1:34" x14ac:dyDescent="0.25">
      <c r="A1038" t="s">
        <v>39</v>
      </c>
      <c r="C1038" t="s">
        <v>182</v>
      </c>
      <c r="D1038" t="s">
        <v>148</v>
      </c>
      <c r="E1038" t="s">
        <v>117</v>
      </c>
      <c r="F1038">
        <v>12</v>
      </c>
      <c r="H1038" t="s">
        <v>39</v>
      </c>
      <c r="J1038" t="s">
        <v>182</v>
      </c>
      <c r="K1038" t="s">
        <v>148</v>
      </c>
      <c r="L1038" t="s">
        <v>83</v>
      </c>
      <c r="M1038">
        <v>27</v>
      </c>
      <c r="O1038" t="s">
        <v>39</v>
      </c>
      <c r="Q1038" t="s">
        <v>182</v>
      </c>
      <c r="R1038" t="s">
        <v>148</v>
      </c>
      <c r="S1038" t="s">
        <v>273</v>
      </c>
      <c r="T1038">
        <v>30</v>
      </c>
      <c r="V1038" t="s">
        <v>39</v>
      </c>
      <c r="X1038" t="s">
        <v>182</v>
      </c>
      <c r="Y1038" t="s">
        <v>148</v>
      </c>
      <c r="Z1038" t="s">
        <v>125</v>
      </c>
      <c r="AA1038">
        <v>2</v>
      </c>
      <c r="AC1038" t="s">
        <v>39</v>
      </c>
      <c r="AE1038" t="s">
        <v>182</v>
      </c>
      <c r="AF1038" t="s">
        <v>148</v>
      </c>
      <c r="AG1038" t="s">
        <v>83</v>
      </c>
      <c r="AH1038">
        <v>238</v>
      </c>
    </row>
    <row r="1039" spans="1:34" x14ac:dyDescent="0.25">
      <c r="A1039" t="s">
        <v>39</v>
      </c>
      <c r="C1039" t="s">
        <v>182</v>
      </c>
      <c r="D1039" t="s">
        <v>148</v>
      </c>
      <c r="E1039" t="s">
        <v>105</v>
      </c>
      <c r="F1039">
        <v>25</v>
      </c>
      <c r="H1039" t="s">
        <v>39</v>
      </c>
      <c r="J1039" t="s">
        <v>182</v>
      </c>
      <c r="K1039" t="s">
        <v>148</v>
      </c>
      <c r="L1039" t="s">
        <v>142</v>
      </c>
      <c r="M1039">
        <v>26</v>
      </c>
      <c r="O1039" t="s">
        <v>39</v>
      </c>
      <c r="Q1039" t="s">
        <v>182</v>
      </c>
      <c r="R1039" t="s">
        <v>148</v>
      </c>
      <c r="S1039" t="s">
        <v>57</v>
      </c>
      <c r="T1039">
        <v>32</v>
      </c>
      <c r="V1039" t="s">
        <v>39</v>
      </c>
      <c r="X1039" t="s">
        <v>182</v>
      </c>
      <c r="Y1039" t="s">
        <v>148</v>
      </c>
      <c r="Z1039" t="s">
        <v>121</v>
      </c>
      <c r="AA1039">
        <v>29</v>
      </c>
      <c r="AC1039" t="s">
        <v>39</v>
      </c>
      <c r="AE1039" t="s">
        <v>182</v>
      </c>
      <c r="AF1039" t="s">
        <v>148</v>
      </c>
      <c r="AG1039" t="s">
        <v>142</v>
      </c>
      <c r="AH1039">
        <v>259</v>
      </c>
    </row>
    <row r="1040" spans="1:34" x14ac:dyDescent="0.25">
      <c r="A1040" t="s">
        <v>39</v>
      </c>
      <c r="C1040" t="s">
        <v>182</v>
      </c>
      <c r="D1040" t="s">
        <v>148</v>
      </c>
      <c r="E1040" t="s">
        <v>137</v>
      </c>
      <c r="F1040">
        <v>4</v>
      </c>
      <c r="H1040" t="s">
        <v>39</v>
      </c>
      <c r="J1040" t="s">
        <v>182</v>
      </c>
      <c r="K1040" t="s">
        <v>148</v>
      </c>
      <c r="L1040" t="s">
        <v>273</v>
      </c>
      <c r="M1040">
        <v>11</v>
      </c>
      <c r="O1040" t="s">
        <v>39</v>
      </c>
      <c r="Q1040" t="s">
        <v>182</v>
      </c>
      <c r="R1040" t="s">
        <v>148</v>
      </c>
      <c r="S1040" t="s">
        <v>117</v>
      </c>
      <c r="T1040">
        <v>33</v>
      </c>
      <c r="V1040" t="s">
        <v>39</v>
      </c>
      <c r="X1040" t="s">
        <v>182</v>
      </c>
      <c r="Y1040" t="s">
        <v>148</v>
      </c>
      <c r="Z1040" t="s">
        <v>69</v>
      </c>
      <c r="AA1040">
        <v>13</v>
      </c>
      <c r="AC1040" t="s">
        <v>39</v>
      </c>
      <c r="AE1040" t="s">
        <v>182</v>
      </c>
      <c r="AF1040" t="s">
        <v>148</v>
      </c>
      <c r="AG1040" t="s">
        <v>273</v>
      </c>
      <c r="AH1040">
        <v>61</v>
      </c>
    </row>
    <row r="1041" spans="1:34" x14ac:dyDescent="0.25">
      <c r="A1041" t="s">
        <v>39</v>
      </c>
      <c r="C1041" t="s">
        <v>182</v>
      </c>
      <c r="D1041" t="s">
        <v>148</v>
      </c>
      <c r="E1041" t="s">
        <v>67</v>
      </c>
      <c r="F1041">
        <v>105</v>
      </c>
      <c r="H1041" t="s">
        <v>39</v>
      </c>
      <c r="J1041" t="s">
        <v>182</v>
      </c>
      <c r="K1041" t="s">
        <v>148</v>
      </c>
      <c r="L1041" t="s">
        <v>57</v>
      </c>
      <c r="M1041">
        <v>14</v>
      </c>
      <c r="O1041" t="s">
        <v>39</v>
      </c>
      <c r="Q1041" t="s">
        <v>182</v>
      </c>
      <c r="R1041" t="s">
        <v>148</v>
      </c>
      <c r="S1041" t="s">
        <v>105</v>
      </c>
      <c r="T1041">
        <v>51</v>
      </c>
      <c r="V1041" t="s">
        <v>39</v>
      </c>
      <c r="X1041" t="s">
        <v>182</v>
      </c>
      <c r="Y1041" t="s">
        <v>148</v>
      </c>
      <c r="Z1041" t="s">
        <v>87</v>
      </c>
      <c r="AA1041">
        <v>28</v>
      </c>
      <c r="AC1041" t="s">
        <v>39</v>
      </c>
      <c r="AE1041" t="s">
        <v>182</v>
      </c>
      <c r="AF1041" t="s">
        <v>148</v>
      </c>
      <c r="AG1041" t="s">
        <v>57</v>
      </c>
      <c r="AH1041">
        <v>292</v>
      </c>
    </row>
    <row r="1042" spans="1:34" x14ac:dyDescent="0.25">
      <c r="A1042" t="s">
        <v>39</v>
      </c>
      <c r="C1042" t="s">
        <v>182</v>
      </c>
      <c r="D1042" t="s">
        <v>148</v>
      </c>
      <c r="E1042" t="s">
        <v>119</v>
      </c>
      <c r="F1042">
        <v>21</v>
      </c>
      <c r="H1042" t="s">
        <v>39</v>
      </c>
      <c r="J1042" t="s">
        <v>182</v>
      </c>
      <c r="K1042" t="s">
        <v>148</v>
      </c>
      <c r="L1042" t="s">
        <v>117</v>
      </c>
      <c r="M1042">
        <v>21</v>
      </c>
      <c r="O1042" t="s">
        <v>39</v>
      </c>
      <c r="Q1042" t="s">
        <v>182</v>
      </c>
      <c r="R1042" t="s">
        <v>148</v>
      </c>
      <c r="S1042" t="s">
        <v>137</v>
      </c>
      <c r="T1042">
        <v>20</v>
      </c>
      <c r="V1042" t="s">
        <v>39</v>
      </c>
      <c r="X1042" t="s">
        <v>182</v>
      </c>
      <c r="Y1042" t="s">
        <v>148</v>
      </c>
      <c r="Z1042" t="s">
        <v>81</v>
      </c>
      <c r="AA1042">
        <v>18</v>
      </c>
      <c r="AC1042" t="s">
        <v>39</v>
      </c>
      <c r="AE1042" t="s">
        <v>182</v>
      </c>
      <c r="AF1042" t="s">
        <v>148</v>
      </c>
      <c r="AG1042" t="s">
        <v>117</v>
      </c>
      <c r="AH1042">
        <v>156</v>
      </c>
    </row>
    <row r="1043" spans="1:34" x14ac:dyDescent="0.25">
      <c r="A1043" t="s">
        <v>39</v>
      </c>
      <c r="C1043" t="s">
        <v>182</v>
      </c>
      <c r="D1043" t="s">
        <v>148</v>
      </c>
      <c r="E1043" t="s">
        <v>91</v>
      </c>
      <c r="F1043">
        <v>12</v>
      </c>
      <c r="H1043" t="s">
        <v>39</v>
      </c>
      <c r="J1043" t="s">
        <v>182</v>
      </c>
      <c r="K1043" t="s">
        <v>148</v>
      </c>
      <c r="L1043" t="s">
        <v>105</v>
      </c>
      <c r="M1043">
        <v>47</v>
      </c>
      <c r="O1043" t="s">
        <v>39</v>
      </c>
      <c r="Q1043" t="s">
        <v>182</v>
      </c>
      <c r="R1043" t="s">
        <v>148</v>
      </c>
      <c r="S1043" t="s">
        <v>67</v>
      </c>
      <c r="T1043">
        <v>222</v>
      </c>
      <c r="V1043" t="s">
        <v>39</v>
      </c>
      <c r="X1043" t="s">
        <v>182</v>
      </c>
      <c r="Y1043" t="s">
        <v>148</v>
      </c>
      <c r="Z1043" t="s">
        <v>112</v>
      </c>
      <c r="AA1043">
        <v>38</v>
      </c>
      <c r="AC1043" t="s">
        <v>39</v>
      </c>
      <c r="AE1043" t="s">
        <v>182</v>
      </c>
      <c r="AF1043" t="s">
        <v>148</v>
      </c>
      <c r="AG1043" t="s">
        <v>105</v>
      </c>
      <c r="AH1043">
        <v>348</v>
      </c>
    </row>
    <row r="1044" spans="1:34" x14ac:dyDescent="0.25">
      <c r="A1044" t="s">
        <v>39</v>
      </c>
      <c r="C1044" t="s">
        <v>182</v>
      </c>
      <c r="D1044" t="s">
        <v>148</v>
      </c>
      <c r="E1044" t="s">
        <v>107</v>
      </c>
      <c r="F1044">
        <v>9</v>
      </c>
      <c r="H1044" t="s">
        <v>39</v>
      </c>
      <c r="J1044" t="s">
        <v>182</v>
      </c>
      <c r="K1044" t="s">
        <v>148</v>
      </c>
      <c r="L1044" t="s">
        <v>137</v>
      </c>
      <c r="M1044">
        <v>10</v>
      </c>
      <c r="O1044" t="s">
        <v>39</v>
      </c>
      <c r="Q1044" t="s">
        <v>182</v>
      </c>
      <c r="R1044" t="s">
        <v>148</v>
      </c>
      <c r="S1044" t="s">
        <v>119</v>
      </c>
      <c r="T1044">
        <v>63</v>
      </c>
      <c r="V1044" t="s">
        <v>39</v>
      </c>
      <c r="X1044" t="s">
        <v>182</v>
      </c>
      <c r="Y1044" t="s">
        <v>148</v>
      </c>
      <c r="Z1044" t="s">
        <v>113</v>
      </c>
      <c r="AA1044">
        <v>30</v>
      </c>
      <c r="AC1044" t="s">
        <v>39</v>
      </c>
      <c r="AE1044" t="s">
        <v>182</v>
      </c>
      <c r="AF1044" t="s">
        <v>148</v>
      </c>
      <c r="AG1044" t="s">
        <v>137</v>
      </c>
      <c r="AH1044">
        <v>64</v>
      </c>
    </row>
    <row r="1045" spans="1:34" x14ac:dyDescent="0.25">
      <c r="A1045" t="s">
        <v>39</v>
      </c>
      <c r="C1045" t="s">
        <v>182</v>
      </c>
      <c r="D1045" t="s">
        <v>148</v>
      </c>
      <c r="E1045" t="s">
        <v>73</v>
      </c>
      <c r="F1045">
        <v>31</v>
      </c>
      <c r="H1045" t="s">
        <v>39</v>
      </c>
      <c r="J1045" t="s">
        <v>182</v>
      </c>
      <c r="K1045" t="s">
        <v>148</v>
      </c>
      <c r="L1045" t="s">
        <v>67</v>
      </c>
      <c r="M1045">
        <v>122</v>
      </c>
      <c r="O1045" t="s">
        <v>39</v>
      </c>
      <c r="Q1045" t="s">
        <v>182</v>
      </c>
      <c r="R1045" t="s">
        <v>148</v>
      </c>
      <c r="S1045" t="s">
        <v>91</v>
      </c>
      <c r="T1045">
        <v>29</v>
      </c>
      <c r="V1045" t="s">
        <v>39</v>
      </c>
      <c r="X1045" t="s">
        <v>182</v>
      </c>
      <c r="Y1045" t="s">
        <v>148</v>
      </c>
      <c r="Z1045" t="s">
        <v>71</v>
      </c>
      <c r="AA1045">
        <v>37</v>
      </c>
      <c r="AC1045" t="s">
        <v>39</v>
      </c>
      <c r="AE1045" t="s">
        <v>182</v>
      </c>
      <c r="AF1045" t="s">
        <v>148</v>
      </c>
      <c r="AG1045" t="s">
        <v>67</v>
      </c>
      <c r="AH1045">
        <v>1777</v>
      </c>
    </row>
    <row r="1046" spans="1:34" x14ac:dyDescent="0.25">
      <c r="A1046" t="s">
        <v>39</v>
      </c>
      <c r="C1046" t="s">
        <v>182</v>
      </c>
      <c r="D1046" t="s">
        <v>148</v>
      </c>
      <c r="E1046" t="s">
        <v>125</v>
      </c>
      <c r="F1046">
        <v>3</v>
      </c>
      <c r="H1046" t="s">
        <v>39</v>
      </c>
      <c r="J1046" t="s">
        <v>182</v>
      </c>
      <c r="K1046" t="s">
        <v>148</v>
      </c>
      <c r="L1046" t="s">
        <v>119</v>
      </c>
      <c r="M1046">
        <v>21</v>
      </c>
      <c r="O1046" t="s">
        <v>39</v>
      </c>
      <c r="Q1046" t="s">
        <v>182</v>
      </c>
      <c r="R1046" t="s">
        <v>148</v>
      </c>
      <c r="S1046" t="s">
        <v>107</v>
      </c>
      <c r="T1046">
        <v>47</v>
      </c>
      <c r="V1046" t="s">
        <v>39</v>
      </c>
      <c r="X1046" t="s">
        <v>182</v>
      </c>
      <c r="Y1046" t="s">
        <v>148</v>
      </c>
      <c r="Z1046" t="s">
        <v>109</v>
      </c>
      <c r="AA1046">
        <v>20</v>
      </c>
      <c r="AC1046" t="s">
        <v>39</v>
      </c>
      <c r="AE1046" t="s">
        <v>182</v>
      </c>
      <c r="AF1046" t="s">
        <v>148</v>
      </c>
      <c r="AG1046" t="s">
        <v>119</v>
      </c>
      <c r="AH1046">
        <v>304</v>
      </c>
    </row>
    <row r="1047" spans="1:34" x14ac:dyDescent="0.25">
      <c r="A1047" t="s">
        <v>39</v>
      </c>
      <c r="C1047" t="s">
        <v>182</v>
      </c>
      <c r="D1047" t="s">
        <v>148</v>
      </c>
      <c r="E1047" t="s">
        <v>121</v>
      </c>
      <c r="F1047">
        <v>28</v>
      </c>
      <c r="H1047" t="s">
        <v>39</v>
      </c>
      <c r="J1047" t="s">
        <v>182</v>
      </c>
      <c r="K1047" t="s">
        <v>148</v>
      </c>
      <c r="L1047" t="s">
        <v>91</v>
      </c>
      <c r="M1047">
        <v>15</v>
      </c>
      <c r="O1047" t="s">
        <v>39</v>
      </c>
      <c r="Q1047" t="s">
        <v>182</v>
      </c>
      <c r="R1047" t="s">
        <v>148</v>
      </c>
      <c r="S1047" t="s">
        <v>73</v>
      </c>
      <c r="T1047">
        <v>54</v>
      </c>
      <c r="V1047" t="s">
        <v>39</v>
      </c>
      <c r="X1047" t="s">
        <v>182</v>
      </c>
      <c r="Y1047" t="s">
        <v>148</v>
      </c>
      <c r="Z1047" t="s">
        <v>75</v>
      </c>
      <c r="AA1047">
        <v>12</v>
      </c>
      <c r="AC1047" t="s">
        <v>39</v>
      </c>
      <c r="AE1047" t="s">
        <v>182</v>
      </c>
      <c r="AF1047" t="s">
        <v>148</v>
      </c>
      <c r="AG1047" t="s">
        <v>91</v>
      </c>
      <c r="AH1047">
        <v>118</v>
      </c>
    </row>
    <row r="1048" spans="1:34" x14ac:dyDescent="0.25">
      <c r="A1048" t="s">
        <v>39</v>
      </c>
      <c r="C1048" t="s">
        <v>182</v>
      </c>
      <c r="D1048" t="s">
        <v>148</v>
      </c>
      <c r="E1048" t="s">
        <v>69</v>
      </c>
      <c r="F1048">
        <v>43</v>
      </c>
      <c r="H1048" t="s">
        <v>39</v>
      </c>
      <c r="J1048" t="s">
        <v>182</v>
      </c>
      <c r="K1048" t="s">
        <v>148</v>
      </c>
      <c r="L1048" t="s">
        <v>107</v>
      </c>
      <c r="M1048">
        <v>17</v>
      </c>
      <c r="O1048" t="s">
        <v>39</v>
      </c>
      <c r="Q1048" t="s">
        <v>182</v>
      </c>
      <c r="R1048" t="s">
        <v>148</v>
      </c>
      <c r="S1048" t="s">
        <v>125</v>
      </c>
      <c r="T1048">
        <v>3</v>
      </c>
      <c r="V1048" t="s">
        <v>39</v>
      </c>
      <c r="X1048" t="s">
        <v>182</v>
      </c>
      <c r="Y1048" t="s">
        <v>148</v>
      </c>
      <c r="Z1048" t="s">
        <v>85</v>
      </c>
      <c r="AA1048">
        <v>7</v>
      </c>
      <c r="AC1048" t="s">
        <v>39</v>
      </c>
      <c r="AE1048" t="s">
        <v>182</v>
      </c>
      <c r="AF1048" t="s">
        <v>148</v>
      </c>
      <c r="AG1048" t="s">
        <v>107</v>
      </c>
      <c r="AH1048">
        <v>196</v>
      </c>
    </row>
    <row r="1049" spans="1:34" x14ac:dyDescent="0.25">
      <c r="A1049" t="s">
        <v>39</v>
      </c>
      <c r="C1049" t="s">
        <v>182</v>
      </c>
      <c r="D1049" t="s">
        <v>148</v>
      </c>
      <c r="E1049" t="s">
        <v>87</v>
      </c>
      <c r="F1049">
        <v>11</v>
      </c>
      <c r="H1049" t="s">
        <v>39</v>
      </c>
      <c r="J1049" t="s">
        <v>182</v>
      </c>
      <c r="K1049" t="s">
        <v>148</v>
      </c>
      <c r="L1049" t="s">
        <v>73</v>
      </c>
      <c r="M1049">
        <v>41</v>
      </c>
      <c r="O1049" t="s">
        <v>39</v>
      </c>
      <c r="Q1049" t="s">
        <v>182</v>
      </c>
      <c r="R1049" t="s">
        <v>148</v>
      </c>
      <c r="S1049" t="s">
        <v>121</v>
      </c>
      <c r="T1049">
        <v>83</v>
      </c>
      <c r="V1049" t="s">
        <v>39</v>
      </c>
      <c r="X1049" t="s">
        <v>182</v>
      </c>
      <c r="Y1049" t="s">
        <v>148</v>
      </c>
      <c r="Z1049" t="s">
        <v>59</v>
      </c>
      <c r="AA1049">
        <v>9</v>
      </c>
      <c r="AC1049" t="s">
        <v>39</v>
      </c>
      <c r="AE1049" t="s">
        <v>182</v>
      </c>
      <c r="AF1049" t="s">
        <v>148</v>
      </c>
      <c r="AG1049" t="s">
        <v>73</v>
      </c>
      <c r="AH1049">
        <v>571</v>
      </c>
    </row>
    <row r="1050" spans="1:34" x14ac:dyDescent="0.25">
      <c r="A1050" t="s">
        <v>39</v>
      </c>
      <c r="C1050" t="s">
        <v>182</v>
      </c>
      <c r="D1050" t="s">
        <v>148</v>
      </c>
      <c r="E1050" t="s">
        <v>81</v>
      </c>
      <c r="F1050">
        <v>9</v>
      </c>
      <c r="H1050" t="s">
        <v>39</v>
      </c>
      <c r="J1050" t="s">
        <v>182</v>
      </c>
      <c r="K1050" t="s">
        <v>148</v>
      </c>
      <c r="L1050" t="s">
        <v>125</v>
      </c>
      <c r="M1050">
        <v>7</v>
      </c>
      <c r="O1050" t="s">
        <v>39</v>
      </c>
      <c r="Q1050" t="s">
        <v>182</v>
      </c>
      <c r="R1050" t="s">
        <v>148</v>
      </c>
      <c r="S1050" t="s">
        <v>69</v>
      </c>
      <c r="T1050">
        <v>66</v>
      </c>
      <c r="V1050" t="s">
        <v>39</v>
      </c>
      <c r="X1050" t="s">
        <v>182</v>
      </c>
      <c r="Y1050" t="s">
        <v>148</v>
      </c>
      <c r="Z1050" t="s">
        <v>89</v>
      </c>
      <c r="AA1050">
        <v>23</v>
      </c>
      <c r="AC1050" t="s">
        <v>39</v>
      </c>
      <c r="AE1050" t="s">
        <v>182</v>
      </c>
      <c r="AF1050" t="s">
        <v>148</v>
      </c>
      <c r="AG1050" t="s">
        <v>125</v>
      </c>
      <c r="AH1050">
        <v>13</v>
      </c>
    </row>
    <row r="1051" spans="1:34" x14ac:dyDescent="0.25">
      <c r="A1051" t="s">
        <v>39</v>
      </c>
      <c r="C1051" t="s">
        <v>182</v>
      </c>
      <c r="D1051" t="s">
        <v>148</v>
      </c>
      <c r="E1051" t="s">
        <v>112</v>
      </c>
      <c r="F1051">
        <v>101</v>
      </c>
      <c r="H1051" t="s">
        <v>39</v>
      </c>
      <c r="J1051" t="s">
        <v>182</v>
      </c>
      <c r="K1051" t="s">
        <v>148</v>
      </c>
      <c r="L1051" t="s">
        <v>121</v>
      </c>
      <c r="M1051">
        <v>46</v>
      </c>
      <c r="O1051" t="s">
        <v>39</v>
      </c>
      <c r="Q1051" t="s">
        <v>182</v>
      </c>
      <c r="R1051" t="s">
        <v>148</v>
      </c>
      <c r="S1051" t="s">
        <v>87</v>
      </c>
      <c r="T1051">
        <v>50</v>
      </c>
      <c r="V1051" t="s">
        <v>39</v>
      </c>
      <c r="X1051" t="s">
        <v>182</v>
      </c>
      <c r="Y1051" t="s">
        <v>148</v>
      </c>
      <c r="Z1051" t="s">
        <v>129</v>
      </c>
      <c r="AA1051">
        <v>10</v>
      </c>
      <c r="AC1051" t="s">
        <v>39</v>
      </c>
      <c r="AE1051" t="s">
        <v>182</v>
      </c>
      <c r="AF1051" t="s">
        <v>148</v>
      </c>
      <c r="AG1051" t="s">
        <v>121</v>
      </c>
      <c r="AH1051">
        <v>370</v>
      </c>
    </row>
    <row r="1052" spans="1:34" x14ac:dyDescent="0.25">
      <c r="A1052" t="s">
        <v>39</v>
      </c>
      <c r="C1052" t="s">
        <v>182</v>
      </c>
      <c r="D1052" t="s">
        <v>148</v>
      </c>
      <c r="E1052" t="s">
        <v>113</v>
      </c>
      <c r="F1052">
        <v>54</v>
      </c>
      <c r="H1052" t="s">
        <v>39</v>
      </c>
      <c r="J1052" t="s">
        <v>182</v>
      </c>
      <c r="K1052" t="s">
        <v>148</v>
      </c>
      <c r="L1052" t="s">
        <v>69</v>
      </c>
      <c r="M1052">
        <v>50</v>
      </c>
      <c r="O1052" t="s">
        <v>39</v>
      </c>
      <c r="Q1052" t="s">
        <v>182</v>
      </c>
      <c r="R1052" t="s">
        <v>148</v>
      </c>
      <c r="S1052" t="s">
        <v>81</v>
      </c>
      <c r="T1052">
        <v>26</v>
      </c>
      <c r="V1052" t="s">
        <v>39</v>
      </c>
      <c r="X1052" t="s">
        <v>182</v>
      </c>
      <c r="Y1052" t="s">
        <v>148</v>
      </c>
      <c r="Z1052" t="s">
        <v>131</v>
      </c>
      <c r="AA1052">
        <v>6</v>
      </c>
      <c r="AC1052" t="s">
        <v>39</v>
      </c>
      <c r="AE1052" t="s">
        <v>182</v>
      </c>
      <c r="AF1052" t="s">
        <v>148</v>
      </c>
      <c r="AG1052" t="s">
        <v>69</v>
      </c>
      <c r="AH1052">
        <v>687</v>
      </c>
    </row>
    <row r="1053" spans="1:34" x14ac:dyDescent="0.25">
      <c r="A1053" t="s">
        <v>39</v>
      </c>
      <c r="C1053" t="s">
        <v>182</v>
      </c>
      <c r="D1053" t="s">
        <v>148</v>
      </c>
      <c r="E1053" t="s">
        <v>71</v>
      </c>
      <c r="F1053">
        <v>102</v>
      </c>
      <c r="H1053" t="s">
        <v>39</v>
      </c>
      <c r="J1053" t="s">
        <v>182</v>
      </c>
      <c r="K1053" t="s">
        <v>148</v>
      </c>
      <c r="L1053" t="s">
        <v>87</v>
      </c>
      <c r="M1053">
        <v>31</v>
      </c>
      <c r="O1053" t="s">
        <v>39</v>
      </c>
      <c r="Q1053" t="s">
        <v>182</v>
      </c>
      <c r="R1053" t="s">
        <v>148</v>
      </c>
      <c r="S1053" t="s">
        <v>112</v>
      </c>
      <c r="T1053">
        <v>163</v>
      </c>
      <c r="V1053" t="s">
        <v>39</v>
      </c>
      <c r="X1053" t="s">
        <v>182</v>
      </c>
      <c r="Y1053" t="s">
        <v>148</v>
      </c>
      <c r="Z1053" t="s">
        <v>93</v>
      </c>
      <c r="AA1053">
        <v>14</v>
      </c>
      <c r="AC1053" t="s">
        <v>39</v>
      </c>
      <c r="AE1053" t="s">
        <v>182</v>
      </c>
      <c r="AF1053" t="s">
        <v>148</v>
      </c>
      <c r="AG1053" t="s">
        <v>87</v>
      </c>
      <c r="AH1053">
        <v>253</v>
      </c>
    </row>
    <row r="1054" spans="1:34" x14ac:dyDescent="0.25">
      <c r="A1054" t="s">
        <v>39</v>
      </c>
      <c r="C1054" t="s">
        <v>182</v>
      </c>
      <c r="D1054" t="s">
        <v>148</v>
      </c>
      <c r="E1054" t="s">
        <v>109</v>
      </c>
      <c r="F1054">
        <v>10</v>
      </c>
      <c r="H1054" t="s">
        <v>39</v>
      </c>
      <c r="J1054" t="s">
        <v>182</v>
      </c>
      <c r="K1054" t="s">
        <v>148</v>
      </c>
      <c r="L1054" t="s">
        <v>81</v>
      </c>
      <c r="M1054">
        <v>29</v>
      </c>
      <c r="O1054" t="s">
        <v>39</v>
      </c>
      <c r="Q1054" t="s">
        <v>182</v>
      </c>
      <c r="R1054" t="s">
        <v>148</v>
      </c>
      <c r="S1054" t="s">
        <v>113</v>
      </c>
      <c r="T1054">
        <v>125</v>
      </c>
      <c r="V1054" t="s">
        <v>39</v>
      </c>
      <c r="X1054" t="s">
        <v>182</v>
      </c>
      <c r="Y1054" t="s">
        <v>148</v>
      </c>
      <c r="Z1054" t="s">
        <v>77</v>
      </c>
      <c r="AA1054">
        <v>27</v>
      </c>
      <c r="AC1054" t="s">
        <v>39</v>
      </c>
      <c r="AE1054" t="s">
        <v>182</v>
      </c>
      <c r="AF1054" t="s">
        <v>148</v>
      </c>
      <c r="AG1054" t="s">
        <v>81</v>
      </c>
      <c r="AH1054">
        <v>96</v>
      </c>
    </row>
    <row r="1055" spans="1:34" x14ac:dyDescent="0.25">
      <c r="A1055" t="s">
        <v>39</v>
      </c>
      <c r="C1055" t="s">
        <v>182</v>
      </c>
      <c r="D1055" t="s">
        <v>148</v>
      </c>
      <c r="E1055" t="s">
        <v>75</v>
      </c>
      <c r="F1055">
        <v>6</v>
      </c>
      <c r="H1055" t="s">
        <v>39</v>
      </c>
      <c r="J1055" t="s">
        <v>182</v>
      </c>
      <c r="K1055" t="s">
        <v>148</v>
      </c>
      <c r="L1055" t="s">
        <v>112</v>
      </c>
      <c r="M1055">
        <v>86</v>
      </c>
      <c r="O1055" t="s">
        <v>39</v>
      </c>
      <c r="Q1055" t="s">
        <v>182</v>
      </c>
      <c r="R1055" t="s">
        <v>148</v>
      </c>
      <c r="S1055" t="s">
        <v>71</v>
      </c>
      <c r="T1055">
        <v>146</v>
      </c>
      <c r="V1055" t="s">
        <v>39</v>
      </c>
      <c r="X1055" t="s">
        <v>182</v>
      </c>
      <c r="Y1055" t="s">
        <v>148</v>
      </c>
      <c r="Z1055" t="s">
        <v>99</v>
      </c>
      <c r="AA1055">
        <v>13</v>
      </c>
      <c r="AC1055" t="s">
        <v>39</v>
      </c>
      <c r="AE1055" t="s">
        <v>182</v>
      </c>
      <c r="AF1055" t="s">
        <v>148</v>
      </c>
      <c r="AG1055" t="s">
        <v>112</v>
      </c>
      <c r="AH1055">
        <v>589</v>
      </c>
    </row>
    <row r="1056" spans="1:34" x14ac:dyDescent="0.25">
      <c r="A1056" t="s">
        <v>39</v>
      </c>
      <c r="C1056" t="s">
        <v>182</v>
      </c>
      <c r="D1056" t="s">
        <v>148</v>
      </c>
      <c r="E1056" t="s">
        <v>85</v>
      </c>
      <c r="F1056">
        <v>10</v>
      </c>
      <c r="H1056" t="s">
        <v>39</v>
      </c>
      <c r="J1056" t="s">
        <v>182</v>
      </c>
      <c r="K1056" t="s">
        <v>148</v>
      </c>
      <c r="L1056" t="s">
        <v>113</v>
      </c>
      <c r="M1056">
        <v>34</v>
      </c>
      <c r="O1056" t="s">
        <v>39</v>
      </c>
      <c r="Q1056" t="s">
        <v>182</v>
      </c>
      <c r="R1056" t="s">
        <v>148</v>
      </c>
      <c r="S1056" t="s">
        <v>109</v>
      </c>
      <c r="T1056">
        <v>24</v>
      </c>
      <c r="V1056" t="s">
        <v>39</v>
      </c>
      <c r="X1056" t="s">
        <v>182</v>
      </c>
      <c r="Y1056" t="s">
        <v>148</v>
      </c>
      <c r="Z1056" t="s">
        <v>111</v>
      </c>
      <c r="AA1056">
        <v>8</v>
      </c>
      <c r="AC1056" t="s">
        <v>39</v>
      </c>
      <c r="AE1056" t="s">
        <v>182</v>
      </c>
      <c r="AF1056" t="s">
        <v>148</v>
      </c>
      <c r="AG1056" t="s">
        <v>113</v>
      </c>
      <c r="AH1056">
        <v>306</v>
      </c>
    </row>
    <row r="1057" spans="1:34" x14ac:dyDescent="0.25">
      <c r="A1057" t="s">
        <v>39</v>
      </c>
      <c r="C1057" t="s">
        <v>182</v>
      </c>
      <c r="D1057" t="s">
        <v>148</v>
      </c>
      <c r="E1057" t="s">
        <v>59</v>
      </c>
      <c r="F1057">
        <v>7</v>
      </c>
      <c r="H1057" t="s">
        <v>39</v>
      </c>
      <c r="J1057" t="s">
        <v>182</v>
      </c>
      <c r="K1057" t="s">
        <v>148</v>
      </c>
      <c r="L1057" t="s">
        <v>71</v>
      </c>
      <c r="M1057">
        <v>43</v>
      </c>
      <c r="O1057" t="s">
        <v>39</v>
      </c>
      <c r="Q1057" t="s">
        <v>182</v>
      </c>
      <c r="R1057" t="s">
        <v>148</v>
      </c>
      <c r="S1057" t="s">
        <v>75</v>
      </c>
      <c r="T1057">
        <v>23</v>
      </c>
      <c r="V1057" t="s">
        <v>39</v>
      </c>
      <c r="X1057" t="s">
        <v>182</v>
      </c>
      <c r="Y1057" t="s">
        <v>148</v>
      </c>
      <c r="Z1057" t="s">
        <v>123</v>
      </c>
      <c r="AA1057">
        <v>14</v>
      </c>
      <c r="AC1057" t="s">
        <v>39</v>
      </c>
      <c r="AE1057" t="s">
        <v>182</v>
      </c>
      <c r="AF1057" t="s">
        <v>148</v>
      </c>
      <c r="AG1057" t="s">
        <v>71</v>
      </c>
      <c r="AH1057">
        <v>1326</v>
      </c>
    </row>
    <row r="1058" spans="1:34" x14ac:dyDescent="0.25">
      <c r="A1058" t="s">
        <v>39</v>
      </c>
      <c r="C1058" t="s">
        <v>182</v>
      </c>
      <c r="D1058" t="s">
        <v>148</v>
      </c>
      <c r="E1058" t="s">
        <v>89</v>
      </c>
      <c r="F1058">
        <v>17</v>
      </c>
      <c r="H1058" t="s">
        <v>39</v>
      </c>
      <c r="J1058" t="s">
        <v>182</v>
      </c>
      <c r="K1058" t="s">
        <v>148</v>
      </c>
      <c r="L1058" t="s">
        <v>109</v>
      </c>
      <c r="M1058">
        <v>23</v>
      </c>
      <c r="O1058" t="s">
        <v>39</v>
      </c>
      <c r="Q1058" t="s">
        <v>182</v>
      </c>
      <c r="R1058" t="s">
        <v>148</v>
      </c>
      <c r="S1058" t="s">
        <v>85</v>
      </c>
      <c r="T1058">
        <v>54</v>
      </c>
      <c r="V1058" t="s">
        <v>39</v>
      </c>
      <c r="X1058" t="s">
        <v>182</v>
      </c>
      <c r="Y1058" t="s">
        <v>148</v>
      </c>
      <c r="Z1058" t="s">
        <v>61</v>
      </c>
      <c r="AA1058">
        <v>27</v>
      </c>
      <c r="AC1058" t="s">
        <v>39</v>
      </c>
      <c r="AE1058" t="s">
        <v>182</v>
      </c>
      <c r="AF1058" t="s">
        <v>148</v>
      </c>
      <c r="AG1058" t="s">
        <v>109</v>
      </c>
      <c r="AH1058">
        <v>161</v>
      </c>
    </row>
    <row r="1059" spans="1:34" x14ac:dyDescent="0.25">
      <c r="A1059" t="s">
        <v>39</v>
      </c>
      <c r="C1059" t="s">
        <v>182</v>
      </c>
      <c r="D1059" t="s">
        <v>148</v>
      </c>
      <c r="E1059" t="s">
        <v>129</v>
      </c>
      <c r="F1059">
        <v>10</v>
      </c>
      <c r="H1059" t="s">
        <v>39</v>
      </c>
      <c r="J1059" t="s">
        <v>182</v>
      </c>
      <c r="K1059" t="s">
        <v>148</v>
      </c>
      <c r="L1059" t="s">
        <v>75</v>
      </c>
      <c r="M1059">
        <v>12</v>
      </c>
      <c r="O1059" t="s">
        <v>39</v>
      </c>
      <c r="Q1059" t="s">
        <v>182</v>
      </c>
      <c r="R1059" t="s">
        <v>148</v>
      </c>
      <c r="S1059" t="s">
        <v>59</v>
      </c>
      <c r="T1059">
        <v>11</v>
      </c>
      <c r="V1059" t="s">
        <v>39</v>
      </c>
      <c r="X1059" t="s">
        <v>182</v>
      </c>
      <c r="Y1059" t="s">
        <v>148</v>
      </c>
      <c r="Z1059" t="s">
        <v>97</v>
      </c>
      <c r="AA1059">
        <v>14</v>
      </c>
      <c r="AC1059" t="s">
        <v>39</v>
      </c>
      <c r="AE1059" t="s">
        <v>182</v>
      </c>
      <c r="AF1059" t="s">
        <v>148</v>
      </c>
      <c r="AG1059" t="s">
        <v>75</v>
      </c>
      <c r="AH1059">
        <v>96</v>
      </c>
    </row>
    <row r="1060" spans="1:34" x14ac:dyDescent="0.25">
      <c r="A1060" t="s">
        <v>39</v>
      </c>
      <c r="C1060" t="s">
        <v>182</v>
      </c>
      <c r="D1060" t="s">
        <v>148</v>
      </c>
      <c r="E1060" t="s">
        <v>131</v>
      </c>
      <c r="F1060">
        <v>13</v>
      </c>
      <c r="H1060" t="s">
        <v>39</v>
      </c>
      <c r="J1060" t="s">
        <v>182</v>
      </c>
      <c r="K1060" t="s">
        <v>148</v>
      </c>
      <c r="L1060" t="s">
        <v>85</v>
      </c>
      <c r="M1060">
        <v>18</v>
      </c>
      <c r="O1060" t="s">
        <v>39</v>
      </c>
      <c r="Q1060" t="s">
        <v>182</v>
      </c>
      <c r="R1060" t="s">
        <v>148</v>
      </c>
      <c r="S1060" t="s">
        <v>89</v>
      </c>
      <c r="T1060">
        <v>69</v>
      </c>
      <c r="V1060" t="s">
        <v>39</v>
      </c>
      <c r="X1060" t="s">
        <v>182</v>
      </c>
      <c r="Y1060" t="s">
        <v>148</v>
      </c>
      <c r="Z1060" t="s">
        <v>95</v>
      </c>
      <c r="AA1060">
        <v>31</v>
      </c>
      <c r="AC1060" t="s">
        <v>39</v>
      </c>
      <c r="AE1060" t="s">
        <v>182</v>
      </c>
      <c r="AF1060" t="s">
        <v>148</v>
      </c>
      <c r="AG1060" t="s">
        <v>85</v>
      </c>
      <c r="AH1060">
        <v>59</v>
      </c>
    </row>
    <row r="1061" spans="1:34" x14ac:dyDescent="0.25">
      <c r="A1061" t="s">
        <v>39</v>
      </c>
      <c r="C1061" t="s">
        <v>182</v>
      </c>
      <c r="D1061" t="s">
        <v>148</v>
      </c>
      <c r="E1061" t="s">
        <v>93</v>
      </c>
      <c r="F1061">
        <v>7</v>
      </c>
      <c r="H1061" t="s">
        <v>39</v>
      </c>
      <c r="J1061" t="s">
        <v>182</v>
      </c>
      <c r="K1061" t="s">
        <v>148</v>
      </c>
      <c r="L1061" t="s">
        <v>59</v>
      </c>
      <c r="M1061">
        <v>10</v>
      </c>
      <c r="O1061" t="s">
        <v>39</v>
      </c>
      <c r="Q1061" t="s">
        <v>182</v>
      </c>
      <c r="R1061" t="s">
        <v>148</v>
      </c>
      <c r="S1061" t="s">
        <v>129</v>
      </c>
      <c r="T1061">
        <v>20</v>
      </c>
      <c r="V1061" t="s">
        <v>39</v>
      </c>
      <c r="X1061" t="s">
        <v>182</v>
      </c>
      <c r="Y1061" t="s">
        <v>148</v>
      </c>
      <c r="Z1061" t="s">
        <v>127</v>
      </c>
      <c r="AA1061">
        <v>6</v>
      </c>
      <c r="AC1061" t="s">
        <v>39</v>
      </c>
      <c r="AE1061" t="s">
        <v>182</v>
      </c>
      <c r="AF1061" t="s">
        <v>148</v>
      </c>
      <c r="AG1061" t="s">
        <v>59</v>
      </c>
      <c r="AH1061">
        <v>212</v>
      </c>
    </row>
    <row r="1062" spans="1:34" x14ac:dyDescent="0.25">
      <c r="A1062" t="s">
        <v>39</v>
      </c>
      <c r="C1062" t="s">
        <v>182</v>
      </c>
      <c r="D1062" t="s">
        <v>148</v>
      </c>
      <c r="E1062" t="s">
        <v>77</v>
      </c>
      <c r="F1062">
        <v>30</v>
      </c>
      <c r="H1062" t="s">
        <v>39</v>
      </c>
      <c r="J1062" t="s">
        <v>182</v>
      </c>
      <c r="K1062" t="s">
        <v>148</v>
      </c>
      <c r="L1062" t="s">
        <v>89</v>
      </c>
      <c r="M1062">
        <v>40</v>
      </c>
      <c r="O1062" t="s">
        <v>39</v>
      </c>
      <c r="Q1062" t="s">
        <v>182</v>
      </c>
      <c r="R1062" t="s">
        <v>148</v>
      </c>
      <c r="S1062" t="s">
        <v>131</v>
      </c>
      <c r="T1062">
        <v>40</v>
      </c>
      <c r="V1062" t="s">
        <v>39</v>
      </c>
      <c r="X1062" t="s">
        <v>182</v>
      </c>
      <c r="Y1062" t="s">
        <v>148</v>
      </c>
      <c r="Z1062" t="s">
        <v>79</v>
      </c>
      <c r="AA1062">
        <v>41</v>
      </c>
      <c r="AC1062" t="s">
        <v>39</v>
      </c>
      <c r="AE1062" t="s">
        <v>182</v>
      </c>
      <c r="AF1062" t="s">
        <v>148</v>
      </c>
      <c r="AG1062" t="s">
        <v>89</v>
      </c>
      <c r="AH1062">
        <v>496</v>
      </c>
    </row>
    <row r="1063" spans="1:34" x14ac:dyDescent="0.25">
      <c r="A1063" t="s">
        <v>39</v>
      </c>
      <c r="C1063" t="s">
        <v>182</v>
      </c>
      <c r="D1063" t="s">
        <v>148</v>
      </c>
      <c r="E1063" t="s">
        <v>99</v>
      </c>
      <c r="F1063">
        <v>22</v>
      </c>
      <c r="H1063" t="s">
        <v>39</v>
      </c>
      <c r="J1063" t="s">
        <v>182</v>
      </c>
      <c r="K1063" t="s">
        <v>148</v>
      </c>
      <c r="L1063" t="s">
        <v>129</v>
      </c>
      <c r="M1063">
        <v>7</v>
      </c>
      <c r="O1063" t="s">
        <v>39</v>
      </c>
      <c r="Q1063" t="s">
        <v>182</v>
      </c>
      <c r="R1063" t="s">
        <v>148</v>
      </c>
      <c r="S1063" t="s">
        <v>93</v>
      </c>
      <c r="T1063">
        <v>24</v>
      </c>
      <c r="V1063" t="s">
        <v>39</v>
      </c>
      <c r="X1063" t="s">
        <v>182</v>
      </c>
      <c r="Y1063" t="s">
        <v>148</v>
      </c>
      <c r="Z1063" t="s">
        <v>144</v>
      </c>
      <c r="AA1063">
        <v>7</v>
      </c>
      <c r="AC1063" t="s">
        <v>39</v>
      </c>
      <c r="AE1063" t="s">
        <v>182</v>
      </c>
      <c r="AF1063" t="s">
        <v>148</v>
      </c>
      <c r="AG1063" t="s">
        <v>129</v>
      </c>
      <c r="AH1063">
        <v>80</v>
      </c>
    </row>
    <row r="1064" spans="1:34" x14ac:dyDescent="0.25">
      <c r="A1064" t="s">
        <v>39</v>
      </c>
      <c r="C1064" t="s">
        <v>182</v>
      </c>
      <c r="D1064" t="s">
        <v>148</v>
      </c>
      <c r="E1064" t="s">
        <v>111</v>
      </c>
      <c r="F1064">
        <v>13</v>
      </c>
      <c r="H1064" t="s">
        <v>39</v>
      </c>
      <c r="J1064" t="s">
        <v>182</v>
      </c>
      <c r="K1064" t="s">
        <v>148</v>
      </c>
      <c r="L1064" t="s">
        <v>131</v>
      </c>
      <c r="M1064">
        <v>18</v>
      </c>
      <c r="O1064" t="s">
        <v>39</v>
      </c>
      <c r="Q1064" t="s">
        <v>182</v>
      </c>
      <c r="R1064" t="s">
        <v>148</v>
      </c>
      <c r="S1064" t="s">
        <v>77</v>
      </c>
      <c r="T1064">
        <v>149</v>
      </c>
      <c r="V1064" t="s">
        <v>39</v>
      </c>
      <c r="X1064" t="s">
        <v>182</v>
      </c>
      <c r="Y1064" t="s">
        <v>86</v>
      </c>
      <c r="Z1064" t="s">
        <v>87</v>
      </c>
      <c r="AA1064">
        <v>28</v>
      </c>
      <c r="AC1064" t="s">
        <v>39</v>
      </c>
      <c r="AE1064" t="s">
        <v>182</v>
      </c>
      <c r="AF1064" t="s">
        <v>148</v>
      </c>
      <c r="AG1064" t="s">
        <v>131</v>
      </c>
      <c r="AH1064">
        <v>103</v>
      </c>
    </row>
    <row r="1065" spans="1:34" x14ac:dyDescent="0.25">
      <c r="A1065" t="s">
        <v>39</v>
      </c>
      <c r="C1065" t="s">
        <v>182</v>
      </c>
      <c r="D1065" t="s">
        <v>148</v>
      </c>
      <c r="E1065" t="s">
        <v>123</v>
      </c>
      <c r="F1065">
        <v>11</v>
      </c>
      <c r="H1065" t="s">
        <v>39</v>
      </c>
      <c r="J1065" t="s">
        <v>182</v>
      </c>
      <c r="K1065" t="s">
        <v>148</v>
      </c>
      <c r="L1065" t="s">
        <v>93</v>
      </c>
      <c r="M1065">
        <v>9</v>
      </c>
      <c r="O1065" t="s">
        <v>39</v>
      </c>
      <c r="Q1065" t="s">
        <v>182</v>
      </c>
      <c r="R1065" t="s">
        <v>148</v>
      </c>
      <c r="S1065" t="s">
        <v>99</v>
      </c>
      <c r="T1065">
        <v>59</v>
      </c>
      <c r="V1065" t="s">
        <v>39</v>
      </c>
      <c r="X1065" t="s">
        <v>182</v>
      </c>
      <c r="Y1065" t="s">
        <v>88</v>
      </c>
      <c r="Z1065" t="s">
        <v>89</v>
      </c>
      <c r="AA1065">
        <v>23</v>
      </c>
      <c r="AC1065" t="s">
        <v>39</v>
      </c>
      <c r="AE1065" t="s">
        <v>182</v>
      </c>
      <c r="AF1065" t="s">
        <v>148</v>
      </c>
      <c r="AG1065" t="s">
        <v>93</v>
      </c>
      <c r="AH1065">
        <v>174</v>
      </c>
    </row>
    <row r="1066" spans="1:34" x14ac:dyDescent="0.25">
      <c r="A1066" t="s">
        <v>39</v>
      </c>
      <c r="C1066" t="s">
        <v>182</v>
      </c>
      <c r="D1066" t="s">
        <v>148</v>
      </c>
      <c r="E1066" t="s">
        <v>61</v>
      </c>
      <c r="F1066">
        <v>36</v>
      </c>
      <c r="H1066" t="s">
        <v>39</v>
      </c>
      <c r="J1066" t="s">
        <v>182</v>
      </c>
      <c r="K1066" t="s">
        <v>148</v>
      </c>
      <c r="L1066" t="s">
        <v>77</v>
      </c>
      <c r="M1066">
        <v>49</v>
      </c>
      <c r="O1066" t="s">
        <v>39</v>
      </c>
      <c r="Q1066" t="s">
        <v>182</v>
      </c>
      <c r="R1066" t="s">
        <v>148</v>
      </c>
      <c r="S1066" t="s">
        <v>111</v>
      </c>
      <c r="T1066">
        <v>30</v>
      </c>
      <c r="V1066" t="s">
        <v>39</v>
      </c>
      <c r="X1066" t="s">
        <v>182</v>
      </c>
      <c r="Y1066" t="s">
        <v>90</v>
      </c>
      <c r="Z1066" t="s">
        <v>91</v>
      </c>
      <c r="AA1066">
        <v>5</v>
      </c>
      <c r="AC1066" t="s">
        <v>39</v>
      </c>
      <c r="AE1066" t="s">
        <v>182</v>
      </c>
      <c r="AF1066" t="s">
        <v>148</v>
      </c>
      <c r="AG1066" t="s">
        <v>77</v>
      </c>
      <c r="AH1066">
        <v>832</v>
      </c>
    </row>
    <row r="1067" spans="1:34" x14ac:dyDescent="0.25">
      <c r="A1067" t="s">
        <v>39</v>
      </c>
      <c r="C1067" t="s">
        <v>182</v>
      </c>
      <c r="D1067" t="s">
        <v>148</v>
      </c>
      <c r="E1067" t="s">
        <v>97</v>
      </c>
      <c r="F1067">
        <v>6</v>
      </c>
      <c r="H1067" t="s">
        <v>39</v>
      </c>
      <c r="J1067" t="s">
        <v>182</v>
      </c>
      <c r="K1067" t="s">
        <v>148</v>
      </c>
      <c r="L1067" t="s">
        <v>99</v>
      </c>
      <c r="M1067">
        <v>38</v>
      </c>
      <c r="O1067" t="s">
        <v>39</v>
      </c>
      <c r="Q1067" t="s">
        <v>182</v>
      </c>
      <c r="R1067" t="s">
        <v>148</v>
      </c>
      <c r="S1067" t="s">
        <v>123</v>
      </c>
      <c r="T1067">
        <v>36</v>
      </c>
      <c r="V1067" t="s">
        <v>39</v>
      </c>
      <c r="X1067" t="s">
        <v>182</v>
      </c>
      <c r="Y1067" t="s">
        <v>92</v>
      </c>
      <c r="Z1067" t="s">
        <v>93</v>
      </c>
      <c r="AA1067">
        <v>14</v>
      </c>
      <c r="AC1067" t="s">
        <v>39</v>
      </c>
      <c r="AE1067" t="s">
        <v>182</v>
      </c>
      <c r="AF1067" t="s">
        <v>148</v>
      </c>
      <c r="AG1067" t="s">
        <v>99</v>
      </c>
      <c r="AH1067">
        <v>498</v>
      </c>
    </row>
    <row r="1068" spans="1:34" x14ac:dyDescent="0.25">
      <c r="A1068" t="s">
        <v>39</v>
      </c>
      <c r="C1068" t="s">
        <v>182</v>
      </c>
      <c r="D1068" t="s">
        <v>148</v>
      </c>
      <c r="E1068" t="s">
        <v>95</v>
      </c>
      <c r="F1068">
        <v>87</v>
      </c>
      <c r="H1068" t="s">
        <v>39</v>
      </c>
      <c r="J1068" t="s">
        <v>182</v>
      </c>
      <c r="K1068" t="s">
        <v>148</v>
      </c>
      <c r="L1068" t="s">
        <v>111</v>
      </c>
      <c r="M1068">
        <v>15</v>
      </c>
      <c r="O1068" t="s">
        <v>39</v>
      </c>
      <c r="Q1068" t="s">
        <v>182</v>
      </c>
      <c r="R1068" t="s">
        <v>148</v>
      </c>
      <c r="S1068" t="s">
        <v>61</v>
      </c>
      <c r="T1068">
        <v>96</v>
      </c>
      <c r="V1068" t="s">
        <v>39</v>
      </c>
      <c r="X1068" t="s">
        <v>182</v>
      </c>
      <c r="Y1068" t="s">
        <v>94</v>
      </c>
      <c r="Z1068" t="s">
        <v>95</v>
      </c>
      <c r="AA1068">
        <v>31</v>
      </c>
      <c r="AC1068" t="s">
        <v>39</v>
      </c>
      <c r="AE1068" t="s">
        <v>182</v>
      </c>
      <c r="AF1068" t="s">
        <v>148</v>
      </c>
      <c r="AG1068" t="s">
        <v>111</v>
      </c>
      <c r="AH1068">
        <v>93</v>
      </c>
    </row>
    <row r="1069" spans="1:34" x14ac:dyDescent="0.25">
      <c r="A1069" t="s">
        <v>39</v>
      </c>
      <c r="C1069" t="s">
        <v>182</v>
      </c>
      <c r="D1069" t="s">
        <v>148</v>
      </c>
      <c r="E1069" t="s">
        <v>127</v>
      </c>
      <c r="F1069">
        <v>12</v>
      </c>
      <c r="H1069" t="s">
        <v>39</v>
      </c>
      <c r="J1069" t="s">
        <v>182</v>
      </c>
      <c r="K1069" t="s">
        <v>148</v>
      </c>
      <c r="L1069" t="s">
        <v>123</v>
      </c>
      <c r="M1069">
        <v>21</v>
      </c>
      <c r="O1069" t="s">
        <v>39</v>
      </c>
      <c r="Q1069" t="s">
        <v>182</v>
      </c>
      <c r="R1069" t="s">
        <v>148</v>
      </c>
      <c r="S1069" t="s">
        <v>97</v>
      </c>
      <c r="T1069">
        <v>29</v>
      </c>
      <c r="V1069" t="s">
        <v>39</v>
      </c>
      <c r="X1069" t="s">
        <v>182</v>
      </c>
      <c r="Y1069" t="s">
        <v>96</v>
      </c>
      <c r="Z1069" t="s">
        <v>97</v>
      </c>
      <c r="AA1069">
        <v>14</v>
      </c>
      <c r="AC1069" t="s">
        <v>39</v>
      </c>
      <c r="AE1069" t="s">
        <v>182</v>
      </c>
      <c r="AF1069" t="s">
        <v>148</v>
      </c>
      <c r="AG1069" t="s">
        <v>123</v>
      </c>
      <c r="AH1069">
        <v>140</v>
      </c>
    </row>
    <row r="1070" spans="1:34" x14ac:dyDescent="0.25">
      <c r="A1070" t="s">
        <v>39</v>
      </c>
      <c r="C1070" t="s">
        <v>182</v>
      </c>
      <c r="D1070" t="s">
        <v>148</v>
      </c>
      <c r="E1070" t="s">
        <v>79</v>
      </c>
      <c r="F1070">
        <v>73</v>
      </c>
      <c r="H1070" t="s">
        <v>39</v>
      </c>
      <c r="J1070" t="s">
        <v>182</v>
      </c>
      <c r="K1070" t="s">
        <v>148</v>
      </c>
      <c r="L1070" t="s">
        <v>61</v>
      </c>
      <c r="M1070">
        <v>47</v>
      </c>
      <c r="O1070" t="s">
        <v>39</v>
      </c>
      <c r="Q1070" t="s">
        <v>182</v>
      </c>
      <c r="R1070" t="s">
        <v>148</v>
      </c>
      <c r="S1070" t="s">
        <v>95</v>
      </c>
      <c r="T1070">
        <v>197</v>
      </c>
      <c r="V1070" t="s">
        <v>39</v>
      </c>
      <c r="X1070" t="s">
        <v>182</v>
      </c>
      <c r="Y1070" t="s">
        <v>98</v>
      </c>
      <c r="Z1070" t="s">
        <v>99</v>
      </c>
      <c r="AA1070">
        <v>13</v>
      </c>
      <c r="AC1070" t="s">
        <v>39</v>
      </c>
      <c r="AE1070" t="s">
        <v>182</v>
      </c>
      <c r="AF1070" t="s">
        <v>148</v>
      </c>
      <c r="AG1070" t="s">
        <v>61</v>
      </c>
      <c r="AH1070">
        <v>1362</v>
      </c>
    </row>
    <row r="1071" spans="1:34" x14ac:dyDescent="0.25">
      <c r="A1071" t="s">
        <v>39</v>
      </c>
      <c r="C1071" t="s">
        <v>182</v>
      </c>
      <c r="D1071" t="s">
        <v>148</v>
      </c>
      <c r="E1071" t="s">
        <v>144</v>
      </c>
      <c r="F1071">
        <v>5</v>
      </c>
      <c r="H1071" t="s">
        <v>39</v>
      </c>
      <c r="J1071" t="s">
        <v>182</v>
      </c>
      <c r="K1071" t="s">
        <v>148</v>
      </c>
      <c r="L1071" t="s">
        <v>97</v>
      </c>
      <c r="M1071">
        <v>9</v>
      </c>
      <c r="O1071" t="s">
        <v>39</v>
      </c>
      <c r="Q1071" t="s">
        <v>182</v>
      </c>
      <c r="R1071" t="s">
        <v>148</v>
      </c>
      <c r="S1071" t="s">
        <v>127</v>
      </c>
      <c r="T1071">
        <v>52</v>
      </c>
      <c r="V1071" t="s">
        <v>39</v>
      </c>
      <c r="X1071" t="s">
        <v>182</v>
      </c>
      <c r="Y1071" t="s">
        <v>100</v>
      </c>
      <c r="Z1071" t="s">
        <v>101</v>
      </c>
      <c r="AA1071">
        <v>26</v>
      </c>
      <c r="AC1071" t="s">
        <v>39</v>
      </c>
      <c r="AE1071" t="s">
        <v>182</v>
      </c>
      <c r="AF1071" t="s">
        <v>148</v>
      </c>
      <c r="AG1071" t="s">
        <v>97</v>
      </c>
      <c r="AH1071">
        <v>165</v>
      </c>
    </row>
    <row r="1072" spans="1:34" x14ac:dyDescent="0.25">
      <c r="A1072" t="s">
        <v>39</v>
      </c>
      <c r="C1072" t="s">
        <v>182</v>
      </c>
      <c r="D1072" t="s">
        <v>86</v>
      </c>
      <c r="E1072" t="s">
        <v>87</v>
      </c>
      <c r="F1072">
        <v>11</v>
      </c>
      <c r="H1072" t="s">
        <v>39</v>
      </c>
      <c r="J1072" t="s">
        <v>182</v>
      </c>
      <c r="K1072" t="s">
        <v>148</v>
      </c>
      <c r="L1072" t="s">
        <v>95</v>
      </c>
      <c r="M1072">
        <v>91</v>
      </c>
      <c r="O1072" t="s">
        <v>39</v>
      </c>
      <c r="Q1072" t="s">
        <v>182</v>
      </c>
      <c r="R1072" t="s">
        <v>148</v>
      </c>
      <c r="S1072" t="s">
        <v>79</v>
      </c>
      <c r="T1072">
        <v>178</v>
      </c>
      <c r="V1072" t="s">
        <v>39</v>
      </c>
      <c r="X1072" t="s">
        <v>182</v>
      </c>
      <c r="Y1072" t="s">
        <v>102</v>
      </c>
      <c r="Z1072" t="s">
        <v>103</v>
      </c>
      <c r="AA1072">
        <v>17</v>
      </c>
      <c r="AC1072" t="s">
        <v>39</v>
      </c>
      <c r="AE1072" t="s">
        <v>182</v>
      </c>
      <c r="AF1072" t="s">
        <v>148</v>
      </c>
      <c r="AG1072" t="s">
        <v>95</v>
      </c>
      <c r="AH1072">
        <v>1519</v>
      </c>
    </row>
    <row r="1073" spans="1:34" x14ac:dyDescent="0.25">
      <c r="A1073" t="s">
        <v>39</v>
      </c>
      <c r="C1073" t="s">
        <v>182</v>
      </c>
      <c r="D1073" t="s">
        <v>88</v>
      </c>
      <c r="E1073" t="s">
        <v>89</v>
      </c>
      <c r="F1073">
        <v>17</v>
      </c>
      <c r="H1073" t="s">
        <v>39</v>
      </c>
      <c r="J1073" t="s">
        <v>182</v>
      </c>
      <c r="K1073" t="s">
        <v>148</v>
      </c>
      <c r="L1073" t="s">
        <v>127</v>
      </c>
      <c r="M1073">
        <v>21</v>
      </c>
      <c r="O1073" t="s">
        <v>39</v>
      </c>
      <c r="Q1073" t="s">
        <v>182</v>
      </c>
      <c r="R1073" t="s">
        <v>148</v>
      </c>
      <c r="S1073" t="s">
        <v>144</v>
      </c>
      <c r="T1073">
        <v>26</v>
      </c>
      <c r="V1073" t="s">
        <v>39</v>
      </c>
      <c r="X1073" t="s">
        <v>182</v>
      </c>
      <c r="Y1073" t="s">
        <v>104</v>
      </c>
      <c r="Z1073" t="s">
        <v>105</v>
      </c>
      <c r="AA1073">
        <v>19</v>
      </c>
      <c r="AC1073" t="s">
        <v>39</v>
      </c>
      <c r="AE1073" t="s">
        <v>182</v>
      </c>
      <c r="AF1073" t="s">
        <v>148</v>
      </c>
      <c r="AG1073" t="s">
        <v>127</v>
      </c>
      <c r="AH1073">
        <v>184</v>
      </c>
    </row>
    <row r="1074" spans="1:34" x14ac:dyDescent="0.25">
      <c r="A1074" t="s">
        <v>39</v>
      </c>
      <c r="C1074" t="s">
        <v>182</v>
      </c>
      <c r="D1074" t="s">
        <v>90</v>
      </c>
      <c r="E1074" t="s">
        <v>91</v>
      </c>
      <c r="F1074">
        <v>12</v>
      </c>
      <c r="H1074" t="s">
        <v>39</v>
      </c>
      <c r="J1074" t="s">
        <v>182</v>
      </c>
      <c r="K1074" t="s">
        <v>148</v>
      </c>
      <c r="L1074" t="s">
        <v>79</v>
      </c>
      <c r="M1074">
        <v>77</v>
      </c>
      <c r="O1074" t="s">
        <v>39</v>
      </c>
      <c r="Q1074" t="s">
        <v>182</v>
      </c>
      <c r="R1074" t="s">
        <v>86</v>
      </c>
      <c r="S1074" t="s">
        <v>87</v>
      </c>
      <c r="T1074">
        <v>50</v>
      </c>
      <c r="V1074" t="s">
        <v>39</v>
      </c>
      <c r="X1074" t="s">
        <v>182</v>
      </c>
      <c r="Y1074" t="s">
        <v>106</v>
      </c>
      <c r="Z1074" t="s">
        <v>107</v>
      </c>
      <c r="AA1074">
        <v>26</v>
      </c>
      <c r="AC1074" t="s">
        <v>39</v>
      </c>
      <c r="AE1074" t="s">
        <v>182</v>
      </c>
      <c r="AF1074" t="s">
        <v>148</v>
      </c>
      <c r="AG1074" t="s">
        <v>79</v>
      </c>
      <c r="AH1074">
        <v>1292</v>
      </c>
    </row>
    <row r="1075" spans="1:34" x14ac:dyDescent="0.25">
      <c r="A1075" t="s">
        <v>39</v>
      </c>
      <c r="C1075" t="s">
        <v>182</v>
      </c>
      <c r="D1075" t="s">
        <v>92</v>
      </c>
      <c r="E1075" t="s">
        <v>93</v>
      </c>
      <c r="F1075">
        <v>7</v>
      </c>
      <c r="H1075" t="s">
        <v>39</v>
      </c>
      <c r="J1075" t="s">
        <v>182</v>
      </c>
      <c r="K1075" t="s">
        <v>148</v>
      </c>
      <c r="L1075" t="s">
        <v>144</v>
      </c>
      <c r="M1075">
        <v>10</v>
      </c>
      <c r="O1075" t="s">
        <v>39</v>
      </c>
      <c r="Q1075" t="s">
        <v>182</v>
      </c>
      <c r="R1075" t="s">
        <v>88</v>
      </c>
      <c r="S1075" t="s">
        <v>89</v>
      </c>
      <c r="T1075">
        <v>69</v>
      </c>
      <c r="V1075" t="s">
        <v>39</v>
      </c>
      <c r="X1075" t="s">
        <v>182</v>
      </c>
      <c r="Y1075" t="s">
        <v>108</v>
      </c>
      <c r="Z1075" t="s">
        <v>109</v>
      </c>
      <c r="AA1075">
        <v>20</v>
      </c>
      <c r="AC1075" t="s">
        <v>39</v>
      </c>
      <c r="AE1075" t="s">
        <v>182</v>
      </c>
      <c r="AF1075" t="s">
        <v>148</v>
      </c>
      <c r="AG1075" t="s">
        <v>144</v>
      </c>
      <c r="AH1075">
        <v>75</v>
      </c>
    </row>
    <row r="1076" spans="1:34" x14ac:dyDescent="0.25">
      <c r="A1076" t="s">
        <v>39</v>
      </c>
      <c r="C1076" t="s">
        <v>182</v>
      </c>
      <c r="D1076" t="s">
        <v>94</v>
      </c>
      <c r="E1076" t="s">
        <v>95</v>
      </c>
      <c r="F1076">
        <v>87</v>
      </c>
      <c r="H1076" t="s">
        <v>39</v>
      </c>
      <c r="J1076" t="s">
        <v>182</v>
      </c>
      <c r="K1076" t="s">
        <v>86</v>
      </c>
      <c r="L1076" t="s">
        <v>87</v>
      </c>
      <c r="M1076">
        <v>31</v>
      </c>
      <c r="O1076" t="s">
        <v>39</v>
      </c>
      <c r="Q1076" t="s">
        <v>182</v>
      </c>
      <c r="R1076" t="s">
        <v>90</v>
      </c>
      <c r="S1076" t="s">
        <v>91</v>
      </c>
      <c r="T1076">
        <v>29</v>
      </c>
      <c r="V1076" t="s">
        <v>39</v>
      </c>
      <c r="X1076" t="s">
        <v>182</v>
      </c>
      <c r="Y1076" t="s">
        <v>110</v>
      </c>
      <c r="Z1076" t="s">
        <v>111</v>
      </c>
      <c r="AA1076">
        <v>8</v>
      </c>
      <c r="AC1076" t="s">
        <v>39</v>
      </c>
      <c r="AE1076" t="s">
        <v>182</v>
      </c>
      <c r="AF1076" t="s">
        <v>86</v>
      </c>
      <c r="AG1076" t="s">
        <v>87</v>
      </c>
      <c r="AH1076">
        <v>253</v>
      </c>
    </row>
    <row r="1077" spans="1:34" x14ac:dyDescent="0.25">
      <c r="A1077" t="s">
        <v>39</v>
      </c>
      <c r="C1077" t="s">
        <v>182</v>
      </c>
      <c r="D1077" t="s">
        <v>96</v>
      </c>
      <c r="E1077" t="s">
        <v>97</v>
      </c>
      <c r="F1077">
        <v>6</v>
      </c>
      <c r="H1077" t="s">
        <v>39</v>
      </c>
      <c r="J1077" t="s">
        <v>182</v>
      </c>
      <c r="K1077" t="s">
        <v>88</v>
      </c>
      <c r="L1077" t="s">
        <v>89</v>
      </c>
      <c r="M1077">
        <v>40</v>
      </c>
      <c r="O1077" t="s">
        <v>39</v>
      </c>
      <c r="Q1077" t="s">
        <v>182</v>
      </c>
      <c r="R1077" t="s">
        <v>92</v>
      </c>
      <c r="S1077" t="s">
        <v>93</v>
      </c>
      <c r="T1077">
        <v>24</v>
      </c>
      <c r="V1077" t="s">
        <v>39</v>
      </c>
      <c r="X1077" t="s">
        <v>182</v>
      </c>
      <c r="Y1077" t="s">
        <v>150</v>
      </c>
      <c r="Z1077" t="s">
        <v>112</v>
      </c>
      <c r="AA1077">
        <v>38</v>
      </c>
      <c r="AC1077" t="s">
        <v>39</v>
      </c>
      <c r="AE1077" t="s">
        <v>182</v>
      </c>
      <c r="AF1077" t="s">
        <v>88</v>
      </c>
      <c r="AG1077" t="s">
        <v>89</v>
      </c>
      <c r="AH1077">
        <v>496</v>
      </c>
    </row>
    <row r="1078" spans="1:34" x14ac:dyDescent="0.25">
      <c r="A1078" t="s">
        <v>39</v>
      </c>
      <c r="C1078" t="s">
        <v>182</v>
      </c>
      <c r="D1078" t="s">
        <v>98</v>
      </c>
      <c r="E1078" t="s">
        <v>99</v>
      </c>
      <c r="F1078">
        <v>22</v>
      </c>
      <c r="H1078" t="s">
        <v>39</v>
      </c>
      <c r="J1078" t="s">
        <v>182</v>
      </c>
      <c r="K1078" t="s">
        <v>90</v>
      </c>
      <c r="L1078" t="s">
        <v>91</v>
      </c>
      <c r="M1078">
        <v>15</v>
      </c>
      <c r="O1078" t="s">
        <v>39</v>
      </c>
      <c r="Q1078" t="s">
        <v>182</v>
      </c>
      <c r="R1078" t="s">
        <v>94</v>
      </c>
      <c r="S1078" t="s">
        <v>95</v>
      </c>
      <c r="T1078">
        <v>197</v>
      </c>
      <c r="V1078" t="s">
        <v>39</v>
      </c>
      <c r="X1078" t="s">
        <v>182</v>
      </c>
      <c r="Y1078" t="s">
        <v>150</v>
      </c>
      <c r="Z1078" t="s">
        <v>113</v>
      </c>
      <c r="AA1078">
        <v>30</v>
      </c>
      <c r="AC1078" t="s">
        <v>39</v>
      </c>
      <c r="AE1078" t="s">
        <v>182</v>
      </c>
      <c r="AF1078" t="s">
        <v>90</v>
      </c>
      <c r="AG1078" t="s">
        <v>91</v>
      </c>
      <c r="AH1078">
        <v>118</v>
      </c>
    </row>
    <row r="1079" spans="1:34" x14ac:dyDescent="0.25">
      <c r="A1079" t="s">
        <v>39</v>
      </c>
      <c r="C1079" t="s">
        <v>182</v>
      </c>
      <c r="D1079" t="s">
        <v>100</v>
      </c>
      <c r="E1079" t="s">
        <v>101</v>
      </c>
      <c r="F1079">
        <v>21</v>
      </c>
      <c r="H1079" t="s">
        <v>39</v>
      </c>
      <c r="J1079" t="s">
        <v>182</v>
      </c>
      <c r="K1079" t="s">
        <v>92</v>
      </c>
      <c r="L1079" t="s">
        <v>93</v>
      </c>
      <c r="M1079">
        <v>9</v>
      </c>
      <c r="O1079" t="s">
        <v>39</v>
      </c>
      <c r="Q1079" t="s">
        <v>182</v>
      </c>
      <c r="R1079" t="s">
        <v>96</v>
      </c>
      <c r="S1079" t="s">
        <v>97</v>
      </c>
      <c r="T1079">
        <v>29</v>
      </c>
      <c r="V1079" t="s">
        <v>39</v>
      </c>
      <c r="X1079" t="s">
        <v>182</v>
      </c>
      <c r="Y1079" t="s">
        <v>114</v>
      </c>
      <c r="Z1079" t="s">
        <v>115</v>
      </c>
      <c r="AA1079">
        <v>19</v>
      </c>
      <c r="AC1079" t="s">
        <v>39</v>
      </c>
      <c r="AE1079" t="s">
        <v>182</v>
      </c>
      <c r="AF1079" t="s">
        <v>92</v>
      </c>
      <c r="AG1079" t="s">
        <v>93</v>
      </c>
      <c r="AH1079">
        <v>174</v>
      </c>
    </row>
    <row r="1080" spans="1:34" x14ac:dyDescent="0.25">
      <c r="A1080" t="s">
        <v>39</v>
      </c>
      <c r="C1080" t="s">
        <v>182</v>
      </c>
      <c r="D1080" t="s">
        <v>102</v>
      </c>
      <c r="E1080" t="s">
        <v>103</v>
      </c>
      <c r="F1080">
        <v>19</v>
      </c>
      <c r="H1080" t="s">
        <v>39</v>
      </c>
      <c r="J1080" t="s">
        <v>182</v>
      </c>
      <c r="K1080" t="s">
        <v>94</v>
      </c>
      <c r="L1080" t="s">
        <v>95</v>
      </c>
      <c r="M1080">
        <v>91</v>
      </c>
      <c r="O1080" t="s">
        <v>39</v>
      </c>
      <c r="Q1080" t="s">
        <v>182</v>
      </c>
      <c r="R1080" t="s">
        <v>98</v>
      </c>
      <c r="S1080" t="s">
        <v>99</v>
      </c>
      <c r="T1080">
        <v>59</v>
      </c>
      <c r="V1080" t="s">
        <v>39</v>
      </c>
      <c r="X1080" t="s">
        <v>182</v>
      </c>
      <c r="Y1080" t="s">
        <v>116</v>
      </c>
      <c r="Z1080" t="s">
        <v>117</v>
      </c>
      <c r="AA1080">
        <v>11</v>
      </c>
      <c r="AC1080" t="s">
        <v>39</v>
      </c>
      <c r="AE1080" t="s">
        <v>182</v>
      </c>
      <c r="AF1080" t="s">
        <v>94</v>
      </c>
      <c r="AG1080" t="s">
        <v>95</v>
      </c>
      <c r="AH1080">
        <v>1519</v>
      </c>
    </row>
    <row r="1081" spans="1:34" x14ac:dyDescent="0.25">
      <c r="A1081" t="s">
        <v>39</v>
      </c>
      <c r="C1081" t="s">
        <v>182</v>
      </c>
      <c r="D1081" t="s">
        <v>104</v>
      </c>
      <c r="E1081" t="s">
        <v>105</v>
      </c>
      <c r="F1081">
        <v>25</v>
      </c>
      <c r="H1081" t="s">
        <v>39</v>
      </c>
      <c r="J1081" t="s">
        <v>182</v>
      </c>
      <c r="K1081" t="s">
        <v>96</v>
      </c>
      <c r="L1081" t="s">
        <v>97</v>
      </c>
      <c r="M1081">
        <v>9</v>
      </c>
      <c r="O1081" t="s">
        <v>39</v>
      </c>
      <c r="Q1081" t="s">
        <v>182</v>
      </c>
      <c r="R1081" t="s">
        <v>100</v>
      </c>
      <c r="S1081" t="s">
        <v>101</v>
      </c>
      <c r="T1081">
        <v>40</v>
      </c>
      <c r="V1081" t="s">
        <v>39</v>
      </c>
      <c r="X1081" t="s">
        <v>182</v>
      </c>
      <c r="Y1081" t="s">
        <v>118</v>
      </c>
      <c r="Z1081" t="s">
        <v>119</v>
      </c>
      <c r="AA1081">
        <v>14</v>
      </c>
      <c r="AC1081" t="s">
        <v>39</v>
      </c>
      <c r="AE1081" t="s">
        <v>182</v>
      </c>
      <c r="AF1081" t="s">
        <v>96</v>
      </c>
      <c r="AG1081" t="s">
        <v>97</v>
      </c>
      <c r="AH1081">
        <v>165</v>
      </c>
    </row>
    <row r="1082" spans="1:34" x14ac:dyDescent="0.25">
      <c r="A1082" t="s">
        <v>39</v>
      </c>
      <c r="C1082" t="s">
        <v>182</v>
      </c>
      <c r="D1082" t="s">
        <v>106</v>
      </c>
      <c r="E1082" t="s">
        <v>107</v>
      </c>
      <c r="F1082">
        <v>9</v>
      </c>
      <c r="H1082" t="s">
        <v>39</v>
      </c>
      <c r="J1082" t="s">
        <v>182</v>
      </c>
      <c r="K1082" t="s">
        <v>98</v>
      </c>
      <c r="L1082" t="s">
        <v>99</v>
      </c>
      <c r="M1082">
        <v>38</v>
      </c>
      <c r="O1082" t="s">
        <v>39</v>
      </c>
      <c r="Q1082" t="s">
        <v>182</v>
      </c>
      <c r="R1082" t="s">
        <v>102</v>
      </c>
      <c r="S1082" t="s">
        <v>103</v>
      </c>
      <c r="T1082">
        <v>40</v>
      </c>
      <c r="V1082" t="s">
        <v>39</v>
      </c>
      <c r="X1082" t="s">
        <v>182</v>
      </c>
      <c r="Y1082" t="s">
        <v>120</v>
      </c>
      <c r="Z1082" t="s">
        <v>121</v>
      </c>
      <c r="AA1082">
        <v>29</v>
      </c>
      <c r="AC1082" t="s">
        <v>39</v>
      </c>
      <c r="AE1082" t="s">
        <v>182</v>
      </c>
      <c r="AF1082" t="s">
        <v>98</v>
      </c>
      <c r="AG1082" t="s">
        <v>99</v>
      </c>
      <c r="AH1082">
        <v>498</v>
      </c>
    </row>
    <row r="1083" spans="1:34" x14ac:dyDescent="0.25">
      <c r="A1083" t="s">
        <v>39</v>
      </c>
      <c r="C1083" t="s">
        <v>182</v>
      </c>
      <c r="D1083" t="s">
        <v>108</v>
      </c>
      <c r="E1083" t="s">
        <v>109</v>
      </c>
      <c r="F1083">
        <v>10</v>
      </c>
      <c r="H1083" t="s">
        <v>39</v>
      </c>
      <c r="J1083" t="s">
        <v>182</v>
      </c>
      <c r="K1083" t="s">
        <v>100</v>
      </c>
      <c r="L1083" t="s">
        <v>101</v>
      </c>
      <c r="M1083">
        <v>16</v>
      </c>
      <c r="O1083" t="s">
        <v>39</v>
      </c>
      <c r="Q1083" t="s">
        <v>182</v>
      </c>
      <c r="R1083" t="s">
        <v>104</v>
      </c>
      <c r="S1083" t="s">
        <v>105</v>
      </c>
      <c r="T1083">
        <v>51</v>
      </c>
      <c r="V1083" t="s">
        <v>39</v>
      </c>
      <c r="X1083" t="s">
        <v>182</v>
      </c>
      <c r="Y1083" t="s">
        <v>122</v>
      </c>
      <c r="Z1083" t="s">
        <v>123</v>
      </c>
      <c r="AA1083">
        <v>14</v>
      </c>
      <c r="AC1083" t="s">
        <v>39</v>
      </c>
      <c r="AE1083" t="s">
        <v>182</v>
      </c>
      <c r="AF1083" t="s">
        <v>100</v>
      </c>
      <c r="AG1083" t="s">
        <v>101</v>
      </c>
      <c r="AH1083">
        <v>154</v>
      </c>
    </row>
    <row r="1084" spans="1:34" x14ac:dyDescent="0.25">
      <c r="A1084" t="s">
        <v>39</v>
      </c>
      <c r="C1084" t="s">
        <v>182</v>
      </c>
      <c r="D1084" t="s">
        <v>110</v>
      </c>
      <c r="E1084" t="s">
        <v>111</v>
      </c>
      <c r="F1084">
        <v>13</v>
      </c>
      <c r="H1084" t="s">
        <v>39</v>
      </c>
      <c r="J1084" t="s">
        <v>182</v>
      </c>
      <c r="K1084" t="s">
        <v>102</v>
      </c>
      <c r="L1084" t="s">
        <v>103</v>
      </c>
      <c r="M1084">
        <v>23</v>
      </c>
      <c r="O1084" t="s">
        <v>39</v>
      </c>
      <c r="Q1084" t="s">
        <v>182</v>
      </c>
      <c r="R1084" t="s">
        <v>106</v>
      </c>
      <c r="S1084" t="s">
        <v>107</v>
      </c>
      <c r="T1084">
        <v>47</v>
      </c>
      <c r="V1084" t="s">
        <v>39</v>
      </c>
      <c r="X1084" t="s">
        <v>182</v>
      </c>
      <c r="Y1084" t="s">
        <v>124</v>
      </c>
      <c r="Z1084" t="s">
        <v>125</v>
      </c>
      <c r="AA1084">
        <v>2</v>
      </c>
      <c r="AC1084" t="s">
        <v>39</v>
      </c>
      <c r="AE1084" t="s">
        <v>182</v>
      </c>
      <c r="AF1084" t="s">
        <v>102</v>
      </c>
      <c r="AG1084" t="s">
        <v>103</v>
      </c>
      <c r="AH1084">
        <v>93</v>
      </c>
    </row>
    <row r="1085" spans="1:34" x14ac:dyDescent="0.25">
      <c r="A1085" t="s">
        <v>39</v>
      </c>
      <c r="C1085" t="s">
        <v>182</v>
      </c>
      <c r="D1085" t="s">
        <v>150</v>
      </c>
      <c r="E1085" t="s">
        <v>112</v>
      </c>
      <c r="F1085">
        <v>101</v>
      </c>
      <c r="H1085" t="s">
        <v>39</v>
      </c>
      <c r="J1085" t="s">
        <v>182</v>
      </c>
      <c r="K1085" t="s">
        <v>104</v>
      </c>
      <c r="L1085" t="s">
        <v>105</v>
      </c>
      <c r="M1085">
        <v>47</v>
      </c>
      <c r="O1085" t="s">
        <v>39</v>
      </c>
      <c r="Q1085" t="s">
        <v>182</v>
      </c>
      <c r="R1085" t="s">
        <v>108</v>
      </c>
      <c r="S1085" t="s">
        <v>109</v>
      </c>
      <c r="T1085">
        <v>24</v>
      </c>
      <c r="V1085" t="s">
        <v>39</v>
      </c>
      <c r="X1085" t="s">
        <v>182</v>
      </c>
      <c r="Y1085" t="s">
        <v>126</v>
      </c>
      <c r="Z1085" t="s">
        <v>127</v>
      </c>
      <c r="AA1085">
        <v>6</v>
      </c>
      <c r="AC1085" t="s">
        <v>39</v>
      </c>
      <c r="AE1085" t="s">
        <v>182</v>
      </c>
      <c r="AF1085" t="s">
        <v>104</v>
      </c>
      <c r="AG1085" t="s">
        <v>105</v>
      </c>
      <c r="AH1085">
        <v>348</v>
      </c>
    </row>
    <row r="1086" spans="1:34" x14ac:dyDescent="0.25">
      <c r="A1086" t="s">
        <v>39</v>
      </c>
      <c r="C1086" t="s">
        <v>182</v>
      </c>
      <c r="D1086" t="s">
        <v>150</v>
      </c>
      <c r="E1086" t="s">
        <v>113</v>
      </c>
      <c r="F1086">
        <v>54</v>
      </c>
      <c r="H1086" t="s">
        <v>39</v>
      </c>
      <c r="J1086" t="s">
        <v>182</v>
      </c>
      <c r="K1086" t="s">
        <v>106</v>
      </c>
      <c r="L1086" t="s">
        <v>107</v>
      </c>
      <c r="M1086">
        <v>17</v>
      </c>
      <c r="O1086" t="s">
        <v>39</v>
      </c>
      <c r="Q1086" t="s">
        <v>182</v>
      </c>
      <c r="R1086" t="s">
        <v>110</v>
      </c>
      <c r="S1086" t="s">
        <v>111</v>
      </c>
      <c r="T1086">
        <v>30</v>
      </c>
      <c r="V1086" t="s">
        <v>39</v>
      </c>
      <c r="X1086" t="s">
        <v>182</v>
      </c>
      <c r="Y1086" t="s">
        <v>128</v>
      </c>
      <c r="Z1086" t="s">
        <v>129</v>
      </c>
      <c r="AA1086">
        <v>10</v>
      </c>
      <c r="AC1086" t="s">
        <v>39</v>
      </c>
      <c r="AE1086" t="s">
        <v>182</v>
      </c>
      <c r="AF1086" t="s">
        <v>106</v>
      </c>
      <c r="AG1086" t="s">
        <v>107</v>
      </c>
      <c r="AH1086">
        <v>196</v>
      </c>
    </row>
    <row r="1087" spans="1:34" x14ac:dyDescent="0.25">
      <c r="A1087" t="s">
        <v>39</v>
      </c>
      <c r="C1087" t="s">
        <v>182</v>
      </c>
      <c r="D1087" t="s">
        <v>114</v>
      </c>
      <c r="E1087" t="s">
        <v>115</v>
      </c>
      <c r="F1087">
        <v>14</v>
      </c>
      <c r="H1087" t="s">
        <v>39</v>
      </c>
      <c r="J1087" t="s">
        <v>182</v>
      </c>
      <c r="K1087" t="s">
        <v>108</v>
      </c>
      <c r="L1087" t="s">
        <v>109</v>
      </c>
      <c r="M1087">
        <v>23</v>
      </c>
      <c r="O1087" t="s">
        <v>39</v>
      </c>
      <c r="Q1087" t="s">
        <v>182</v>
      </c>
      <c r="R1087" t="s">
        <v>150</v>
      </c>
      <c r="S1087" t="s">
        <v>112</v>
      </c>
      <c r="T1087">
        <v>163</v>
      </c>
      <c r="V1087" t="s">
        <v>39</v>
      </c>
      <c r="X1087" t="s">
        <v>182</v>
      </c>
      <c r="Y1087" t="s">
        <v>130</v>
      </c>
      <c r="Z1087" t="s">
        <v>131</v>
      </c>
      <c r="AA1087">
        <v>6</v>
      </c>
      <c r="AC1087" t="s">
        <v>39</v>
      </c>
      <c r="AE1087" t="s">
        <v>182</v>
      </c>
      <c r="AF1087" t="s">
        <v>108</v>
      </c>
      <c r="AG1087" t="s">
        <v>109</v>
      </c>
      <c r="AH1087">
        <v>161</v>
      </c>
    </row>
    <row r="1088" spans="1:34" x14ac:dyDescent="0.25">
      <c r="A1088" t="s">
        <v>39</v>
      </c>
      <c r="C1088" t="s">
        <v>182</v>
      </c>
      <c r="D1088" t="s">
        <v>116</v>
      </c>
      <c r="E1088" t="s">
        <v>117</v>
      </c>
      <c r="F1088">
        <v>12</v>
      </c>
      <c r="H1088" t="s">
        <v>39</v>
      </c>
      <c r="J1088" t="s">
        <v>182</v>
      </c>
      <c r="K1088" t="s">
        <v>110</v>
      </c>
      <c r="L1088" t="s">
        <v>111</v>
      </c>
      <c r="M1088">
        <v>15</v>
      </c>
      <c r="O1088" t="s">
        <v>39</v>
      </c>
      <c r="Q1088" t="s">
        <v>182</v>
      </c>
      <c r="R1088" t="s">
        <v>150</v>
      </c>
      <c r="S1088" t="s">
        <v>113</v>
      </c>
      <c r="T1088">
        <v>125</v>
      </c>
      <c r="V1088" t="s">
        <v>39</v>
      </c>
      <c r="X1088" t="s">
        <v>182</v>
      </c>
      <c r="Y1088" t="s">
        <v>132</v>
      </c>
      <c r="Z1088" t="s">
        <v>133</v>
      </c>
      <c r="AA1088">
        <v>23</v>
      </c>
      <c r="AC1088" t="s">
        <v>39</v>
      </c>
      <c r="AE1088" t="s">
        <v>182</v>
      </c>
      <c r="AF1088" t="s">
        <v>110</v>
      </c>
      <c r="AG1088" t="s">
        <v>111</v>
      </c>
      <c r="AH1088">
        <v>93</v>
      </c>
    </row>
    <row r="1089" spans="1:34" x14ac:dyDescent="0.25">
      <c r="A1089" t="s">
        <v>39</v>
      </c>
      <c r="C1089" t="s">
        <v>182</v>
      </c>
      <c r="D1089" t="s">
        <v>118</v>
      </c>
      <c r="E1089" t="s">
        <v>119</v>
      </c>
      <c r="F1089">
        <v>21</v>
      </c>
      <c r="H1089" t="s">
        <v>39</v>
      </c>
      <c r="J1089" t="s">
        <v>182</v>
      </c>
      <c r="K1089" t="s">
        <v>150</v>
      </c>
      <c r="L1089" t="s">
        <v>112</v>
      </c>
      <c r="M1089">
        <v>86</v>
      </c>
      <c r="O1089" t="s">
        <v>39</v>
      </c>
      <c r="Q1089" t="s">
        <v>182</v>
      </c>
      <c r="R1089" t="s">
        <v>114</v>
      </c>
      <c r="S1089" t="s">
        <v>115</v>
      </c>
      <c r="T1089">
        <v>38</v>
      </c>
      <c r="V1089" t="s">
        <v>39</v>
      </c>
      <c r="X1089" t="s">
        <v>182</v>
      </c>
      <c r="Y1089" t="s">
        <v>134</v>
      </c>
      <c r="Z1089" t="s">
        <v>135</v>
      </c>
      <c r="AA1089">
        <v>17</v>
      </c>
      <c r="AC1089" t="s">
        <v>39</v>
      </c>
      <c r="AE1089" t="s">
        <v>182</v>
      </c>
      <c r="AF1089" t="s">
        <v>150</v>
      </c>
      <c r="AG1089" t="s">
        <v>112</v>
      </c>
      <c r="AH1089">
        <v>589</v>
      </c>
    </row>
    <row r="1090" spans="1:34" x14ac:dyDescent="0.25">
      <c r="A1090" t="s">
        <v>39</v>
      </c>
      <c r="C1090" t="s">
        <v>182</v>
      </c>
      <c r="D1090" t="s">
        <v>120</v>
      </c>
      <c r="E1090" t="s">
        <v>121</v>
      </c>
      <c r="F1090">
        <v>28</v>
      </c>
      <c r="H1090" t="s">
        <v>39</v>
      </c>
      <c r="J1090" t="s">
        <v>182</v>
      </c>
      <c r="K1090" t="s">
        <v>150</v>
      </c>
      <c r="L1090" t="s">
        <v>113</v>
      </c>
      <c r="M1090">
        <v>34</v>
      </c>
      <c r="O1090" t="s">
        <v>39</v>
      </c>
      <c r="Q1090" t="s">
        <v>182</v>
      </c>
      <c r="R1090" t="s">
        <v>116</v>
      </c>
      <c r="S1090" t="s">
        <v>117</v>
      </c>
      <c r="T1090">
        <v>33</v>
      </c>
      <c r="V1090" t="s">
        <v>39</v>
      </c>
      <c r="X1090" t="s">
        <v>182</v>
      </c>
      <c r="Y1090" t="s">
        <v>136</v>
      </c>
      <c r="Z1090" t="s">
        <v>137</v>
      </c>
      <c r="AA1090">
        <v>8</v>
      </c>
      <c r="AC1090" t="s">
        <v>39</v>
      </c>
      <c r="AE1090" t="s">
        <v>182</v>
      </c>
      <c r="AF1090" t="s">
        <v>150</v>
      </c>
      <c r="AG1090" t="s">
        <v>113</v>
      </c>
      <c r="AH1090">
        <v>306</v>
      </c>
    </row>
    <row r="1091" spans="1:34" x14ac:dyDescent="0.25">
      <c r="A1091" t="s">
        <v>39</v>
      </c>
      <c r="C1091" t="s">
        <v>182</v>
      </c>
      <c r="D1091" t="s">
        <v>122</v>
      </c>
      <c r="E1091" t="s">
        <v>123</v>
      </c>
      <c r="F1091">
        <v>11</v>
      </c>
      <c r="H1091" t="s">
        <v>39</v>
      </c>
      <c r="J1091" t="s">
        <v>182</v>
      </c>
      <c r="K1091" t="s">
        <v>114</v>
      </c>
      <c r="L1091" t="s">
        <v>115</v>
      </c>
      <c r="M1091">
        <v>20</v>
      </c>
      <c r="O1091" t="s">
        <v>39</v>
      </c>
      <c r="Q1091" t="s">
        <v>182</v>
      </c>
      <c r="R1091" t="s">
        <v>118</v>
      </c>
      <c r="S1091" t="s">
        <v>119</v>
      </c>
      <c r="T1091">
        <v>63</v>
      </c>
      <c r="V1091" t="s">
        <v>39</v>
      </c>
      <c r="X1091" t="s">
        <v>182</v>
      </c>
      <c r="Y1091" t="s">
        <v>208</v>
      </c>
      <c r="Z1091" t="s">
        <v>273</v>
      </c>
      <c r="AA1091">
        <v>13</v>
      </c>
      <c r="AC1091" t="s">
        <v>39</v>
      </c>
      <c r="AE1091" t="s">
        <v>182</v>
      </c>
      <c r="AF1091" t="s">
        <v>114</v>
      </c>
      <c r="AG1091" t="s">
        <v>115</v>
      </c>
      <c r="AH1091">
        <v>138</v>
      </c>
    </row>
    <row r="1092" spans="1:34" x14ac:dyDescent="0.25">
      <c r="A1092" t="s">
        <v>39</v>
      </c>
      <c r="C1092" t="s">
        <v>182</v>
      </c>
      <c r="D1092" t="s">
        <v>124</v>
      </c>
      <c r="E1092" t="s">
        <v>125</v>
      </c>
      <c r="F1092">
        <v>3</v>
      </c>
      <c r="H1092" t="s">
        <v>39</v>
      </c>
      <c r="J1092" t="s">
        <v>182</v>
      </c>
      <c r="K1092" t="s">
        <v>116</v>
      </c>
      <c r="L1092" t="s">
        <v>117</v>
      </c>
      <c r="M1092">
        <v>21</v>
      </c>
      <c r="O1092" t="s">
        <v>39</v>
      </c>
      <c r="Q1092" t="s">
        <v>182</v>
      </c>
      <c r="R1092" t="s">
        <v>120</v>
      </c>
      <c r="S1092" t="s">
        <v>121</v>
      </c>
      <c r="T1092">
        <v>83</v>
      </c>
      <c r="V1092" t="s">
        <v>39</v>
      </c>
      <c r="X1092" t="s">
        <v>182</v>
      </c>
      <c r="Y1092" t="s">
        <v>208</v>
      </c>
      <c r="Z1092" t="s">
        <v>144</v>
      </c>
      <c r="AA1092">
        <v>7</v>
      </c>
      <c r="AC1092" t="s">
        <v>39</v>
      </c>
      <c r="AE1092" t="s">
        <v>182</v>
      </c>
      <c r="AF1092" t="s">
        <v>116</v>
      </c>
      <c r="AG1092" t="s">
        <v>117</v>
      </c>
      <c r="AH1092">
        <v>156</v>
      </c>
    </row>
    <row r="1093" spans="1:34" x14ac:dyDescent="0.25">
      <c r="A1093" t="s">
        <v>39</v>
      </c>
      <c r="C1093" t="s">
        <v>182</v>
      </c>
      <c r="D1093" t="s">
        <v>126</v>
      </c>
      <c r="E1093" t="s">
        <v>127</v>
      </c>
      <c r="F1093">
        <v>12</v>
      </c>
      <c r="H1093" t="s">
        <v>39</v>
      </c>
      <c r="J1093" t="s">
        <v>182</v>
      </c>
      <c r="K1093" t="s">
        <v>118</v>
      </c>
      <c r="L1093" t="s">
        <v>119</v>
      </c>
      <c r="M1093">
        <v>21</v>
      </c>
      <c r="O1093" t="s">
        <v>39</v>
      </c>
      <c r="Q1093" t="s">
        <v>182</v>
      </c>
      <c r="R1093" t="s">
        <v>122</v>
      </c>
      <c r="S1093" t="s">
        <v>123</v>
      </c>
      <c r="T1093">
        <v>36</v>
      </c>
      <c r="V1093" t="s">
        <v>39</v>
      </c>
      <c r="X1093" t="s">
        <v>182</v>
      </c>
      <c r="Y1093" t="s">
        <v>141</v>
      </c>
      <c r="Z1093" t="s">
        <v>142</v>
      </c>
      <c r="AA1093">
        <v>20</v>
      </c>
      <c r="AC1093" t="s">
        <v>39</v>
      </c>
      <c r="AE1093" t="s">
        <v>182</v>
      </c>
      <c r="AF1093" t="s">
        <v>118</v>
      </c>
      <c r="AG1093" t="s">
        <v>119</v>
      </c>
      <c r="AH1093">
        <v>304</v>
      </c>
    </row>
    <row r="1094" spans="1:34" x14ac:dyDescent="0.25">
      <c r="A1094" t="s">
        <v>39</v>
      </c>
      <c r="C1094" t="s">
        <v>182</v>
      </c>
      <c r="D1094" t="s">
        <v>128</v>
      </c>
      <c r="E1094" t="s">
        <v>129</v>
      </c>
      <c r="F1094">
        <v>10</v>
      </c>
      <c r="H1094" t="s">
        <v>39</v>
      </c>
      <c r="J1094" t="s">
        <v>182</v>
      </c>
      <c r="K1094" t="s">
        <v>120</v>
      </c>
      <c r="L1094" t="s">
        <v>121</v>
      </c>
      <c r="M1094">
        <v>46</v>
      </c>
      <c r="O1094" t="s">
        <v>39</v>
      </c>
      <c r="Q1094" t="s">
        <v>182</v>
      </c>
      <c r="R1094" t="s">
        <v>124</v>
      </c>
      <c r="S1094" t="s">
        <v>125</v>
      </c>
      <c r="T1094">
        <v>3</v>
      </c>
      <c r="V1094" t="s">
        <v>40</v>
      </c>
      <c r="X1094" t="s">
        <v>183</v>
      </c>
      <c r="Y1094" t="s">
        <v>54</v>
      </c>
      <c r="Z1094" t="s">
        <v>55</v>
      </c>
      <c r="AA1094">
        <v>7</v>
      </c>
      <c r="AC1094" t="s">
        <v>39</v>
      </c>
      <c r="AE1094" t="s">
        <v>182</v>
      </c>
      <c r="AF1094" t="s">
        <v>120</v>
      </c>
      <c r="AG1094" t="s">
        <v>121</v>
      </c>
      <c r="AH1094">
        <v>370</v>
      </c>
    </row>
    <row r="1095" spans="1:34" x14ac:dyDescent="0.25">
      <c r="A1095" t="s">
        <v>39</v>
      </c>
      <c r="C1095" t="s">
        <v>182</v>
      </c>
      <c r="D1095" t="s">
        <v>130</v>
      </c>
      <c r="E1095" t="s">
        <v>131</v>
      </c>
      <c r="F1095">
        <v>13</v>
      </c>
      <c r="H1095" t="s">
        <v>39</v>
      </c>
      <c r="J1095" t="s">
        <v>182</v>
      </c>
      <c r="K1095" t="s">
        <v>122</v>
      </c>
      <c r="L1095" t="s">
        <v>123</v>
      </c>
      <c r="M1095">
        <v>21</v>
      </c>
      <c r="O1095" t="s">
        <v>39</v>
      </c>
      <c r="Q1095" t="s">
        <v>182</v>
      </c>
      <c r="R1095" t="s">
        <v>126</v>
      </c>
      <c r="S1095" t="s">
        <v>127</v>
      </c>
      <c r="T1095">
        <v>52</v>
      </c>
      <c r="V1095" t="s">
        <v>40</v>
      </c>
      <c r="X1095" t="s">
        <v>183</v>
      </c>
      <c r="Y1095" t="s">
        <v>56</v>
      </c>
      <c r="Z1095" t="s">
        <v>57</v>
      </c>
      <c r="AA1095">
        <v>8</v>
      </c>
      <c r="AC1095" t="s">
        <v>39</v>
      </c>
      <c r="AE1095" t="s">
        <v>182</v>
      </c>
      <c r="AF1095" t="s">
        <v>122</v>
      </c>
      <c r="AG1095" t="s">
        <v>123</v>
      </c>
      <c r="AH1095">
        <v>140</v>
      </c>
    </row>
    <row r="1096" spans="1:34" x14ac:dyDescent="0.25">
      <c r="A1096" t="s">
        <v>39</v>
      </c>
      <c r="C1096" t="s">
        <v>182</v>
      </c>
      <c r="D1096" t="s">
        <v>132</v>
      </c>
      <c r="E1096" t="s">
        <v>133</v>
      </c>
      <c r="F1096">
        <v>23</v>
      </c>
      <c r="H1096" t="s">
        <v>39</v>
      </c>
      <c r="J1096" t="s">
        <v>182</v>
      </c>
      <c r="K1096" t="s">
        <v>124</v>
      </c>
      <c r="L1096" t="s">
        <v>125</v>
      </c>
      <c r="M1096">
        <v>7</v>
      </c>
      <c r="O1096" t="s">
        <v>39</v>
      </c>
      <c r="Q1096" t="s">
        <v>182</v>
      </c>
      <c r="R1096" t="s">
        <v>128</v>
      </c>
      <c r="S1096" t="s">
        <v>129</v>
      </c>
      <c r="T1096">
        <v>20</v>
      </c>
      <c r="V1096" t="s">
        <v>40</v>
      </c>
      <c r="X1096" t="s">
        <v>183</v>
      </c>
      <c r="Y1096" t="s">
        <v>58</v>
      </c>
      <c r="Z1096" t="s">
        <v>59</v>
      </c>
      <c r="AA1096">
        <v>2</v>
      </c>
      <c r="AC1096" t="s">
        <v>39</v>
      </c>
      <c r="AE1096" t="s">
        <v>182</v>
      </c>
      <c r="AF1096" t="s">
        <v>124</v>
      </c>
      <c r="AG1096" t="s">
        <v>125</v>
      </c>
      <c r="AH1096">
        <v>13</v>
      </c>
    </row>
    <row r="1097" spans="1:34" x14ac:dyDescent="0.25">
      <c r="A1097" t="s">
        <v>39</v>
      </c>
      <c r="C1097" t="s">
        <v>182</v>
      </c>
      <c r="D1097" t="s">
        <v>134</v>
      </c>
      <c r="E1097" t="s">
        <v>135</v>
      </c>
      <c r="F1097">
        <v>7</v>
      </c>
      <c r="H1097" t="s">
        <v>39</v>
      </c>
      <c r="J1097" t="s">
        <v>182</v>
      </c>
      <c r="K1097" t="s">
        <v>126</v>
      </c>
      <c r="L1097" t="s">
        <v>127</v>
      </c>
      <c r="M1097">
        <v>21</v>
      </c>
      <c r="O1097" t="s">
        <v>39</v>
      </c>
      <c r="Q1097" t="s">
        <v>182</v>
      </c>
      <c r="R1097" t="s">
        <v>130</v>
      </c>
      <c r="S1097" t="s">
        <v>131</v>
      </c>
      <c r="T1097">
        <v>40</v>
      </c>
      <c r="V1097" t="s">
        <v>40</v>
      </c>
      <c r="X1097" t="s">
        <v>183</v>
      </c>
      <c r="Y1097" t="s">
        <v>60</v>
      </c>
      <c r="Z1097" t="s">
        <v>61</v>
      </c>
      <c r="AA1097">
        <v>8</v>
      </c>
      <c r="AC1097" t="s">
        <v>39</v>
      </c>
      <c r="AE1097" t="s">
        <v>182</v>
      </c>
      <c r="AF1097" t="s">
        <v>126</v>
      </c>
      <c r="AG1097" t="s">
        <v>127</v>
      </c>
      <c r="AH1097">
        <v>184</v>
      </c>
    </row>
    <row r="1098" spans="1:34" x14ac:dyDescent="0.25">
      <c r="A1098" t="s">
        <v>39</v>
      </c>
      <c r="C1098" t="s">
        <v>182</v>
      </c>
      <c r="D1098" t="s">
        <v>136</v>
      </c>
      <c r="E1098" t="s">
        <v>137</v>
      </c>
      <c r="F1098">
        <v>4</v>
      </c>
      <c r="H1098" t="s">
        <v>39</v>
      </c>
      <c r="J1098" t="s">
        <v>182</v>
      </c>
      <c r="K1098" t="s">
        <v>128</v>
      </c>
      <c r="L1098" t="s">
        <v>129</v>
      </c>
      <c r="M1098">
        <v>7</v>
      </c>
      <c r="O1098" t="s">
        <v>39</v>
      </c>
      <c r="Q1098" t="s">
        <v>182</v>
      </c>
      <c r="R1098" t="s">
        <v>132</v>
      </c>
      <c r="S1098" t="s">
        <v>133</v>
      </c>
      <c r="T1098">
        <v>92</v>
      </c>
      <c r="V1098" t="s">
        <v>40</v>
      </c>
      <c r="X1098" t="s">
        <v>183</v>
      </c>
      <c r="Y1098" t="s">
        <v>62</v>
      </c>
      <c r="Z1098" t="s">
        <v>63</v>
      </c>
      <c r="AA1098">
        <v>5</v>
      </c>
      <c r="AC1098" t="s">
        <v>39</v>
      </c>
      <c r="AE1098" t="s">
        <v>182</v>
      </c>
      <c r="AF1098" t="s">
        <v>128</v>
      </c>
      <c r="AG1098" t="s">
        <v>129</v>
      </c>
      <c r="AH1098">
        <v>80</v>
      </c>
    </row>
    <row r="1099" spans="1:34" x14ac:dyDescent="0.25">
      <c r="A1099" t="s">
        <v>39</v>
      </c>
      <c r="C1099" t="s">
        <v>182</v>
      </c>
      <c r="D1099" t="s">
        <v>208</v>
      </c>
      <c r="E1099" t="s">
        <v>273</v>
      </c>
      <c r="F1099">
        <v>3</v>
      </c>
      <c r="H1099" t="s">
        <v>39</v>
      </c>
      <c r="J1099" t="s">
        <v>182</v>
      </c>
      <c r="K1099" t="s">
        <v>130</v>
      </c>
      <c r="L1099" t="s">
        <v>131</v>
      </c>
      <c r="M1099">
        <v>18</v>
      </c>
      <c r="O1099" t="s">
        <v>39</v>
      </c>
      <c r="Q1099" t="s">
        <v>182</v>
      </c>
      <c r="R1099" t="s">
        <v>134</v>
      </c>
      <c r="S1099" t="s">
        <v>135</v>
      </c>
      <c r="T1099">
        <v>11</v>
      </c>
      <c r="V1099" t="s">
        <v>40</v>
      </c>
      <c r="X1099" t="s">
        <v>183</v>
      </c>
      <c r="Y1099" t="s">
        <v>64</v>
      </c>
      <c r="Z1099" t="s">
        <v>65</v>
      </c>
      <c r="AA1099">
        <v>7</v>
      </c>
      <c r="AC1099" t="s">
        <v>39</v>
      </c>
      <c r="AE1099" t="s">
        <v>182</v>
      </c>
      <c r="AF1099" t="s">
        <v>130</v>
      </c>
      <c r="AG1099" t="s">
        <v>131</v>
      </c>
      <c r="AH1099">
        <v>103</v>
      </c>
    </row>
    <row r="1100" spans="1:34" x14ac:dyDescent="0.25">
      <c r="A1100" t="s">
        <v>39</v>
      </c>
      <c r="C1100" t="s">
        <v>182</v>
      </c>
      <c r="D1100" t="s">
        <v>208</v>
      </c>
      <c r="E1100" t="s">
        <v>144</v>
      </c>
      <c r="F1100">
        <v>5</v>
      </c>
      <c r="H1100" t="s">
        <v>39</v>
      </c>
      <c r="J1100" t="s">
        <v>182</v>
      </c>
      <c r="K1100" t="s">
        <v>132</v>
      </c>
      <c r="L1100" t="s">
        <v>133</v>
      </c>
      <c r="M1100">
        <v>29</v>
      </c>
      <c r="O1100" t="s">
        <v>39</v>
      </c>
      <c r="Q1100" t="s">
        <v>182</v>
      </c>
      <c r="R1100" t="s">
        <v>136</v>
      </c>
      <c r="S1100" t="s">
        <v>137</v>
      </c>
      <c r="T1100">
        <v>20</v>
      </c>
      <c r="V1100" t="s">
        <v>40</v>
      </c>
      <c r="X1100" t="s">
        <v>183</v>
      </c>
      <c r="Y1100" t="s">
        <v>66</v>
      </c>
      <c r="Z1100" t="s">
        <v>67</v>
      </c>
      <c r="AA1100">
        <v>33</v>
      </c>
      <c r="AC1100" t="s">
        <v>39</v>
      </c>
      <c r="AE1100" t="s">
        <v>182</v>
      </c>
      <c r="AF1100" t="s">
        <v>132</v>
      </c>
      <c r="AG1100" t="s">
        <v>133</v>
      </c>
      <c r="AH1100">
        <v>271</v>
      </c>
    </row>
    <row r="1101" spans="1:34" x14ac:dyDescent="0.25">
      <c r="A1101" t="s">
        <v>39</v>
      </c>
      <c r="C1101" t="s">
        <v>182</v>
      </c>
      <c r="D1101" t="s">
        <v>141</v>
      </c>
      <c r="E1101" t="s">
        <v>142</v>
      </c>
      <c r="F1101">
        <v>26</v>
      </c>
      <c r="H1101" t="s">
        <v>39</v>
      </c>
      <c r="J1101" t="s">
        <v>182</v>
      </c>
      <c r="K1101" t="s">
        <v>134</v>
      </c>
      <c r="L1101" t="s">
        <v>135</v>
      </c>
      <c r="M1101">
        <v>13</v>
      </c>
      <c r="O1101" t="s">
        <v>39</v>
      </c>
      <c r="Q1101" t="s">
        <v>182</v>
      </c>
      <c r="R1101" t="s">
        <v>208</v>
      </c>
      <c r="S1101" t="s">
        <v>273</v>
      </c>
      <c r="T1101">
        <v>30</v>
      </c>
      <c r="V1101" t="s">
        <v>40</v>
      </c>
      <c r="X1101" t="s">
        <v>183</v>
      </c>
      <c r="Y1101" t="s">
        <v>68</v>
      </c>
      <c r="Z1101" t="s">
        <v>69</v>
      </c>
      <c r="AA1101">
        <v>9</v>
      </c>
      <c r="AC1101" t="s">
        <v>39</v>
      </c>
      <c r="AE1101" t="s">
        <v>182</v>
      </c>
      <c r="AF1101" t="s">
        <v>134</v>
      </c>
      <c r="AG1101" t="s">
        <v>135</v>
      </c>
      <c r="AH1101">
        <v>75</v>
      </c>
    </row>
    <row r="1102" spans="1:34" x14ac:dyDescent="0.25">
      <c r="A1102" t="s">
        <v>40</v>
      </c>
      <c r="C1102" t="s">
        <v>183</v>
      </c>
      <c r="D1102" t="s">
        <v>54</v>
      </c>
      <c r="E1102" t="s">
        <v>55</v>
      </c>
      <c r="F1102">
        <v>9</v>
      </c>
      <c r="H1102" t="s">
        <v>39</v>
      </c>
      <c r="J1102" t="s">
        <v>182</v>
      </c>
      <c r="K1102" t="s">
        <v>136</v>
      </c>
      <c r="L1102" t="s">
        <v>137</v>
      </c>
      <c r="M1102">
        <v>10</v>
      </c>
      <c r="O1102" t="s">
        <v>39</v>
      </c>
      <c r="Q1102" t="s">
        <v>182</v>
      </c>
      <c r="R1102" t="s">
        <v>208</v>
      </c>
      <c r="S1102" t="s">
        <v>144</v>
      </c>
      <c r="T1102">
        <v>26</v>
      </c>
      <c r="V1102" t="s">
        <v>40</v>
      </c>
      <c r="X1102" t="s">
        <v>183</v>
      </c>
      <c r="Y1102" t="s">
        <v>70</v>
      </c>
      <c r="Z1102" t="s">
        <v>71</v>
      </c>
      <c r="AA1102">
        <v>12</v>
      </c>
      <c r="AC1102" t="s">
        <v>39</v>
      </c>
      <c r="AE1102" t="s">
        <v>182</v>
      </c>
      <c r="AF1102" t="s">
        <v>136</v>
      </c>
      <c r="AG1102" t="s">
        <v>137</v>
      </c>
      <c r="AH1102">
        <v>64</v>
      </c>
    </row>
    <row r="1103" spans="1:34" x14ac:dyDescent="0.25">
      <c r="A1103" t="s">
        <v>40</v>
      </c>
      <c r="C1103" t="s">
        <v>183</v>
      </c>
      <c r="D1103" t="s">
        <v>56</v>
      </c>
      <c r="E1103" t="s">
        <v>57</v>
      </c>
      <c r="F1103">
        <v>11</v>
      </c>
      <c r="H1103" t="s">
        <v>39</v>
      </c>
      <c r="J1103" t="s">
        <v>182</v>
      </c>
      <c r="K1103" t="s">
        <v>208</v>
      </c>
      <c r="L1103" t="s">
        <v>273</v>
      </c>
      <c r="M1103">
        <v>11</v>
      </c>
      <c r="O1103" t="s">
        <v>39</v>
      </c>
      <c r="Q1103" t="s">
        <v>182</v>
      </c>
      <c r="R1103" t="s">
        <v>141</v>
      </c>
      <c r="S1103" t="s">
        <v>142</v>
      </c>
      <c r="T1103">
        <v>58</v>
      </c>
      <c r="V1103" t="s">
        <v>40</v>
      </c>
      <c r="X1103" t="s">
        <v>183</v>
      </c>
      <c r="Y1103" t="s">
        <v>72</v>
      </c>
      <c r="Z1103" t="s">
        <v>73</v>
      </c>
      <c r="AA1103">
        <v>10</v>
      </c>
      <c r="AC1103" t="s">
        <v>39</v>
      </c>
      <c r="AE1103" t="s">
        <v>182</v>
      </c>
      <c r="AF1103" t="s">
        <v>208</v>
      </c>
      <c r="AG1103" t="s">
        <v>273</v>
      </c>
      <c r="AH1103">
        <v>61</v>
      </c>
    </row>
    <row r="1104" spans="1:34" x14ac:dyDescent="0.25">
      <c r="A1104" t="s">
        <v>40</v>
      </c>
      <c r="C1104" t="s">
        <v>183</v>
      </c>
      <c r="D1104" t="s">
        <v>58</v>
      </c>
      <c r="E1104" t="s">
        <v>59</v>
      </c>
      <c r="F1104">
        <v>3</v>
      </c>
      <c r="H1104" t="s">
        <v>39</v>
      </c>
      <c r="J1104" t="s">
        <v>182</v>
      </c>
      <c r="K1104" t="s">
        <v>208</v>
      </c>
      <c r="L1104" t="s">
        <v>144</v>
      </c>
      <c r="M1104">
        <v>10</v>
      </c>
      <c r="O1104" t="s">
        <v>40</v>
      </c>
      <c r="Q1104" t="s">
        <v>183</v>
      </c>
      <c r="R1104" t="s">
        <v>54</v>
      </c>
      <c r="S1104" t="s">
        <v>55</v>
      </c>
      <c r="T1104">
        <v>32</v>
      </c>
      <c r="V1104" t="s">
        <v>40</v>
      </c>
      <c r="X1104" t="s">
        <v>183</v>
      </c>
      <c r="Y1104" t="s">
        <v>74</v>
      </c>
      <c r="Z1104" t="s">
        <v>75</v>
      </c>
      <c r="AA1104">
        <v>14</v>
      </c>
      <c r="AC1104" t="s">
        <v>39</v>
      </c>
      <c r="AE1104" t="s">
        <v>182</v>
      </c>
      <c r="AF1104" t="s">
        <v>208</v>
      </c>
      <c r="AG1104" t="s">
        <v>144</v>
      </c>
      <c r="AH1104">
        <v>75</v>
      </c>
    </row>
    <row r="1105" spans="1:34" x14ac:dyDescent="0.25">
      <c r="A1105" t="s">
        <v>40</v>
      </c>
      <c r="C1105" t="s">
        <v>183</v>
      </c>
      <c r="D1105" t="s">
        <v>60</v>
      </c>
      <c r="E1105" t="s">
        <v>61</v>
      </c>
      <c r="F1105">
        <v>16</v>
      </c>
      <c r="H1105" t="s">
        <v>39</v>
      </c>
      <c r="J1105" t="s">
        <v>182</v>
      </c>
      <c r="K1105" t="s">
        <v>141</v>
      </c>
      <c r="L1105" t="s">
        <v>142</v>
      </c>
      <c r="M1105">
        <v>26</v>
      </c>
      <c r="O1105" t="s">
        <v>40</v>
      </c>
      <c r="Q1105" t="s">
        <v>183</v>
      </c>
      <c r="R1105" t="s">
        <v>56</v>
      </c>
      <c r="S1105" t="s">
        <v>57</v>
      </c>
      <c r="T1105">
        <v>28</v>
      </c>
      <c r="V1105" t="s">
        <v>40</v>
      </c>
      <c r="X1105" t="s">
        <v>183</v>
      </c>
      <c r="Y1105" t="s">
        <v>76</v>
      </c>
      <c r="Z1105" t="s">
        <v>77</v>
      </c>
      <c r="AA1105">
        <v>17</v>
      </c>
      <c r="AC1105" t="s">
        <v>39</v>
      </c>
      <c r="AE1105" t="s">
        <v>182</v>
      </c>
      <c r="AF1105" t="s">
        <v>141</v>
      </c>
      <c r="AG1105" t="s">
        <v>142</v>
      </c>
      <c r="AH1105">
        <v>259</v>
      </c>
    </row>
    <row r="1106" spans="1:34" x14ac:dyDescent="0.25">
      <c r="A1106" t="s">
        <v>40</v>
      </c>
      <c r="C1106" t="s">
        <v>183</v>
      </c>
      <c r="D1106" t="s">
        <v>62</v>
      </c>
      <c r="E1106" t="s">
        <v>63</v>
      </c>
      <c r="F1106">
        <v>10</v>
      </c>
      <c r="H1106" t="s">
        <v>40</v>
      </c>
      <c r="J1106" t="s">
        <v>183</v>
      </c>
      <c r="K1106" t="s">
        <v>54</v>
      </c>
      <c r="L1106" t="s">
        <v>55</v>
      </c>
      <c r="M1106">
        <v>16</v>
      </c>
      <c r="O1106" t="s">
        <v>40</v>
      </c>
      <c r="Q1106" t="s">
        <v>183</v>
      </c>
      <c r="R1106" t="s">
        <v>58</v>
      </c>
      <c r="S1106" t="s">
        <v>59</v>
      </c>
      <c r="T1106">
        <v>10</v>
      </c>
      <c r="V1106" t="s">
        <v>40</v>
      </c>
      <c r="X1106" t="s">
        <v>183</v>
      </c>
      <c r="Y1106" t="s">
        <v>78</v>
      </c>
      <c r="Z1106" t="s">
        <v>79</v>
      </c>
      <c r="AA1106">
        <v>20</v>
      </c>
      <c r="AC1106" t="s">
        <v>40</v>
      </c>
      <c r="AE1106" t="s">
        <v>183</v>
      </c>
      <c r="AF1106" t="s">
        <v>54</v>
      </c>
      <c r="AG1106" t="s">
        <v>55</v>
      </c>
      <c r="AH1106">
        <v>374</v>
      </c>
    </row>
    <row r="1107" spans="1:34" x14ac:dyDescent="0.25">
      <c r="A1107" t="s">
        <v>40</v>
      </c>
      <c r="C1107" t="s">
        <v>183</v>
      </c>
      <c r="D1107" t="s">
        <v>64</v>
      </c>
      <c r="E1107" t="s">
        <v>65</v>
      </c>
      <c r="F1107">
        <v>14</v>
      </c>
      <c r="H1107" t="s">
        <v>40</v>
      </c>
      <c r="J1107" t="s">
        <v>183</v>
      </c>
      <c r="K1107" t="s">
        <v>56</v>
      </c>
      <c r="L1107" t="s">
        <v>57</v>
      </c>
      <c r="M1107">
        <v>11</v>
      </c>
      <c r="O1107" t="s">
        <v>40</v>
      </c>
      <c r="Q1107" t="s">
        <v>183</v>
      </c>
      <c r="R1107" t="s">
        <v>60</v>
      </c>
      <c r="S1107" t="s">
        <v>61</v>
      </c>
      <c r="T1107">
        <v>59</v>
      </c>
      <c r="V1107" t="s">
        <v>40</v>
      </c>
      <c r="X1107" t="s">
        <v>183</v>
      </c>
      <c r="Y1107" t="s">
        <v>80</v>
      </c>
      <c r="Z1107" t="s">
        <v>81</v>
      </c>
      <c r="AA1107">
        <v>3</v>
      </c>
      <c r="AC1107" t="s">
        <v>40</v>
      </c>
      <c r="AE1107" t="s">
        <v>183</v>
      </c>
      <c r="AF1107" t="s">
        <v>56</v>
      </c>
      <c r="AG1107" t="s">
        <v>57</v>
      </c>
      <c r="AH1107">
        <v>173</v>
      </c>
    </row>
    <row r="1108" spans="1:34" x14ac:dyDescent="0.25">
      <c r="A1108" t="s">
        <v>40</v>
      </c>
      <c r="C1108" t="s">
        <v>183</v>
      </c>
      <c r="D1108" t="s">
        <v>66</v>
      </c>
      <c r="E1108" t="s">
        <v>67</v>
      </c>
      <c r="F1108">
        <v>56</v>
      </c>
      <c r="H1108" t="s">
        <v>40</v>
      </c>
      <c r="J1108" t="s">
        <v>183</v>
      </c>
      <c r="K1108" t="s">
        <v>58</v>
      </c>
      <c r="L1108" t="s">
        <v>59</v>
      </c>
      <c r="M1108">
        <v>6</v>
      </c>
      <c r="O1108" t="s">
        <v>40</v>
      </c>
      <c r="Q1108" t="s">
        <v>183</v>
      </c>
      <c r="R1108" t="s">
        <v>62</v>
      </c>
      <c r="S1108" t="s">
        <v>63</v>
      </c>
      <c r="T1108">
        <v>14</v>
      </c>
      <c r="V1108" t="s">
        <v>40</v>
      </c>
      <c r="X1108" t="s">
        <v>183</v>
      </c>
      <c r="Y1108" t="s">
        <v>82</v>
      </c>
      <c r="Z1108" t="s">
        <v>83</v>
      </c>
      <c r="AA1108">
        <v>6</v>
      </c>
      <c r="AC1108" t="s">
        <v>40</v>
      </c>
      <c r="AE1108" t="s">
        <v>183</v>
      </c>
      <c r="AF1108" t="s">
        <v>58</v>
      </c>
      <c r="AG1108" t="s">
        <v>59</v>
      </c>
      <c r="AH1108">
        <v>90</v>
      </c>
    </row>
    <row r="1109" spans="1:34" x14ac:dyDescent="0.25">
      <c r="A1109" t="s">
        <v>40</v>
      </c>
      <c r="C1109" t="s">
        <v>183</v>
      </c>
      <c r="D1109" t="s">
        <v>68</v>
      </c>
      <c r="E1109" t="s">
        <v>69</v>
      </c>
      <c r="F1109">
        <v>31</v>
      </c>
      <c r="H1109" t="s">
        <v>40</v>
      </c>
      <c r="J1109" t="s">
        <v>183</v>
      </c>
      <c r="K1109" t="s">
        <v>60</v>
      </c>
      <c r="L1109" t="s">
        <v>61</v>
      </c>
      <c r="M1109">
        <v>29</v>
      </c>
      <c r="O1109" t="s">
        <v>40</v>
      </c>
      <c r="Q1109" t="s">
        <v>183</v>
      </c>
      <c r="R1109" t="s">
        <v>64</v>
      </c>
      <c r="S1109" t="s">
        <v>65</v>
      </c>
      <c r="T1109">
        <v>31</v>
      </c>
      <c r="V1109" t="s">
        <v>40</v>
      </c>
      <c r="X1109" t="s">
        <v>183</v>
      </c>
      <c r="Y1109" t="s">
        <v>84</v>
      </c>
      <c r="Z1109" t="s">
        <v>85</v>
      </c>
      <c r="AA1109">
        <v>7</v>
      </c>
      <c r="AC1109" t="s">
        <v>40</v>
      </c>
      <c r="AE1109" t="s">
        <v>183</v>
      </c>
      <c r="AF1109" t="s">
        <v>60</v>
      </c>
      <c r="AG1109" t="s">
        <v>61</v>
      </c>
      <c r="AH1109">
        <v>592</v>
      </c>
    </row>
    <row r="1110" spans="1:34" x14ac:dyDescent="0.25">
      <c r="A1110" t="s">
        <v>40</v>
      </c>
      <c r="C1110" t="s">
        <v>183</v>
      </c>
      <c r="D1110" t="s">
        <v>70</v>
      </c>
      <c r="E1110" t="s">
        <v>71</v>
      </c>
      <c r="F1110">
        <v>65</v>
      </c>
      <c r="H1110" t="s">
        <v>40</v>
      </c>
      <c r="J1110" t="s">
        <v>183</v>
      </c>
      <c r="K1110" t="s">
        <v>62</v>
      </c>
      <c r="L1110" t="s">
        <v>63</v>
      </c>
      <c r="M1110">
        <v>12</v>
      </c>
      <c r="O1110" t="s">
        <v>40</v>
      </c>
      <c r="Q1110" t="s">
        <v>183</v>
      </c>
      <c r="R1110" t="s">
        <v>66</v>
      </c>
      <c r="S1110" t="s">
        <v>67</v>
      </c>
      <c r="T1110">
        <v>142</v>
      </c>
      <c r="V1110" t="s">
        <v>40</v>
      </c>
      <c r="X1110" t="s">
        <v>183</v>
      </c>
      <c r="Y1110" t="s">
        <v>148</v>
      </c>
      <c r="Z1110" t="s">
        <v>133</v>
      </c>
      <c r="AA1110">
        <v>9</v>
      </c>
      <c r="AC1110" t="s">
        <v>40</v>
      </c>
      <c r="AE1110" t="s">
        <v>183</v>
      </c>
      <c r="AF1110" t="s">
        <v>62</v>
      </c>
      <c r="AG1110" t="s">
        <v>63</v>
      </c>
      <c r="AH1110">
        <v>104</v>
      </c>
    </row>
    <row r="1111" spans="1:34" x14ac:dyDescent="0.25">
      <c r="A1111" t="s">
        <v>40</v>
      </c>
      <c r="C1111" t="s">
        <v>183</v>
      </c>
      <c r="D1111" t="s">
        <v>72</v>
      </c>
      <c r="E1111" t="s">
        <v>73</v>
      </c>
      <c r="F1111">
        <v>12</v>
      </c>
      <c r="H1111" t="s">
        <v>40</v>
      </c>
      <c r="J1111" t="s">
        <v>183</v>
      </c>
      <c r="K1111" t="s">
        <v>64</v>
      </c>
      <c r="L1111" t="s">
        <v>65</v>
      </c>
      <c r="M1111">
        <v>13</v>
      </c>
      <c r="O1111" t="s">
        <v>40</v>
      </c>
      <c r="Q1111" t="s">
        <v>183</v>
      </c>
      <c r="R1111" t="s">
        <v>68</v>
      </c>
      <c r="S1111" t="s">
        <v>69</v>
      </c>
      <c r="T1111">
        <v>37</v>
      </c>
      <c r="V1111" t="s">
        <v>40</v>
      </c>
      <c r="X1111" t="s">
        <v>183</v>
      </c>
      <c r="Y1111" t="s">
        <v>148</v>
      </c>
      <c r="Z1111" t="s">
        <v>101</v>
      </c>
      <c r="AA1111">
        <v>8</v>
      </c>
      <c r="AC1111" t="s">
        <v>40</v>
      </c>
      <c r="AE1111" t="s">
        <v>183</v>
      </c>
      <c r="AF1111" t="s">
        <v>64</v>
      </c>
      <c r="AG1111" t="s">
        <v>65</v>
      </c>
      <c r="AH1111">
        <v>199</v>
      </c>
    </row>
    <row r="1112" spans="1:34" x14ac:dyDescent="0.25">
      <c r="A1112" t="s">
        <v>40</v>
      </c>
      <c r="C1112" t="s">
        <v>183</v>
      </c>
      <c r="D1112" t="s">
        <v>74</v>
      </c>
      <c r="E1112" t="s">
        <v>75</v>
      </c>
      <c r="F1112">
        <v>5</v>
      </c>
      <c r="H1112" t="s">
        <v>40</v>
      </c>
      <c r="J1112" t="s">
        <v>183</v>
      </c>
      <c r="K1112" t="s">
        <v>66</v>
      </c>
      <c r="L1112" t="s">
        <v>67</v>
      </c>
      <c r="M1112">
        <v>67</v>
      </c>
      <c r="O1112" t="s">
        <v>40</v>
      </c>
      <c r="Q1112" t="s">
        <v>183</v>
      </c>
      <c r="R1112" t="s">
        <v>70</v>
      </c>
      <c r="S1112" t="s">
        <v>71</v>
      </c>
      <c r="T1112">
        <v>121</v>
      </c>
      <c r="V1112" t="s">
        <v>40</v>
      </c>
      <c r="X1112" t="s">
        <v>183</v>
      </c>
      <c r="Y1112" t="s">
        <v>148</v>
      </c>
      <c r="Z1112" t="s">
        <v>115</v>
      </c>
      <c r="AA1112">
        <v>13</v>
      </c>
      <c r="AC1112" t="s">
        <v>40</v>
      </c>
      <c r="AE1112" t="s">
        <v>183</v>
      </c>
      <c r="AF1112" t="s">
        <v>66</v>
      </c>
      <c r="AG1112" t="s">
        <v>67</v>
      </c>
      <c r="AH1112">
        <v>1549</v>
      </c>
    </row>
    <row r="1113" spans="1:34" x14ac:dyDescent="0.25">
      <c r="A1113" t="s">
        <v>40</v>
      </c>
      <c r="C1113" t="s">
        <v>183</v>
      </c>
      <c r="D1113" t="s">
        <v>76</v>
      </c>
      <c r="E1113" t="s">
        <v>77</v>
      </c>
      <c r="F1113">
        <v>26</v>
      </c>
      <c r="H1113" t="s">
        <v>40</v>
      </c>
      <c r="J1113" t="s">
        <v>183</v>
      </c>
      <c r="K1113" t="s">
        <v>68</v>
      </c>
      <c r="L1113" t="s">
        <v>69</v>
      </c>
      <c r="M1113">
        <v>16</v>
      </c>
      <c r="O1113" t="s">
        <v>40</v>
      </c>
      <c r="Q1113" t="s">
        <v>183</v>
      </c>
      <c r="R1113" t="s">
        <v>72</v>
      </c>
      <c r="S1113" t="s">
        <v>73</v>
      </c>
      <c r="T1113">
        <v>33</v>
      </c>
      <c r="V1113" t="s">
        <v>40</v>
      </c>
      <c r="X1113" t="s">
        <v>183</v>
      </c>
      <c r="Y1113" t="s">
        <v>148</v>
      </c>
      <c r="Z1113" t="s">
        <v>103</v>
      </c>
      <c r="AA1113">
        <v>5</v>
      </c>
      <c r="AC1113" t="s">
        <v>40</v>
      </c>
      <c r="AE1113" t="s">
        <v>183</v>
      </c>
      <c r="AF1113" t="s">
        <v>68</v>
      </c>
      <c r="AG1113" t="s">
        <v>69</v>
      </c>
      <c r="AH1113">
        <v>463</v>
      </c>
    </row>
    <row r="1114" spans="1:34" x14ac:dyDescent="0.25">
      <c r="A1114" t="s">
        <v>40</v>
      </c>
      <c r="C1114" t="s">
        <v>183</v>
      </c>
      <c r="D1114" t="s">
        <v>78</v>
      </c>
      <c r="E1114" t="s">
        <v>79</v>
      </c>
      <c r="F1114">
        <v>33</v>
      </c>
      <c r="H1114" t="s">
        <v>40</v>
      </c>
      <c r="J1114" t="s">
        <v>183</v>
      </c>
      <c r="K1114" t="s">
        <v>70</v>
      </c>
      <c r="L1114" t="s">
        <v>71</v>
      </c>
      <c r="M1114">
        <v>30</v>
      </c>
      <c r="O1114" t="s">
        <v>40</v>
      </c>
      <c r="Q1114" t="s">
        <v>183</v>
      </c>
      <c r="R1114" t="s">
        <v>74</v>
      </c>
      <c r="S1114" t="s">
        <v>75</v>
      </c>
      <c r="T1114">
        <v>18</v>
      </c>
      <c r="V1114" t="s">
        <v>40</v>
      </c>
      <c r="X1114" t="s">
        <v>183</v>
      </c>
      <c r="Y1114" t="s">
        <v>148</v>
      </c>
      <c r="Z1114" t="s">
        <v>65</v>
      </c>
      <c r="AA1114">
        <v>7</v>
      </c>
      <c r="AC1114" t="s">
        <v>40</v>
      </c>
      <c r="AE1114" t="s">
        <v>183</v>
      </c>
      <c r="AF1114" t="s">
        <v>70</v>
      </c>
      <c r="AG1114" t="s">
        <v>71</v>
      </c>
      <c r="AH1114">
        <v>809</v>
      </c>
    </row>
    <row r="1115" spans="1:34" x14ac:dyDescent="0.25">
      <c r="A1115" t="s">
        <v>40</v>
      </c>
      <c r="C1115" t="s">
        <v>183</v>
      </c>
      <c r="D1115" t="s">
        <v>80</v>
      </c>
      <c r="E1115" t="s">
        <v>81</v>
      </c>
      <c r="F1115">
        <v>9</v>
      </c>
      <c r="H1115" t="s">
        <v>40</v>
      </c>
      <c r="J1115" t="s">
        <v>183</v>
      </c>
      <c r="K1115" t="s">
        <v>72</v>
      </c>
      <c r="L1115" t="s">
        <v>73</v>
      </c>
      <c r="M1115">
        <v>27</v>
      </c>
      <c r="O1115" t="s">
        <v>40</v>
      </c>
      <c r="Q1115" t="s">
        <v>183</v>
      </c>
      <c r="R1115" t="s">
        <v>76</v>
      </c>
      <c r="S1115" t="s">
        <v>77</v>
      </c>
      <c r="T1115">
        <v>100</v>
      </c>
      <c r="V1115" t="s">
        <v>40</v>
      </c>
      <c r="X1115" t="s">
        <v>183</v>
      </c>
      <c r="Y1115" t="s">
        <v>148</v>
      </c>
      <c r="Z1115" t="s">
        <v>55</v>
      </c>
      <c r="AA1115">
        <v>7</v>
      </c>
      <c r="AC1115" t="s">
        <v>40</v>
      </c>
      <c r="AE1115" t="s">
        <v>183</v>
      </c>
      <c r="AF1115" t="s">
        <v>72</v>
      </c>
      <c r="AG1115" t="s">
        <v>73</v>
      </c>
      <c r="AH1115">
        <v>226</v>
      </c>
    </row>
    <row r="1116" spans="1:34" x14ac:dyDescent="0.25">
      <c r="A1116" t="s">
        <v>40</v>
      </c>
      <c r="C1116" t="s">
        <v>183</v>
      </c>
      <c r="D1116" t="s">
        <v>82</v>
      </c>
      <c r="E1116" t="s">
        <v>83</v>
      </c>
      <c r="F1116">
        <v>9</v>
      </c>
      <c r="H1116" t="s">
        <v>40</v>
      </c>
      <c r="J1116" t="s">
        <v>183</v>
      </c>
      <c r="K1116" t="s">
        <v>74</v>
      </c>
      <c r="L1116" t="s">
        <v>75</v>
      </c>
      <c r="M1116">
        <v>11</v>
      </c>
      <c r="O1116" t="s">
        <v>40</v>
      </c>
      <c r="Q1116" t="s">
        <v>183</v>
      </c>
      <c r="R1116" t="s">
        <v>78</v>
      </c>
      <c r="S1116" t="s">
        <v>79</v>
      </c>
      <c r="T1116">
        <v>139</v>
      </c>
      <c r="V1116" t="s">
        <v>40</v>
      </c>
      <c r="X1116" t="s">
        <v>183</v>
      </c>
      <c r="Y1116" t="s">
        <v>148</v>
      </c>
      <c r="Z1116" t="s">
        <v>135</v>
      </c>
      <c r="AA1116">
        <v>6</v>
      </c>
      <c r="AC1116" t="s">
        <v>40</v>
      </c>
      <c r="AE1116" t="s">
        <v>183</v>
      </c>
      <c r="AF1116" t="s">
        <v>74</v>
      </c>
      <c r="AG1116" t="s">
        <v>75</v>
      </c>
      <c r="AH1116">
        <v>62</v>
      </c>
    </row>
    <row r="1117" spans="1:34" x14ac:dyDescent="0.25">
      <c r="A1117" t="s">
        <v>40</v>
      </c>
      <c r="C1117" t="s">
        <v>183</v>
      </c>
      <c r="D1117" t="s">
        <v>84</v>
      </c>
      <c r="E1117" t="s">
        <v>85</v>
      </c>
      <c r="F1117">
        <v>14</v>
      </c>
      <c r="H1117" t="s">
        <v>40</v>
      </c>
      <c r="J1117" t="s">
        <v>183</v>
      </c>
      <c r="K1117" t="s">
        <v>76</v>
      </c>
      <c r="L1117" t="s">
        <v>77</v>
      </c>
      <c r="M1117">
        <v>24</v>
      </c>
      <c r="O1117" t="s">
        <v>40</v>
      </c>
      <c r="Q1117" t="s">
        <v>183</v>
      </c>
      <c r="R1117" t="s">
        <v>80</v>
      </c>
      <c r="S1117" t="s">
        <v>81</v>
      </c>
      <c r="T1117">
        <v>29</v>
      </c>
      <c r="V1117" t="s">
        <v>40</v>
      </c>
      <c r="X1117" t="s">
        <v>183</v>
      </c>
      <c r="Y1117" t="s">
        <v>148</v>
      </c>
      <c r="Z1117" t="s">
        <v>63</v>
      </c>
      <c r="AA1117">
        <v>5</v>
      </c>
      <c r="AC1117" t="s">
        <v>40</v>
      </c>
      <c r="AE1117" t="s">
        <v>183</v>
      </c>
      <c r="AF1117" t="s">
        <v>76</v>
      </c>
      <c r="AG1117" t="s">
        <v>77</v>
      </c>
      <c r="AH1117">
        <v>446</v>
      </c>
    </row>
    <row r="1118" spans="1:34" x14ac:dyDescent="0.25">
      <c r="A1118" t="s">
        <v>40</v>
      </c>
      <c r="C1118" t="s">
        <v>183</v>
      </c>
      <c r="D1118" t="s">
        <v>148</v>
      </c>
      <c r="E1118" t="s">
        <v>133</v>
      </c>
      <c r="F1118">
        <v>9</v>
      </c>
      <c r="H1118" t="s">
        <v>40</v>
      </c>
      <c r="J1118" t="s">
        <v>183</v>
      </c>
      <c r="K1118" t="s">
        <v>78</v>
      </c>
      <c r="L1118" t="s">
        <v>79</v>
      </c>
      <c r="M1118">
        <v>48</v>
      </c>
      <c r="O1118" t="s">
        <v>40</v>
      </c>
      <c r="Q1118" t="s">
        <v>183</v>
      </c>
      <c r="R1118" t="s">
        <v>82</v>
      </c>
      <c r="S1118" t="s">
        <v>83</v>
      </c>
      <c r="T1118">
        <v>29</v>
      </c>
      <c r="V1118" t="s">
        <v>40</v>
      </c>
      <c r="X1118" t="s">
        <v>183</v>
      </c>
      <c r="Y1118" t="s">
        <v>148</v>
      </c>
      <c r="Z1118" t="s">
        <v>83</v>
      </c>
      <c r="AA1118">
        <v>6</v>
      </c>
      <c r="AC1118" t="s">
        <v>40</v>
      </c>
      <c r="AE1118" t="s">
        <v>183</v>
      </c>
      <c r="AF1118" t="s">
        <v>78</v>
      </c>
      <c r="AG1118" t="s">
        <v>79</v>
      </c>
      <c r="AH1118">
        <v>684</v>
      </c>
    </row>
    <row r="1119" spans="1:34" x14ac:dyDescent="0.25">
      <c r="A1119" t="s">
        <v>40</v>
      </c>
      <c r="C1119" t="s">
        <v>183</v>
      </c>
      <c r="D1119" t="s">
        <v>148</v>
      </c>
      <c r="E1119" t="s">
        <v>101</v>
      </c>
      <c r="F1119">
        <v>6</v>
      </c>
      <c r="H1119" t="s">
        <v>40</v>
      </c>
      <c r="J1119" t="s">
        <v>183</v>
      </c>
      <c r="K1119" t="s">
        <v>80</v>
      </c>
      <c r="L1119" t="s">
        <v>81</v>
      </c>
      <c r="M1119">
        <v>18</v>
      </c>
      <c r="O1119" t="s">
        <v>40</v>
      </c>
      <c r="Q1119" t="s">
        <v>183</v>
      </c>
      <c r="R1119" t="s">
        <v>84</v>
      </c>
      <c r="S1119" t="s">
        <v>85</v>
      </c>
      <c r="T1119">
        <v>26</v>
      </c>
      <c r="V1119" t="s">
        <v>40</v>
      </c>
      <c r="X1119" t="s">
        <v>183</v>
      </c>
      <c r="Y1119" t="s">
        <v>148</v>
      </c>
      <c r="Z1119" t="s">
        <v>142</v>
      </c>
      <c r="AA1119">
        <v>5</v>
      </c>
      <c r="AC1119" t="s">
        <v>40</v>
      </c>
      <c r="AE1119" t="s">
        <v>183</v>
      </c>
      <c r="AF1119" t="s">
        <v>80</v>
      </c>
      <c r="AG1119" t="s">
        <v>81</v>
      </c>
      <c r="AH1119">
        <v>42</v>
      </c>
    </row>
    <row r="1120" spans="1:34" x14ac:dyDescent="0.25">
      <c r="A1120" t="s">
        <v>40</v>
      </c>
      <c r="C1120" t="s">
        <v>183</v>
      </c>
      <c r="D1120" t="s">
        <v>148</v>
      </c>
      <c r="E1120" t="s">
        <v>115</v>
      </c>
      <c r="F1120">
        <v>3</v>
      </c>
      <c r="H1120" t="s">
        <v>40</v>
      </c>
      <c r="J1120" t="s">
        <v>183</v>
      </c>
      <c r="K1120" t="s">
        <v>82</v>
      </c>
      <c r="L1120" t="s">
        <v>83</v>
      </c>
      <c r="M1120">
        <v>13</v>
      </c>
      <c r="O1120" t="s">
        <v>40</v>
      </c>
      <c r="Q1120" t="s">
        <v>183</v>
      </c>
      <c r="R1120" t="s">
        <v>148</v>
      </c>
      <c r="S1120" t="s">
        <v>133</v>
      </c>
      <c r="T1120">
        <v>57</v>
      </c>
      <c r="V1120" t="s">
        <v>40</v>
      </c>
      <c r="X1120" t="s">
        <v>183</v>
      </c>
      <c r="Y1120" t="s">
        <v>148</v>
      </c>
      <c r="Z1120" t="s">
        <v>273</v>
      </c>
      <c r="AA1120">
        <v>5</v>
      </c>
      <c r="AC1120" t="s">
        <v>40</v>
      </c>
      <c r="AE1120" t="s">
        <v>183</v>
      </c>
      <c r="AF1120" t="s">
        <v>82</v>
      </c>
      <c r="AG1120" t="s">
        <v>83</v>
      </c>
      <c r="AH1120">
        <v>158</v>
      </c>
    </row>
    <row r="1121" spans="1:34" x14ac:dyDescent="0.25">
      <c r="A1121" t="s">
        <v>40</v>
      </c>
      <c r="C1121" t="s">
        <v>183</v>
      </c>
      <c r="D1121" t="s">
        <v>148</v>
      </c>
      <c r="E1121" t="s">
        <v>103</v>
      </c>
      <c r="F1121">
        <v>10</v>
      </c>
      <c r="H1121" t="s">
        <v>40</v>
      </c>
      <c r="J1121" t="s">
        <v>183</v>
      </c>
      <c r="K1121" t="s">
        <v>84</v>
      </c>
      <c r="L1121" t="s">
        <v>85</v>
      </c>
      <c r="M1121">
        <v>11</v>
      </c>
      <c r="O1121" t="s">
        <v>40</v>
      </c>
      <c r="Q1121" t="s">
        <v>183</v>
      </c>
      <c r="R1121" t="s">
        <v>148</v>
      </c>
      <c r="S1121" t="s">
        <v>101</v>
      </c>
      <c r="T1121">
        <v>29</v>
      </c>
      <c r="V1121" t="s">
        <v>40</v>
      </c>
      <c r="X1121" t="s">
        <v>183</v>
      </c>
      <c r="Y1121" t="s">
        <v>148</v>
      </c>
      <c r="Z1121" t="s">
        <v>57</v>
      </c>
      <c r="AA1121">
        <v>8</v>
      </c>
      <c r="AC1121" t="s">
        <v>40</v>
      </c>
      <c r="AE1121" t="s">
        <v>183</v>
      </c>
      <c r="AF1121" t="s">
        <v>84</v>
      </c>
      <c r="AG1121" t="s">
        <v>85</v>
      </c>
      <c r="AH1121">
        <v>102</v>
      </c>
    </row>
    <row r="1122" spans="1:34" x14ac:dyDescent="0.25">
      <c r="A1122" t="s">
        <v>40</v>
      </c>
      <c r="C1122" t="s">
        <v>183</v>
      </c>
      <c r="D1122" t="s">
        <v>148</v>
      </c>
      <c r="E1122" t="s">
        <v>65</v>
      </c>
      <c r="F1122">
        <v>14</v>
      </c>
      <c r="H1122" t="s">
        <v>40</v>
      </c>
      <c r="J1122" t="s">
        <v>183</v>
      </c>
      <c r="K1122" t="s">
        <v>148</v>
      </c>
      <c r="L1122" t="s">
        <v>133</v>
      </c>
      <c r="M1122">
        <v>23</v>
      </c>
      <c r="O1122" t="s">
        <v>40</v>
      </c>
      <c r="Q1122" t="s">
        <v>183</v>
      </c>
      <c r="R1122" t="s">
        <v>148</v>
      </c>
      <c r="S1122" t="s">
        <v>115</v>
      </c>
      <c r="T1122">
        <v>17</v>
      </c>
      <c r="V1122" t="s">
        <v>40</v>
      </c>
      <c r="X1122" t="s">
        <v>183</v>
      </c>
      <c r="Y1122" t="s">
        <v>148</v>
      </c>
      <c r="Z1122" t="s">
        <v>117</v>
      </c>
      <c r="AA1122">
        <v>8</v>
      </c>
      <c r="AC1122" t="s">
        <v>40</v>
      </c>
      <c r="AE1122" t="s">
        <v>183</v>
      </c>
      <c r="AF1122" t="s">
        <v>148</v>
      </c>
      <c r="AG1122" t="s">
        <v>133</v>
      </c>
      <c r="AH1122">
        <v>186</v>
      </c>
    </row>
    <row r="1123" spans="1:34" x14ac:dyDescent="0.25">
      <c r="A1123" t="s">
        <v>40</v>
      </c>
      <c r="C1123" t="s">
        <v>183</v>
      </c>
      <c r="D1123" t="s">
        <v>148</v>
      </c>
      <c r="E1123" t="s">
        <v>55</v>
      </c>
      <c r="F1123">
        <v>9</v>
      </c>
      <c r="H1123" t="s">
        <v>40</v>
      </c>
      <c r="J1123" t="s">
        <v>183</v>
      </c>
      <c r="K1123" t="s">
        <v>148</v>
      </c>
      <c r="L1123" t="s">
        <v>101</v>
      </c>
      <c r="M1123">
        <v>9</v>
      </c>
      <c r="O1123" t="s">
        <v>40</v>
      </c>
      <c r="Q1123" t="s">
        <v>183</v>
      </c>
      <c r="R1123" t="s">
        <v>148</v>
      </c>
      <c r="S1123" t="s">
        <v>103</v>
      </c>
      <c r="T1123">
        <v>40</v>
      </c>
      <c r="V1123" t="s">
        <v>40</v>
      </c>
      <c r="X1123" t="s">
        <v>183</v>
      </c>
      <c r="Y1123" t="s">
        <v>148</v>
      </c>
      <c r="Z1123" t="s">
        <v>105</v>
      </c>
      <c r="AA1123">
        <v>14</v>
      </c>
      <c r="AC1123" t="s">
        <v>40</v>
      </c>
      <c r="AE1123" t="s">
        <v>183</v>
      </c>
      <c r="AF1123" t="s">
        <v>148</v>
      </c>
      <c r="AG1123" t="s">
        <v>101</v>
      </c>
      <c r="AH1123">
        <v>73</v>
      </c>
    </row>
    <row r="1124" spans="1:34" x14ac:dyDescent="0.25">
      <c r="A1124" t="s">
        <v>40</v>
      </c>
      <c r="C1124" t="s">
        <v>183</v>
      </c>
      <c r="D1124" t="s">
        <v>148</v>
      </c>
      <c r="E1124" t="s">
        <v>135</v>
      </c>
      <c r="F1124">
        <v>6</v>
      </c>
      <c r="H1124" t="s">
        <v>40</v>
      </c>
      <c r="J1124" t="s">
        <v>183</v>
      </c>
      <c r="K1124" t="s">
        <v>148</v>
      </c>
      <c r="L1124" t="s">
        <v>115</v>
      </c>
      <c r="M1124">
        <v>8</v>
      </c>
      <c r="O1124" t="s">
        <v>40</v>
      </c>
      <c r="Q1124" t="s">
        <v>183</v>
      </c>
      <c r="R1124" t="s">
        <v>148</v>
      </c>
      <c r="S1124" t="s">
        <v>65</v>
      </c>
      <c r="T1124">
        <v>31</v>
      </c>
      <c r="V1124" t="s">
        <v>40</v>
      </c>
      <c r="X1124" t="s">
        <v>183</v>
      </c>
      <c r="Y1124" t="s">
        <v>148</v>
      </c>
      <c r="Z1124" t="s">
        <v>137</v>
      </c>
      <c r="AA1124">
        <v>4</v>
      </c>
      <c r="AC1124" t="s">
        <v>40</v>
      </c>
      <c r="AE1124" t="s">
        <v>183</v>
      </c>
      <c r="AF1124" t="s">
        <v>148</v>
      </c>
      <c r="AG1124" t="s">
        <v>115</v>
      </c>
      <c r="AH1124">
        <v>81</v>
      </c>
    </row>
    <row r="1125" spans="1:34" x14ac:dyDescent="0.25">
      <c r="A1125" t="s">
        <v>40</v>
      </c>
      <c r="C1125" t="s">
        <v>183</v>
      </c>
      <c r="D1125" t="s">
        <v>148</v>
      </c>
      <c r="E1125" t="s">
        <v>63</v>
      </c>
      <c r="F1125">
        <v>10</v>
      </c>
      <c r="H1125" t="s">
        <v>40</v>
      </c>
      <c r="J1125" t="s">
        <v>183</v>
      </c>
      <c r="K1125" t="s">
        <v>148</v>
      </c>
      <c r="L1125" t="s">
        <v>103</v>
      </c>
      <c r="M1125">
        <v>8</v>
      </c>
      <c r="O1125" t="s">
        <v>40</v>
      </c>
      <c r="Q1125" t="s">
        <v>183</v>
      </c>
      <c r="R1125" t="s">
        <v>148</v>
      </c>
      <c r="S1125" t="s">
        <v>55</v>
      </c>
      <c r="T1125">
        <v>32</v>
      </c>
      <c r="V1125" t="s">
        <v>40</v>
      </c>
      <c r="X1125" t="s">
        <v>183</v>
      </c>
      <c r="Y1125" t="s">
        <v>148</v>
      </c>
      <c r="Z1125" t="s">
        <v>67</v>
      </c>
      <c r="AA1125">
        <v>33</v>
      </c>
      <c r="AC1125" t="s">
        <v>40</v>
      </c>
      <c r="AE1125" t="s">
        <v>183</v>
      </c>
      <c r="AF1125" t="s">
        <v>148</v>
      </c>
      <c r="AG1125" t="s">
        <v>103</v>
      </c>
      <c r="AH1125">
        <v>49</v>
      </c>
    </row>
    <row r="1126" spans="1:34" x14ac:dyDescent="0.25">
      <c r="A1126" t="s">
        <v>40</v>
      </c>
      <c r="C1126" t="s">
        <v>183</v>
      </c>
      <c r="D1126" t="s">
        <v>148</v>
      </c>
      <c r="E1126" t="s">
        <v>83</v>
      </c>
      <c r="F1126">
        <v>9</v>
      </c>
      <c r="H1126" t="s">
        <v>40</v>
      </c>
      <c r="J1126" t="s">
        <v>183</v>
      </c>
      <c r="K1126" t="s">
        <v>148</v>
      </c>
      <c r="L1126" t="s">
        <v>65</v>
      </c>
      <c r="M1126">
        <v>13</v>
      </c>
      <c r="O1126" t="s">
        <v>40</v>
      </c>
      <c r="Q1126" t="s">
        <v>183</v>
      </c>
      <c r="R1126" t="s">
        <v>148</v>
      </c>
      <c r="S1126" t="s">
        <v>135</v>
      </c>
      <c r="T1126">
        <v>14</v>
      </c>
      <c r="V1126" t="s">
        <v>40</v>
      </c>
      <c r="X1126" t="s">
        <v>183</v>
      </c>
      <c r="Y1126" t="s">
        <v>148</v>
      </c>
      <c r="Z1126" t="s">
        <v>119</v>
      </c>
      <c r="AA1126">
        <v>6</v>
      </c>
      <c r="AC1126" t="s">
        <v>40</v>
      </c>
      <c r="AE1126" t="s">
        <v>183</v>
      </c>
      <c r="AF1126" t="s">
        <v>148</v>
      </c>
      <c r="AG1126" t="s">
        <v>65</v>
      </c>
      <c r="AH1126">
        <v>199</v>
      </c>
    </row>
    <row r="1127" spans="1:34" x14ac:dyDescent="0.25">
      <c r="A1127" t="s">
        <v>40</v>
      </c>
      <c r="C1127" t="s">
        <v>183</v>
      </c>
      <c r="D1127" t="s">
        <v>148</v>
      </c>
      <c r="E1127" t="s">
        <v>142</v>
      </c>
      <c r="F1127">
        <v>23</v>
      </c>
      <c r="H1127" t="s">
        <v>40</v>
      </c>
      <c r="J1127" t="s">
        <v>183</v>
      </c>
      <c r="K1127" t="s">
        <v>148</v>
      </c>
      <c r="L1127" t="s">
        <v>55</v>
      </c>
      <c r="M1127">
        <v>16</v>
      </c>
      <c r="O1127" t="s">
        <v>40</v>
      </c>
      <c r="Q1127" t="s">
        <v>183</v>
      </c>
      <c r="R1127" t="s">
        <v>148</v>
      </c>
      <c r="S1127" t="s">
        <v>63</v>
      </c>
      <c r="T1127">
        <v>14</v>
      </c>
      <c r="V1127" t="s">
        <v>40</v>
      </c>
      <c r="X1127" t="s">
        <v>183</v>
      </c>
      <c r="Y1127" t="s">
        <v>148</v>
      </c>
      <c r="Z1127" t="s">
        <v>91</v>
      </c>
      <c r="AA1127">
        <v>3</v>
      </c>
      <c r="AC1127" t="s">
        <v>40</v>
      </c>
      <c r="AE1127" t="s">
        <v>183</v>
      </c>
      <c r="AF1127" t="s">
        <v>148</v>
      </c>
      <c r="AG1127" t="s">
        <v>55</v>
      </c>
      <c r="AH1127">
        <v>374</v>
      </c>
    </row>
    <row r="1128" spans="1:34" x14ac:dyDescent="0.25">
      <c r="A1128" t="s">
        <v>40</v>
      </c>
      <c r="C1128" t="s">
        <v>183</v>
      </c>
      <c r="D1128" t="s">
        <v>148</v>
      </c>
      <c r="E1128" t="s">
        <v>273</v>
      </c>
      <c r="F1128">
        <v>5</v>
      </c>
      <c r="H1128" t="s">
        <v>40</v>
      </c>
      <c r="J1128" t="s">
        <v>183</v>
      </c>
      <c r="K1128" t="s">
        <v>148</v>
      </c>
      <c r="L1128" t="s">
        <v>135</v>
      </c>
      <c r="M1128">
        <v>6</v>
      </c>
      <c r="O1128" t="s">
        <v>40</v>
      </c>
      <c r="Q1128" t="s">
        <v>183</v>
      </c>
      <c r="R1128" t="s">
        <v>148</v>
      </c>
      <c r="S1128" t="s">
        <v>83</v>
      </c>
      <c r="T1128">
        <v>29</v>
      </c>
      <c r="V1128" t="s">
        <v>40</v>
      </c>
      <c r="X1128" t="s">
        <v>183</v>
      </c>
      <c r="Y1128" t="s">
        <v>148</v>
      </c>
      <c r="Z1128" t="s">
        <v>107</v>
      </c>
      <c r="AA1128">
        <v>8</v>
      </c>
      <c r="AC1128" t="s">
        <v>40</v>
      </c>
      <c r="AE1128" t="s">
        <v>183</v>
      </c>
      <c r="AF1128" t="s">
        <v>148</v>
      </c>
      <c r="AG1128" t="s">
        <v>135</v>
      </c>
      <c r="AH1128">
        <v>73</v>
      </c>
    </row>
    <row r="1129" spans="1:34" x14ac:dyDescent="0.25">
      <c r="A1129" t="s">
        <v>40</v>
      </c>
      <c r="C1129" t="s">
        <v>183</v>
      </c>
      <c r="D1129" t="s">
        <v>148</v>
      </c>
      <c r="E1129" t="s">
        <v>57</v>
      </c>
      <c r="F1129">
        <v>11</v>
      </c>
      <c r="H1129" t="s">
        <v>40</v>
      </c>
      <c r="J1129" t="s">
        <v>183</v>
      </c>
      <c r="K1129" t="s">
        <v>148</v>
      </c>
      <c r="L1129" t="s">
        <v>63</v>
      </c>
      <c r="M1129">
        <v>12</v>
      </c>
      <c r="O1129" t="s">
        <v>40</v>
      </c>
      <c r="Q1129" t="s">
        <v>183</v>
      </c>
      <c r="R1129" t="s">
        <v>148</v>
      </c>
      <c r="S1129" t="s">
        <v>142</v>
      </c>
      <c r="T1129">
        <v>41</v>
      </c>
      <c r="V1129" t="s">
        <v>40</v>
      </c>
      <c r="X1129" t="s">
        <v>183</v>
      </c>
      <c r="Y1129" t="s">
        <v>148</v>
      </c>
      <c r="Z1129" t="s">
        <v>73</v>
      </c>
      <c r="AA1129">
        <v>10</v>
      </c>
      <c r="AC1129" t="s">
        <v>40</v>
      </c>
      <c r="AE1129" t="s">
        <v>183</v>
      </c>
      <c r="AF1129" t="s">
        <v>148</v>
      </c>
      <c r="AG1129" t="s">
        <v>63</v>
      </c>
      <c r="AH1129">
        <v>104</v>
      </c>
    </row>
    <row r="1130" spans="1:34" x14ac:dyDescent="0.25">
      <c r="A1130" t="s">
        <v>40</v>
      </c>
      <c r="C1130" t="s">
        <v>183</v>
      </c>
      <c r="D1130" t="s">
        <v>148</v>
      </c>
      <c r="E1130" t="s">
        <v>117</v>
      </c>
      <c r="F1130">
        <v>12</v>
      </c>
      <c r="H1130" t="s">
        <v>40</v>
      </c>
      <c r="J1130" t="s">
        <v>183</v>
      </c>
      <c r="K1130" t="s">
        <v>148</v>
      </c>
      <c r="L1130" t="s">
        <v>83</v>
      </c>
      <c r="M1130">
        <v>13</v>
      </c>
      <c r="O1130" t="s">
        <v>40</v>
      </c>
      <c r="Q1130" t="s">
        <v>183</v>
      </c>
      <c r="R1130" t="s">
        <v>148</v>
      </c>
      <c r="S1130" t="s">
        <v>273</v>
      </c>
      <c r="T1130">
        <v>30</v>
      </c>
      <c r="V1130" t="s">
        <v>40</v>
      </c>
      <c r="X1130" t="s">
        <v>183</v>
      </c>
      <c r="Y1130" t="s">
        <v>148</v>
      </c>
      <c r="Z1130" t="s">
        <v>121</v>
      </c>
      <c r="AA1130">
        <v>11</v>
      </c>
      <c r="AC1130" t="s">
        <v>40</v>
      </c>
      <c r="AE1130" t="s">
        <v>183</v>
      </c>
      <c r="AF1130" t="s">
        <v>148</v>
      </c>
      <c r="AG1130" t="s">
        <v>83</v>
      </c>
      <c r="AH1130">
        <v>158</v>
      </c>
    </row>
    <row r="1131" spans="1:34" x14ac:dyDescent="0.25">
      <c r="A1131" t="s">
        <v>40</v>
      </c>
      <c r="C1131" t="s">
        <v>183</v>
      </c>
      <c r="D1131" t="s">
        <v>148</v>
      </c>
      <c r="E1131" t="s">
        <v>105</v>
      </c>
      <c r="F1131">
        <v>11</v>
      </c>
      <c r="H1131" t="s">
        <v>40</v>
      </c>
      <c r="J1131" t="s">
        <v>183</v>
      </c>
      <c r="K1131" t="s">
        <v>148</v>
      </c>
      <c r="L1131" t="s">
        <v>142</v>
      </c>
      <c r="M1131">
        <v>17</v>
      </c>
      <c r="O1131" t="s">
        <v>40</v>
      </c>
      <c r="Q1131" t="s">
        <v>183</v>
      </c>
      <c r="R1131" t="s">
        <v>148</v>
      </c>
      <c r="S1131" t="s">
        <v>57</v>
      </c>
      <c r="T1131">
        <v>28</v>
      </c>
      <c r="V1131" t="s">
        <v>40</v>
      </c>
      <c r="X1131" t="s">
        <v>183</v>
      </c>
      <c r="Y1131" t="s">
        <v>148</v>
      </c>
      <c r="Z1131" t="s">
        <v>69</v>
      </c>
      <c r="AA1131">
        <v>9</v>
      </c>
      <c r="AC1131" t="s">
        <v>40</v>
      </c>
      <c r="AE1131" t="s">
        <v>183</v>
      </c>
      <c r="AF1131" t="s">
        <v>148</v>
      </c>
      <c r="AG1131" t="s">
        <v>142</v>
      </c>
      <c r="AH1131">
        <v>157</v>
      </c>
    </row>
    <row r="1132" spans="1:34" x14ac:dyDescent="0.25">
      <c r="A1132" t="s">
        <v>40</v>
      </c>
      <c r="C1132" t="s">
        <v>183</v>
      </c>
      <c r="D1132" t="s">
        <v>148</v>
      </c>
      <c r="E1132" t="s">
        <v>137</v>
      </c>
      <c r="F1132">
        <v>4</v>
      </c>
      <c r="H1132" t="s">
        <v>40</v>
      </c>
      <c r="J1132" t="s">
        <v>183</v>
      </c>
      <c r="K1132" t="s">
        <v>148</v>
      </c>
      <c r="L1132" t="s">
        <v>273</v>
      </c>
      <c r="M1132">
        <v>15</v>
      </c>
      <c r="O1132" t="s">
        <v>40</v>
      </c>
      <c r="Q1132" t="s">
        <v>183</v>
      </c>
      <c r="R1132" t="s">
        <v>148</v>
      </c>
      <c r="S1132" t="s">
        <v>117</v>
      </c>
      <c r="T1132">
        <v>40</v>
      </c>
      <c r="V1132" t="s">
        <v>40</v>
      </c>
      <c r="X1132" t="s">
        <v>183</v>
      </c>
      <c r="Y1132" t="s">
        <v>148</v>
      </c>
      <c r="Z1132" t="s">
        <v>87</v>
      </c>
      <c r="AA1132">
        <v>6</v>
      </c>
      <c r="AC1132" t="s">
        <v>40</v>
      </c>
      <c r="AE1132" t="s">
        <v>183</v>
      </c>
      <c r="AF1132" t="s">
        <v>148</v>
      </c>
      <c r="AG1132" t="s">
        <v>273</v>
      </c>
      <c r="AH1132">
        <v>43</v>
      </c>
    </row>
    <row r="1133" spans="1:34" x14ac:dyDescent="0.25">
      <c r="A1133" t="s">
        <v>40</v>
      </c>
      <c r="C1133" t="s">
        <v>183</v>
      </c>
      <c r="D1133" t="s">
        <v>148</v>
      </c>
      <c r="E1133" t="s">
        <v>67</v>
      </c>
      <c r="F1133">
        <v>56</v>
      </c>
      <c r="H1133" t="s">
        <v>40</v>
      </c>
      <c r="J1133" t="s">
        <v>183</v>
      </c>
      <c r="K1133" t="s">
        <v>148</v>
      </c>
      <c r="L1133" t="s">
        <v>57</v>
      </c>
      <c r="M1133">
        <v>11</v>
      </c>
      <c r="O1133" t="s">
        <v>40</v>
      </c>
      <c r="Q1133" t="s">
        <v>183</v>
      </c>
      <c r="R1133" t="s">
        <v>148</v>
      </c>
      <c r="S1133" t="s">
        <v>105</v>
      </c>
      <c r="T1133">
        <v>45</v>
      </c>
      <c r="V1133" t="s">
        <v>40</v>
      </c>
      <c r="X1133" t="s">
        <v>183</v>
      </c>
      <c r="Y1133" t="s">
        <v>148</v>
      </c>
      <c r="Z1133" t="s">
        <v>81</v>
      </c>
      <c r="AA1133">
        <v>3</v>
      </c>
      <c r="AC1133" t="s">
        <v>40</v>
      </c>
      <c r="AE1133" t="s">
        <v>183</v>
      </c>
      <c r="AF1133" t="s">
        <v>148</v>
      </c>
      <c r="AG1133" t="s">
        <v>57</v>
      </c>
      <c r="AH1133">
        <v>173</v>
      </c>
    </row>
    <row r="1134" spans="1:34" x14ac:dyDescent="0.25">
      <c r="A1134" t="s">
        <v>40</v>
      </c>
      <c r="C1134" t="s">
        <v>183</v>
      </c>
      <c r="D1134" t="s">
        <v>148</v>
      </c>
      <c r="E1134" t="s">
        <v>119</v>
      </c>
      <c r="F1134">
        <v>18</v>
      </c>
      <c r="H1134" t="s">
        <v>40</v>
      </c>
      <c r="J1134" t="s">
        <v>183</v>
      </c>
      <c r="K1134" t="s">
        <v>148</v>
      </c>
      <c r="L1134" t="s">
        <v>117</v>
      </c>
      <c r="M1134">
        <v>16</v>
      </c>
      <c r="O1134" t="s">
        <v>40</v>
      </c>
      <c r="Q1134" t="s">
        <v>183</v>
      </c>
      <c r="R1134" t="s">
        <v>148</v>
      </c>
      <c r="S1134" t="s">
        <v>137</v>
      </c>
      <c r="T1134">
        <v>14</v>
      </c>
      <c r="V1134" t="s">
        <v>40</v>
      </c>
      <c r="X1134" t="s">
        <v>183</v>
      </c>
      <c r="Y1134" t="s">
        <v>148</v>
      </c>
      <c r="Z1134" t="s">
        <v>112</v>
      </c>
      <c r="AA1134">
        <v>11</v>
      </c>
      <c r="AC1134" t="s">
        <v>40</v>
      </c>
      <c r="AE1134" t="s">
        <v>183</v>
      </c>
      <c r="AF1134" t="s">
        <v>148</v>
      </c>
      <c r="AG1134" t="s">
        <v>117</v>
      </c>
      <c r="AH1134">
        <v>50</v>
      </c>
    </row>
    <row r="1135" spans="1:34" x14ac:dyDescent="0.25">
      <c r="A1135" t="s">
        <v>40</v>
      </c>
      <c r="C1135" t="s">
        <v>183</v>
      </c>
      <c r="D1135" t="s">
        <v>148</v>
      </c>
      <c r="E1135" t="s">
        <v>91</v>
      </c>
      <c r="F1135">
        <v>5</v>
      </c>
      <c r="H1135" t="s">
        <v>40</v>
      </c>
      <c r="J1135" t="s">
        <v>183</v>
      </c>
      <c r="K1135" t="s">
        <v>148</v>
      </c>
      <c r="L1135" t="s">
        <v>105</v>
      </c>
      <c r="M1135">
        <v>22</v>
      </c>
      <c r="O1135" t="s">
        <v>40</v>
      </c>
      <c r="Q1135" t="s">
        <v>183</v>
      </c>
      <c r="R1135" t="s">
        <v>148</v>
      </c>
      <c r="S1135" t="s">
        <v>67</v>
      </c>
      <c r="T1135">
        <v>142</v>
      </c>
      <c r="V1135" t="s">
        <v>40</v>
      </c>
      <c r="X1135" t="s">
        <v>183</v>
      </c>
      <c r="Y1135" t="s">
        <v>148</v>
      </c>
      <c r="Z1135" t="s">
        <v>113</v>
      </c>
      <c r="AA1135">
        <v>8</v>
      </c>
      <c r="AC1135" t="s">
        <v>40</v>
      </c>
      <c r="AE1135" t="s">
        <v>183</v>
      </c>
      <c r="AF1135" t="s">
        <v>148</v>
      </c>
      <c r="AG1135" t="s">
        <v>105</v>
      </c>
      <c r="AH1135">
        <v>128</v>
      </c>
    </row>
    <row r="1136" spans="1:34" x14ac:dyDescent="0.25">
      <c r="A1136" t="s">
        <v>40</v>
      </c>
      <c r="C1136" t="s">
        <v>183</v>
      </c>
      <c r="D1136" t="s">
        <v>148</v>
      </c>
      <c r="E1136" t="s">
        <v>107</v>
      </c>
      <c r="F1136">
        <v>10</v>
      </c>
      <c r="H1136" t="s">
        <v>40</v>
      </c>
      <c r="J1136" t="s">
        <v>183</v>
      </c>
      <c r="K1136" t="s">
        <v>148</v>
      </c>
      <c r="L1136" t="s">
        <v>137</v>
      </c>
      <c r="M1136">
        <v>8</v>
      </c>
      <c r="O1136" t="s">
        <v>40</v>
      </c>
      <c r="Q1136" t="s">
        <v>183</v>
      </c>
      <c r="R1136" t="s">
        <v>148</v>
      </c>
      <c r="S1136" t="s">
        <v>119</v>
      </c>
      <c r="T1136">
        <v>33</v>
      </c>
      <c r="V1136" t="s">
        <v>40</v>
      </c>
      <c r="X1136" t="s">
        <v>183</v>
      </c>
      <c r="Y1136" t="s">
        <v>148</v>
      </c>
      <c r="Z1136" t="s">
        <v>71</v>
      </c>
      <c r="AA1136">
        <v>12</v>
      </c>
      <c r="AC1136" t="s">
        <v>40</v>
      </c>
      <c r="AE1136" t="s">
        <v>183</v>
      </c>
      <c r="AF1136" t="s">
        <v>148</v>
      </c>
      <c r="AG1136" t="s">
        <v>137</v>
      </c>
      <c r="AH1136">
        <v>37</v>
      </c>
    </row>
    <row r="1137" spans="1:34" x14ac:dyDescent="0.25">
      <c r="A1137" t="s">
        <v>40</v>
      </c>
      <c r="C1137" t="s">
        <v>183</v>
      </c>
      <c r="D1137" t="s">
        <v>148</v>
      </c>
      <c r="E1137" t="s">
        <v>73</v>
      </c>
      <c r="F1137">
        <v>12</v>
      </c>
      <c r="H1137" t="s">
        <v>40</v>
      </c>
      <c r="J1137" t="s">
        <v>183</v>
      </c>
      <c r="K1137" t="s">
        <v>148</v>
      </c>
      <c r="L1137" t="s">
        <v>67</v>
      </c>
      <c r="M1137">
        <v>67</v>
      </c>
      <c r="O1137" t="s">
        <v>40</v>
      </c>
      <c r="Q1137" t="s">
        <v>183</v>
      </c>
      <c r="R1137" t="s">
        <v>148</v>
      </c>
      <c r="S1137" t="s">
        <v>91</v>
      </c>
      <c r="T1137">
        <v>10</v>
      </c>
      <c r="V1137" t="s">
        <v>40</v>
      </c>
      <c r="X1137" t="s">
        <v>183</v>
      </c>
      <c r="Y1137" t="s">
        <v>148</v>
      </c>
      <c r="Z1137" t="s">
        <v>109</v>
      </c>
      <c r="AA1137">
        <v>10</v>
      </c>
      <c r="AC1137" t="s">
        <v>40</v>
      </c>
      <c r="AE1137" t="s">
        <v>183</v>
      </c>
      <c r="AF1137" t="s">
        <v>148</v>
      </c>
      <c r="AG1137" t="s">
        <v>67</v>
      </c>
      <c r="AH1137">
        <v>1549</v>
      </c>
    </row>
    <row r="1138" spans="1:34" x14ac:dyDescent="0.25">
      <c r="A1138" t="s">
        <v>40</v>
      </c>
      <c r="C1138" t="s">
        <v>183</v>
      </c>
      <c r="D1138" t="s">
        <v>148</v>
      </c>
      <c r="E1138" t="s">
        <v>121</v>
      </c>
      <c r="F1138">
        <v>22</v>
      </c>
      <c r="H1138" t="s">
        <v>40</v>
      </c>
      <c r="J1138" t="s">
        <v>183</v>
      </c>
      <c r="K1138" t="s">
        <v>148</v>
      </c>
      <c r="L1138" t="s">
        <v>119</v>
      </c>
      <c r="M1138">
        <v>12</v>
      </c>
      <c r="O1138" t="s">
        <v>40</v>
      </c>
      <c r="Q1138" t="s">
        <v>183</v>
      </c>
      <c r="R1138" t="s">
        <v>148</v>
      </c>
      <c r="S1138" t="s">
        <v>107</v>
      </c>
      <c r="T1138">
        <v>20</v>
      </c>
      <c r="V1138" t="s">
        <v>40</v>
      </c>
      <c r="X1138" t="s">
        <v>183</v>
      </c>
      <c r="Y1138" t="s">
        <v>148</v>
      </c>
      <c r="Z1138" t="s">
        <v>75</v>
      </c>
      <c r="AA1138">
        <v>14</v>
      </c>
      <c r="AC1138" t="s">
        <v>40</v>
      </c>
      <c r="AE1138" t="s">
        <v>183</v>
      </c>
      <c r="AF1138" t="s">
        <v>148</v>
      </c>
      <c r="AG1138" t="s">
        <v>119</v>
      </c>
      <c r="AH1138">
        <v>140</v>
      </c>
    </row>
    <row r="1139" spans="1:34" x14ac:dyDescent="0.25">
      <c r="A1139" t="s">
        <v>40</v>
      </c>
      <c r="C1139" t="s">
        <v>183</v>
      </c>
      <c r="D1139" t="s">
        <v>148</v>
      </c>
      <c r="E1139" t="s">
        <v>69</v>
      </c>
      <c r="F1139">
        <v>31</v>
      </c>
      <c r="H1139" t="s">
        <v>40</v>
      </c>
      <c r="J1139" t="s">
        <v>183</v>
      </c>
      <c r="K1139" t="s">
        <v>148</v>
      </c>
      <c r="L1139" t="s">
        <v>91</v>
      </c>
      <c r="M1139">
        <v>18</v>
      </c>
      <c r="O1139" t="s">
        <v>40</v>
      </c>
      <c r="Q1139" t="s">
        <v>183</v>
      </c>
      <c r="R1139" t="s">
        <v>148</v>
      </c>
      <c r="S1139" t="s">
        <v>73</v>
      </c>
      <c r="T1139">
        <v>33</v>
      </c>
      <c r="V1139" t="s">
        <v>40</v>
      </c>
      <c r="X1139" t="s">
        <v>183</v>
      </c>
      <c r="Y1139" t="s">
        <v>148</v>
      </c>
      <c r="Z1139" t="s">
        <v>85</v>
      </c>
      <c r="AA1139">
        <v>7</v>
      </c>
      <c r="AC1139" t="s">
        <v>40</v>
      </c>
      <c r="AE1139" t="s">
        <v>183</v>
      </c>
      <c r="AF1139" t="s">
        <v>148</v>
      </c>
      <c r="AG1139" t="s">
        <v>91</v>
      </c>
      <c r="AH1139">
        <v>41</v>
      </c>
    </row>
    <row r="1140" spans="1:34" x14ac:dyDescent="0.25">
      <c r="A1140" t="s">
        <v>40</v>
      </c>
      <c r="C1140" t="s">
        <v>183</v>
      </c>
      <c r="D1140" t="s">
        <v>148</v>
      </c>
      <c r="E1140" t="s">
        <v>87</v>
      </c>
      <c r="F1140">
        <v>16</v>
      </c>
      <c r="H1140" t="s">
        <v>40</v>
      </c>
      <c r="J1140" t="s">
        <v>183</v>
      </c>
      <c r="K1140" t="s">
        <v>148</v>
      </c>
      <c r="L1140" t="s">
        <v>107</v>
      </c>
      <c r="M1140">
        <v>6</v>
      </c>
      <c r="O1140" t="s">
        <v>40</v>
      </c>
      <c r="Q1140" t="s">
        <v>183</v>
      </c>
      <c r="R1140" t="s">
        <v>148</v>
      </c>
      <c r="S1140" t="s">
        <v>125</v>
      </c>
      <c r="T1140">
        <v>2</v>
      </c>
      <c r="V1140" t="s">
        <v>40</v>
      </c>
      <c r="X1140" t="s">
        <v>183</v>
      </c>
      <c r="Y1140" t="s">
        <v>148</v>
      </c>
      <c r="Z1140" t="s">
        <v>59</v>
      </c>
      <c r="AA1140">
        <v>2</v>
      </c>
      <c r="AC1140" t="s">
        <v>40</v>
      </c>
      <c r="AE1140" t="s">
        <v>183</v>
      </c>
      <c r="AF1140" t="s">
        <v>148</v>
      </c>
      <c r="AG1140" t="s">
        <v>107</v>
      </c>
      <c r="AH1140">
        <v>79</v>
      </c>
    </row>
    <row r="1141" spans="1:34" x14ac:dyDescent="0.25">
      <c r="A1141" t="s">
        <v>40</v>
      </c>
      <c r="C1141" t="s">
        <v>183</v>
      </c>
      <c r="D1141" t="s">
        <v>148</v>
      </c>
      <c r="E1141" t="s">
        <v>81</v>
      </c>
      <c r="F1141">
        <v>9</v>
      </c>
      <c r="H1141" t="s">
        <v>40</v>
      </c>
      <c r="J1141" t="s">
        <v>183</v>
      </c>
      <c r="K1141" t="s">
        <v>148</v>
      </c>
      <c r="L1141" t="s">
        <v>73</v>
      </c>
      <c r="M1141">
        <v>27</v>
      </c>
      <c r="O1141" t="s">
        <v>40</v>
      </c>
      <c r="Q1141" t="s">
        <v>183</v>
      </c>
      <c r="R1141" t="s">
        <v>148</v>
      </c>
      <c r="S1141" t="s">
        <v>121</v>
      </c>
      <c r="T1141">
        <v>85</v>
      </c>
      <c r="V1141" t="s">
        <v>40</v>
      </c>
      <c r="X1141" t="s">
        <v>183</v>
      </c>
      <c r="Y1141" t="s">
        <v>148</v>
      </c>
      <c r="Z1141" t="s">
        <v>89</v>
      </c>
      <c r="AA1141">
        <v>10</v>
      </c>
      <c r="AC1141" t="s">
        <v>40</v>
      </c>
      <c r="AE1141" t="s">
        <v>183</v>
      </c>
      <c r="AF1141" t="s">
        <v>148</v>
      </c>
      <c r="AG1141" t="s">
        <v>73</v>
      </c>
      <c r="AH1141">
        <v>226</v>
      </c>
    </row>
    <row r="1142" spans="1:34" x14ac:dyDescent="0.25">
      <c r="A1142" t="s">
        <v>40</v>
      </c>
      <c r="C1142" t="s">
        <v>183</v>
      </c>
      <c r="D1142" t="s">
        <v>148</v>
      </c>
      <c r="E1142" t="s">
        <v>112</v>
      </c>
      <c r="F1142">
        <v>82</v>
      </c>
      <c r="H1142" t="s">
        <v>40</v>
      </c>
      <c r="J1142" t="s">
        <v>183</v>
      </c>
      <c r="K1142" t="s">
        <v>148</v>
      </c>
      <c r="L1142" t="s">
        <v>125</v>
      </c>
      <c r="M1142">
        <v>3</v>
      </c>
      <c r="O1142" t="s">
        <v>40</v>
      </c>
      <c r="Q1142" t="s">
        <v>183</v>
      </c>
      <c r="R1142" t="s">
        <v>148</v>
      </c>
      <c r="S1142" t="s">
        <v>69</v>
      </c>
      <c r="T1142">
        <v>37</v>
      </c>
      <c r="V1142" t="s">
        <v>40</v>
      </c>
      <c r="X1142" t="s">
        <v>183</v>
      </c>
      <c r="Y1142" t="s">
        <v>148</v>
      </c>
      <c r="Z1142" t="s">
        <v>129</v>
      </c>
      <c r="AA1142">
        <v>8</v>
      </c>
      <c r="AC1142" t="s">
        <v>40</v>
      </c>
      <c r="AE1142" t="s">
        <v>183</v>
      </c>
      <c r="AF1142" t="s">
        <v>148</v>
      </c>
      <c r="AG1142" t="s">
        <v>125</v>
      </c>
      <c r="AH1142">
        <v>5</v>
      </c>
    </row>
    <row r="1143" spans="1:34" x14ac:dyDescent="0.25">
      <c r="A1143" t="s">
        <v>40</v>
      </c>
      <c r="C1143" t="s">
        <v>183</v>
      </c>
      <c r="D1143" t="s">
        <v>148</v>
      </c>
      <c r="E1143" t="s">
        <v>113</v>
      </c>
      <c r="F1143">
        <v>44</v>
      </c>
      <c r="H1143" t="s">
        <v>40</v>
      </c>
      <c r="J1143" t="s">
        <v>183</v>
      </c>
      <c r="K1143" t="s">
        <v>148</v>
      </c>
      <c r="L1143" t="s">
        <v>121</v>
      </c>
      <c r="M1143">
        <v>27</v>
      </c>
      <c r="O1143" t="s">
        <v>40</v>
      </c>
      <c r="Q1143" t="s">
        <v>183</v>
      </c>
      <c r="R1143" t="s">
        <v>148</v>
      </c>
      <c r="S1143" t="s">
        <v>87</v>
      </c>
      <c r="T1143">
        <v>30</v>
      </c>
      <c r="V1143" t="s">
        <v>40</v>
      </c>
      <c r="X1143" t="s">
        <v>183</v>
      </c>
      <c r="Y1143" t="s">
        <v>148</v>
      </c>
      <c r="Z1143" t="s">
        <v>93</v>
      </c>
      <c r="AA1143">
        <v>5</v>
      </c>
      <c r="AC1143" t="s">
        <v>40</v>
      </c>
      <c r="AE1143" t="s">
        <v>183</v>
      </c>
      <c r="AF1143" t="s">
        <v>148</v>
      </c>
      <c r="AG1143" t="s">
        <v>121</v>
      </c>
      <c r="AH1143">
        <v>174</v>
      </c>
    </row>
    <row r="1144" spans="1:34" x14ac:dyDescent="0.25">
      <c r="A1144" t="s">
        <v>40</v>
      </c>
      <c r="C1144" t="s">
        <v>183</v>
      </c>
      <c r="D1144" t="s">
        <v>148</v>
      </c>
      <c r="E1144" t="s">
        <v>71</v>
      </c>
      <c r="F1144">
        <v>65</v>
      </c>
      <c r="H1144" t="s">
        <v>40</v>
      </c>
      <c r="J1144" t="s">
        <v>183</v>
      </c>
      <c r="K1144" t="s">
        <v>148</v>
      </c>
      <c r="L1144" t="s">
        <v>69</v>
      </c>
      <c r="M1144">
        <v>16</v>
      </c>
      <c r="O1144" t="s">
        <v>40</v>
      </c>
      <c r="Q1144" t="s">
        <v>183</v>
      </c>
      <c r="R1144" t="s">
        <v>148</v>
      </c>
      <c r="S1144" t="s">
        <v>81</v>
      </c>
      <c r="T1144">
        <v>29</v>
      </c>
      <c r="V1144" t="s">
        <v>40</v>
      </c>
      <c r="X1144" t="s">
        <v>183</v>
      </c>
      <c r="Y1144" t="s">
        <v>148</v>
      </c>
      <c r="Z1144" t="s">
        <v>77</v>
      </c>
      <c r="AA1144">
        <v>17</v>
      </c>
      <c r="AC1144" t="s">
        <v>40</v>
      </c>
      <c r="AE1144" t="s">
        <v>183</v>
      </c>
      <c r="AF1144" t="s">
        <v>148</v>
      </c>
      <c r="AG1144" t="s">
        <v>69</v>
      </c>
      <c r="AH1144">
        <v>463</v>
      </c>
    </row>
    <row r="1145" spans="1:34" x14ac:dyDescent="0.25">
      <c r="A1145" t="s">
        <v>40</v>
      </c>
      <c r="C1145" t="s">
        <v>183</v>
      </c>
      <c r="D1145" t="s">
        <v>148</v>
      </c>
      <c r="E1145" t="s">
        <v>109</v>
      </c>
      <c r="F1145">
        <v>9</v>
      </c>
      <c r="H1145" t="s">
        <v>40</v>
      </c>
      <c r="J1145" t="s">
        <v>183</v>
      </c>
      <c r="K1145" t="s">
        <v>148</v>
      </c>
      <c r="L1145" t="s">
        <v>87</v>
      </c>
      <c r="M1145">
        <v>15</v>
      </c>
      <c r="O1145" t="s">
        <v>40</v>
      </c>
      <c r="Q1145" t="s">
        <v>183</v>
      </c>
      <c r="R1145" t="s">
        <v>148</v>
      </c>
      <c r="S1145" t="s">
        <v>112</v>
      </c>
      <c r="T1145">
        <v>113</v>
      </c>
      <c r="V1145" t="s">
        <v>40</v>
      </c>
      <c r="X1145" t="s">
        <v>183</v>
      </c>
      <c r="Y1145" t="s">
        <v>148</v>
      </c>
      <c r="Z1145" t="s">
        <v>99</v>
      </c>
      <c r="AA1145">
        <v>6</v>
      </c>
      <c r="AC1145" t="s">
        <v>40</v>
      </c>
      <c r="AE1145" t="s">
        <v>183</v>
      </c>
      <c r="AF1145" t="s">
        <v>148</v>
      </c>
      <c r="AG1145" t="s">
        <v>87</v>
      </c>
      <c r="AH1145">
        <v>74</v>
      </c>
    </row>
    <row r="1146" spans="1:34" x14ac:dyDescent="0.25">
      <c r="A1146" t="s">
        <v>40</v>
      </c>
      <c r="C1146" t="s">
        <v>183</v>
      </c>
      <c r="D1146" t="s">
        <v>148</v>
      </c>
      <c r="E1146" t="s">
        <v>75</v>
      </c>
      <c r="F1146">
        <v>5</v>
      </c>
      <c r="H1146" t="s">
        <v>40</v>
      </c>
      <c r="J1146" t="s">
        <v>183</v>
      </c>
      <c r="K1146" t="s">
        <v>148</v>
      </c>
      <c r="L1146" t="s">
        <v>81</v>
      </c>
      <c r="M1146">
        <v>18</v>
      </c>
      <c r="O1146" t="s">
        <v>40</v>
      </c>
      <c r="Q1146" t="s">
        <v>183</v>
      </c>
      <c r="R1146" t="s">
        <v>148</v>
      </c>
      <c r="S1146" t="s">
        <v>113</v>
      </c>
      <c r="T1146">
        <v>65</v>
      </c>
      <c r="V1146" t="s">
        <v>40</v>
      </c>
      <c r="X1146" t="s">
        <v>183</v>
      </c>
      <c r="Y1146" t="s">
        <v>148</v>
      </c>
      <c r="Z1146" t="s">
        <v>111</v>
      </c>
      <c r="AA1146">
        <v>5</v>
      </c>
      <c r="AC1146" t="s">
        <v>40</v>
      </c>
      <c r="AE1146" t="s">
        <v>183</v>
      </c>
      <c r="AF1146" t="s">
        <v>148</v>
      </c>
      <c r="AG1146" t="s">
        <v>81</v>
      </c>
      <c r="AH1146">
        <v>42</v>
      </c>
    </row>
    <row r="1147" spans="1:34" x14ac:dyDescent="0.25">
      <c r="A1147" t="s">
        <v>40</v>
      </c>
      <c r="C1147" t="s">
        <v>183</v>
      </c>
      <c r="D1147" t="s">
        <v>148</v>
      </c>
      <c r="E1147" t="s">
        <v>85</v>
      </c>
      <c r="F1147">
        <v>14</v>
      </c>
      <c r="H1147" t="s">
        <v>40</v>
      </c>
      <c r="J1147" t="s">
        <v>183</v>
      </c>
      <c r="K1147" t="s">
        <v>148</v>
      </c>
      <c r="L1147" t="s">
        <v>112</v>
      </c>
      <c r="M1147">
        <v>52</v>
      </c>
      <c r="O1147" t="s">
        <v>40</v>
      </c>
      <c r="Q1147" t="s">
        <v>183</v>
      </c>
      <c r="R1147" t="s">
        <v>148</v>
      </c>
      <c r="S1147" t="s">
        <v>71</v>
      </c>
      <c r="T1147">
        <v>121</v>
      </c>
      <c r="V1147" t="s">
        <v>40</v>
      </c>
      <c r="X1147" t="s">
        <v>183</v>
      </c>
      <c r="Y1147" t="s">
        <v>148</v>
      </c>
      <c r="Z1147" t="s">
        <v>123</v>
      </c>
      <c r="AA1147">
        <v>7</v>
      </c>
      <c r="AC1147" t="s">
        <v>40</v>
      </c>
      <c r="AE1147" t="s">
        <v>183</v>
      </c>
      <c r="AF1147" t="s">
        <v>148</v>
      </c>
      <c r="AG1147" t="s">
        <v>112</v>
      </c>
      <c r="AH1147">
        <v>286</v>
      </c>
    </row>
    <row r="1148" spans="1:34" x14ac:dyDescent="0.25">
      <c r="A1148" t="s">
        <v>40</v>
      </c>
      <c r="C1148" t="s">
        <v>183</v>
      </c>
      <c r="D1148" t="s">
        <v>148</v>
      </c>
      <c r="E1148" t="s">
        <v>59</v>
      </c>
      <c r="F1148">
        <v>3</v>
      </c>
      <c r="H1148" t="s">
        <v>40</v>
      </c>
      <c r="J1148" t="s">
        <v>183</v>
      </c>
      <c r="K1148" t="s">
        <v>148</v>
      </c>
      <c r="L1148" t="s">
        <v>113</v>
      </c>
      <c r="M1148">
        <v>35</v>
      </c>
      <c r="O1148" t="s">
        <v>40</v>
      </c>
      <c r="Q1148" t="s">
        <v>183</v>
      </c>
      <c r="R1148" t="s">
        <v>148</v>
      </c>
      <c r="S1148" t="s">
        <v>109</v>
      </c>
      <c r="T1148">
        <v>15</v>
      </c>
      <c r="V1148" t="s">
        <v>40</v>
      </c>
      <c r="X1148" t="s">
        <v>183</v>
      </c>
      <c r="Y1148" t="s">
        <v>148</v>
      </c>
      <c r="Z1148" t="s">
        <v>61</v>
      </c>
      <c r="AA1148">
        <v>8</v>
      </c>
      <c r="AC1148" t="s">
        <v>40</v>
      </c>
      <c r="AE1148" t="s">
        <v>183</v>
      </c>
      <c r="AF1148" t="s">
        <v>148</v>
      </c>
      <c r="AG1148" t="s">
        <v>113</v>
      </c>
      <c r="AH1148">
        <v>102</v>
      </c>
    </row>
    <row r="1149" spans="1:34" x14ac:dyDescent="0.25">
      <c r="A1149" t="s">
        <v>40</v>
      </c>
      <c r="C1149" t="s">
        <v>183</v>
      </c>
      <c r="D1149" t="s">
        <v>148</v>
      </c>
      <c r="E1149" t="s">
        <v>89</v>
      </c>
      <c r="F1149">
        <v>14</v>
      </c>
      <c r="H1149" t="s">
        <v>40</v>
      </c>
      <c r="J1149" t="s">
        <v>183</v>
      </c>
      <c r="K1149" t="s">
        <v>148</v>
      </c>
      <c r="L1149" t="s">
        <v>71</v>
      </c>
      <c r="M1149">
        <v>30</v>
      </c>
      <c r="O1149" t="s">
        <v>40</v>
      </c>
      <c r="Q1149" t="s">
        <v>183</v>
      </c>
      <c r="R1149" t="s">
        <v>148</v>
      </c>
      <c r="S1149" t="s">
        <v>75</v>
      </c>
      <c r="T1149">
        <v>18</v>
      </c>
      <c r="V1149" t="s">
        <v>40</v>
      </c>
      <c r="X1149" t="s">
        <v>183</v>
      </c>
      <c r="Y1149" t="s">
        <v>148</v>
      </c>
      <c r="Z1149" t="s">
        <v>97</v>
      </c>
      <c r="AA1149">
        <v>5</v>
      </c>
      <c r="AC1149" t="s">
        <v>40</v>
      </c>
      <c r="AE1149" t="s">
        <v>183</v>
      </c>
      <c r="AF1149" t="s">
        <v>148</v>
      </c>
      <c r="AG1149" t="s">
        <v>71</v>
      </c>
      <c r="AH1149">
        <v>809</v>
      </c>
    </row>
    <row r="1150" spans="1:34" x14ac:dyDescent="0.25">
      <c r="A1150" t="s">
        <v>40</v>
      </c>
      <c r="C1150" t="s">
        <v>183</v>
      </c>
      <c r="D1150" t="s">
        <v>148</v>
      </c>
      <c r="E1150" t="s">
        <v>129</v>
      </c>
      <c r="F1150">
        <v>4</v>
      </c>
      <c r="H1150" t="s">
        <v>40</v>
      </c>
      <c r="J1150" t="s">
        <v>183</v>
      </c>
      <c r="K1150" t="s">
        <v>148</v>
      </c>
      <c r="L1150" t="s">
        <v>109</v>
      </c>
      <c r="M1150">
        <v>10</v>
      </c>
      <c r="O1150" t="s">
        <v>40</v>
      </c>
      <c r="Q1150" t="s">
        <v>183</v>
      </c>
      <c r="R1150" t="s">
        <v>148</v>
      </c>
      <c r="S1150" t="s">
        <v>85</v>
      </c>
      <c r="T1150">
        <v>26</v>
      </c>
      <c r="V1150" t="s">
        <v>40</v>
      </c>
      <c r="X1150" t="s">
        <v>183</v>
      </c>
      <c r="Y1150" t="s">
        <v>148</v>
      </c>
      <c r="Z1150" t="s">
        <v>95</v>
      </c>
      <c r="AA1150">
        <v>22</v>
      </c>
      <c r="AC1150" t="s">
        <v>40</v>
      </c>
      <c r="AE1150" t="s">
        <v>183</v>
      </c>
      <c r="AF1150" t="s">
        <v>148</v>
      </c>
      <c r="AG1150" t="s">
        <v>109</v>
      </c>
      <c r="AH1150">
        <v>71</v>
      </c>
    </row>
    <row r="1151" spans="1:34" x14ac:dyDescent="0.25">
      <c r="A1151" t="s">
        <v>40</v>
      </c>
      <c r="C1151" t="s">
        <v>183</v>
      </c>
      <c r="D1151" t="s">
        <v>148</v>
      </c>
      <c r="E1151" t="s">
        <v>131</v>
      </c>
      <c r="F1151">
        <v>6</v>
      </c>
      <c r="H1151" t="s">
        <v>40</v>
      </c>
      <c r="J1151" t="s">
        <v>183</v>
      </c>
      <c r="K1151" t="s">
        <v>148</v>
      </c>
      <c r="L1151" t="s">
        <v>75</v>
      </c>
      <c r="M1151">
        <v>11</v>
      </c>
      <c r="O1151" t="s">
        <v>40</v>
      </c>
      <c r="Q1151" t="s">
        <v>183</v>
      </c>
      <c r="R1151" t="s">
        <v>148</v>
      </c>
      <c r="S1151" t="s">
        <v>59</v>
      </c>
      <c r="T1151">
        <v>10</v>
      </c>
      <c r="V1151" t="s">
        <v>40</v>
      </c>
      <c r="X1151" t="s">
        <v>183</v>
      </c>
      <c r="Y1151" t="s">
        <v>148</v>
      </c>
      <c r="Z1151" t="s">
        <v>127</v>
      </c>
      <c r="AA1151">
        <v>3</v>
      </c>
      <c r="AC1151" t="s">
        <v>40</v>
      </c>
      <c r="AE1151" t="s">
        <v>183</v>
      </c>
      <c r="AF1151" t="s">
        <v>148</v>
      </c>
      <c r="AG1151" t="s">
        <v>75</v>
      </c>
      <c r="AH1151">
        <v>62</v>
      </c>
    </row>
    <row r="1152" spans="1:34" x14ac:dyDescent="0.25">
      <c r="A1152" t="s">
        <v>40</v>
      </c>
      <c r="C1152" t="s">
        <v>183</v>
      </c>
      <c r="D1152" t="s">
        <v>148</v>
      </c>
      <c r="E1152" t="s">
        <v>93</v>
      </c>
      <c r="F1152">
        <v>4</v>
      </c>
      <c r="H1152" t="s">
        <v>40</v>
      </c>
      <c r="J1152" t="s">
        <v>183</v>
      </c>
      <c r="K1152" t="s">
        <v>148</v>
      </c>
      <c r="L1152" t="s">
        <v>85</v>
      </c>
      <c r="M1152">
        <v>11</v>
      </c>
      <c r="O1152" t="s">
        <v>40</v>
      </c>
      <c r="Q1152" t="s">
        <v>183</v>
      </c>
      <c r="R1152" t="s">
        <v>148</v>
      </c>
      <c r="S1152" t="s">
        <v>89</v>
      </c>
      <c r="T1152">
        <v>38</v>
      </c>
      <c r="V1152" t="s">
        <v>40</v>
      </c>
      <c r="X1152" t="s">
        <v>183</v>
      </c>
      <c r="Y1152" t="s">
        <v>148</v>
      </c>
      <c r="Z1152" t="s">
        <v>79</v>
      </c>
      <c r="AA1152">
        <v>20</v>
      </c>
      <c r="AC1152" t="s">
        <v>40</v>
      </c>
      <c r="AE1152" t="s">
        <v>183</v>
      </c>
      <c r="AF1152" t="s">
        <v>148</v>
      </c>
      <c r="AG1152" t="s">
        <v>85</v>
      </c>
      <c r="AH1152">
        <v>102</v>
      </c>
    </row>
    <row r="1153" spans="1:34" x14ac:dyDescent="0.25">
      <c r="A1153" t="s">
        <v>40</v>
      </c>
      <c r="C1153" t="s">
        <v>183</v>
      </c>
      <c r="D1153" t="s">
        <v>148</v>
      </c>
      <c r="E1153" t="s">
        <v>77</v>
      </c>
      <c r="F1153">
        <v>26</v>
      </c>
      <c r="H1153" t="s">
        <v>40</v>
      </c>
      <c r="J1153" t="s">
        <v>183</v>
      </c>
      <c r="K1153" t="s">
        <v>148</v>
      </c>
      <c r="L1153" t="s">
        <v>59</v>
      </c>
      <c r="M1153">
        <v>6</v>
      </c>
      <c r="O1153" t="s">
        <v>40</v>
      </c>
      <c r="Q1153" t="s">
        <v>183</v>
      </c>
      <c r="R1153" t="s">
        <v>148</v>
      </c>
      <c r="S1153" t="s">
        <v>129</v>
      </c>
      <c r="T1153">
        <v>13</v>
      </c>
      <c r="V1153" t="s">
        <v>40</v>
      </c>
      <c r="X1153" t="s">
        <v>183</v>
      </c>
      <c r="Y1153" t="s">
        <v>148</v>
      </c>
      <c r="Z1153" t="s">
        <v>144</v>
      </c>
      <c r="AA1153">
        <v>1</v>
      </c>
      <c r="AC1153" t="s">
        <v>40</v>
      </c>
      <c r="AE1153" t="s">
        <v>183</v>
      </c>
      <c r="AF1153" t="s">
        <v>148</v>
      </c>
      <c r="AG1153" t="s">
        <v>59</v>
      </c>
      <c r="AH1153">
        <v>90</v>
      </c>
    </row>
    <row r="1154" spans="1:34" x14ac:dyDescent="0.25">
      <c r="A1154" t="s">
        <v>40</v>
      </c>
      <c r="C1154" t="s">
        <v>183</v>
      </c>
      <c r="D1154" t="s">
        <v>148</v>
      </c>
      <c r="E1154" t="s">
        <v>99</v>
      </c>
      <c r="F1154">
        <v>16</v>
      </c>
      <c r="H1154" t="s">
        <v>40</v>
      </c>
      <c r="J1154" t="s">
        <v>183</v>
      </c>
      <c r="K1154" t="s">
        <v>148</v>
      </c>
      <c r="L1154" t="s">
        <v>89</v>
      </c>
      <c r="M1154">
        <v>20</v>
      </c>
      <c r="O1154" t="s">
        <v>40</v>
      </c>
      <c r="Q1154" t="s">
        <v>183</v>
      </c>
      <c r="R1154" t="s">
        <v>148</v>
      </c>
      <c r="S1154" t="s">
        <v>131</v>
      </c>
      <c r="T1154">
        <v>32</v>
      </c>
      <c r="V1154" t="s">
        <v>40</v>
      </c>
      <c r="X1154" t="s">
        <v>183</v>
      </c>
      <c r="Y1154" t="s">
        <v>86</v>
      </c>
      <c r="Z1154" t="s">
        <v>87</v>
      </c>
      <c r="AA1154">
        <v>6</v>
      </c>
      <c r="AC1154" t="s">
        <v>40</v>
      </c>
      <c r="AE1154" t="s">
        <v>183</v>
      </c>
      <c r="AF1154" t="s">
        <v>148</v>
      </c>
      <c r="AG1154" t="s">
        <v>89</v>
      </c>
      <c r="AH1154">
        <v>209</v>
      </c>
    </row>
    <row r="1155" spans="1:34" x14ac:dyDescent="0.25">
      <c r="A1155" t="s">
        <v>40</v>
      </c>
      <c r="C1155" t="s">
        <v>183</v>
      </c>
      <c r="D1155" t="s">
        <v>148</v>
      </c>
      <c r="E1155" t="s">
        <v>111</v>
      </c>
      <c r="F1155">
        <v>9</v>
      </c>
      <c r="H1155" t="s">
        <v>40</v>
      </c>
      <c r="J1155" t="s">
        <v>183</v>
      </c>
      <c r="K1155" t="s">
        <v>148</v>
      </c>
      <c r="L1155" t="s">
        <v>129</v>
      </c>
      <c r="M1155">
        <v>8</v>
      </c>
      <c r="O1155" t="s">
        <v>40</v>
      </c>
      <c r="Q1155" t="s">
        <v>183</v>
      </c>
      <c r="R1155" t="s">
        <v>148</v>
      </c>
      <c r="S1155" t="s">
        <v>93</v>
      </c>
      <c r="T1155">
        <v>14</v>
      </c>
      <c r="V1155" t="s">
        <v>40</v>
      </c>
      <c r="X1155" t="s">
        <v>183</v>
      </c>
      <c r="Y1155" t="s">
        <v>88</v>
      </c>
      <c r="Z1155" t="s">
        <v>89</v>
      </c>
      <c r="AA1155">
        <v>10</v>
      </c>
      <c r="AC1155" t="s">
        <v>40</v>
      </c>
      <c r="AE1155" t="s">
        <v>183</v>
      </c>
      <c r="AF1155" t="s">
        <v>148</v>
      </c>
      <c r="AG1155" t="s">
        <v>129</v>
      </c>
      <c r="AH1155">
        <v>48</v>
      </c>
    </row>
    <row r="1156" spans="1:34" x14ac:dyDescent="0.25">
      <c r="A1156" t="s">
        <v>40</v>
      </c>
      <c r="C1156" t="s">
        <v>183</v>
      </c>
      <c r="D1156" t="s">
        <v>148</v>
      </c>
      <c r="E1156" t="s">
        <v>123</v>
      </c>
      <c r="F1156">
        <v>9</v>
      </c>
      <c r="H1156" t="s">
        <v>40</v>
      </c>
      <c r="J1156" t="s">
        <v>183</v>
      </c>
      <c r="K1156" t="s">
        <v>148</v>
      </c>
      <c r="L1156" t="s">
        <v>131</v>
      </c>
      <c r="M1156">
        <v>10</v>
      </c>
      <c r="O1156" t="s">
        <v>40</v>
      </c>
      <c r="Q1156" t="s">
        <v>183</v>
      </c>
      <c r="R1156" t="s">
        <v>148</v>
      </c>
      <c r="S1156" t="s">
        <v>77</v>
      </c>
      <c r="T1156">
        <v>100</v>
      </c>
      <c r="V1156" t="s">
        <v>40</v>
      </c>
      <c r="X1156" t="s">
        <v>183</v>
      </c>
      <c r="Y1156" t="s">
        <v>90</v>
      </c>
      <c r="Z1156" t="s">
        <v>91</v>
      </c>
      <c r="AA1156">
        <v>3</v>
      </c>
      <c r="AC1156" t="s">
        <v>40</v>
      </c>
      <c r="AE1156" t="s">
        <v>183</v>
      </c>
      <c r="AF1156" t="s">
        <v>148</v>
      </c>
      <c r="AG1156" t="s">
        <v>131</v>
      </c>
      <c r="AH1156">
        <v>45</v>
      </c>
    </row>
    <row r="1157" spans="1:34" x14ac:dyDescent="0.25">
      <c r="A1157" t="s">
        <v>40</v>
      </c>
      <c r="C1157" t="s">
        <v>183</v>
      </c>
      <c r="D1157" t="s">
        <v>148</v>
      </c>
      <c r="E1157" t="s">
        <v>61</v>
      </c>
      <c r="F1157">
        <v>16</v>
      </c>
      <c r="H1157" t="s">
        <v>40</v>
      </c>
      <c r="J1157" t="s">
        <v>183</v>
      </c>
      <c r="K1157" t="s">
        <v>148</v>
      </c>
      <c r="L1157" t="s">
        <v>93</v>
      </c>
      <c r="M1157">
        <v>6</v>
      </c>
      <c r="O1157" t="s">
        <v>40</v>
      </c>
      <c r="Q1157" t="s">
        <v>183</v>
      </c>
      <c r="R1157" t="s">
        <v>148</v>
      </c>
      <c r="S1157" t="s">
        <v>99</v>
      </c>
      <c r="T1157">
        <v>44</v>
      </c>
      <c r="V1157" t="s">
        <v>40</v>
      </c>
      <c r="X1157" t="s">
        <v>183</v>
      </c>
      <c r="Y1157" t="s">
        <v>92</v>
      </c>
      <c r="Z1157" t="s">
        <v>93</v>
      </c>
      <c r="AA1157">
        <v>5</v>
      </c>
      <c r="AC1157" t="s">
        <v>40</v>
      </c>
      <c r="AE1157" t="s">
        <v>183</v>
      </c>
      <c r="AF1157" t="s">
        <v>148</v>
      </c>
      <c r="AG1157" t="s">
        <v>93</v>
      </c>
      <c r="AH1157">
        <v>58</v>
      </c>
    </row>
    <row r="1158" spans="1:34" x14ac:dyDescent="0.25">
      <c r="A1158" t="s">
        <v>40</v>
      </c>
      <c r="C1158" t="s">
        <v>183</v>
      </c>
      <c r="D1158" t="s">
        <v>148</v>
      </c>
      <c r="E1158" t="s">
        <v>97</v>
      </c>
      <c r="F1158">
        <v>5</v>
      </c>
      <c r="H1158" t="s">
        <v>40</v>
      </c>
      <c r="J1158" t="s">
        <v>183</v>
      </c>
      <c r="K1158" t="s">
        <v>148</v>
      </c>
      <c r="L1158" t="s">
        <v>77</v>
      </c>
      <c r="M1158">
        <v>24</v>
      </c>
      <c r="O1158" t="s">
        <v>40</v>
      </c>
      <c r="Q1158" t="s">
        <v>183</v>
      </c>
      <c r="R1158" t="s">
        <v>148</v>
      </c>
      <c r="S1158" t="s">
        <v>111</v>
      </c>
      <c r="T1158">
        <v>16</v>
      </c>
      <c r="V1158" t="s">
        <v>40</v>
      </c>
      <c r="X1158" t="s">
        <v>183</v>
      </c>
      <c r="Y1158" t="s">
        <v>94</v>
      </c>
      <c r="Z1158" t="s">
        <v>95</v>
      </c>
      <c r="AA1158">
        <v>22</v>
      </c>
      <c r="AC1158" t="s">
        <v>40</v>
      </c>
      <c r="AE1158" t="s">
        <v>183</v>
      </c>
      <c r="AF1158" t="s">
        <v>148</v>
      </c>
      <c r="AG1158" t="s">
        <v>77</v>
      </c>
      <c r="AH1158">
        <v>446</v>
      </c>
    </row>
    <row r="1159" spans="1:34" x14ac:dyDescent="0.25">
      <c r="A1159" t="s">
        <v>40</v>
      </c>
      <c r="C1159" t="s">
        <v>183</v>
      </c>
      <c r="D1159" t="s">
        <v>148</v>
      </c>
      <c r="E1159" t="s">
        <v>95</v>
      </c>
      <c r="F1159">
        <v>68</v>
      </c>
      <c r="H1159" t="s">
        <v>40</v>
      </c>
      <c r="J1159" t="s">
        <v>183</v>
      </c>
      <c r="K1159" t="s">
        <v>148</v>
      </c>
      <c r="L1159" t="s">
        <v>99</v>
      </c>
      <c r="M1159">
        <v>25</v>
      </c>
      <c r="O1159" t="s">
        <v>40</v>
      </c>
      <c r="Q1159" t="s">
        <v>183</v>
      </c>
      <c r="R1159" t="s">
        <v>148</v>
      </c>
      <c r="S1159" t="s">
        <v>123</v>
      </c>
      <c r="T1159">
        <v>36</v>
      </c>
      <c r="V1159" t="s">
        <v>40</v>
      </c>
      <c r="X1159" t="s">
        <v>183</v>
      </c>
      <c r="Y1159" t="s">
        <v>96</v>
      </c>
      <c r="Z1159" t="s">
        <v>97</v>
      </c>
      <c r="AA1159">
        <v>5</v>
      </c>
      <c r="AC1159" t="s">
        <v>40</v>
      </c>
      <c r="AE1159" t="s">
        <v>183</v>
      </c>
      <c r="AF1159" t="s">
        <v>148</v>
      </c>
      <c r="AG1159" t="s">
        <v>99</v>
      </c>
      <c r="AH1159">
        <v>288</v>
      </c>
    </row>
    <row r="1160" spans="1:34" x14ac:dyDescent="0.25">
      <c r="A1160" t="s">
        <v>40</v>
      </c>
      <c r="C1160" t="s">
        <v>183</v>
      </c>
      <c r="D1160" t="s">
        <v>148</v>
      </c>
      <c r="E1160" t="s">
        <v>127</v>
      </c>
      <c r="F1160">
        <v>9</v>
      </c>
      <c r="H1160" t="s">
        <v>40</v>
      </c>
      <c r="J1160" t="s">
        <v>183</v>
      </c>
      <c r="K1160" t="s">
        <v>148</v>
      </c>
      <c r="L1160" t="s">
        <v>111</v>
      </c>
      <c r="M1160">
        <v>11</v>
      </c>
      <c r="O1160" t="s">
        <v>40</v>
      </c>
      <c r="Q1160" t="s">
        <v>183</v>
      </c>
      <c r="R1160" t="s">
        <v>148</v>
      </c>
      <c r="S1160" t="s">
        <v>61</v>
      </c>
      <c r="T1160">
        <v>59</v>
      </c>
      <c r="V1160" t="s">
        <v>40</v>
      </c>
      <c r="X1160" t="s">
        <v>183</v>
      </c>
      <c r="Y1160" t="s">
        <v>98</v>
      </c>
      <c r="Z1160" t="s">
        <v>99</v>
      </c>
      <c r="AA1160">
        <v>6</v>
      </c>
      <c r="AC1160" t="s">
        <v>40</v>
      </c>
      <c r="AE1160" t="s">
        <v>183</v>
      </c>
      <c r="AF1160" t="s">
        <v>148</v>
      </c>
      <c r="AG1160" t="s">
        <v>111</v>
      </c>
      <c r="AH1160">
        <v>46</v>
      </c>
    </row>
    <row r="1161" spans="1:34" x14ac:dyDescent="0.25">
      <c r="A1161" t="s">
        <v>40</v>
      </c>
      <c r="C1161" t="s">
        <v>183</v>
      </c>
      <c r="D1161" t="s">
        <v>148</v>
      </c>
      <c r="E1161" t="s">
        <v>79</v>
      </c>
      <c r="F1161">
        <v>33</v>
      </c>
      <c r="H1161" t="s">
        <v>40</v>
      </c>
      <c r="J1161" t="s">
        <v>183</v>
      </c>
      <c r="K1161" t="s">
        <v>148</v>
      </c>
      <c r="L1161" t="s">
        <v>123</v>
      </c>
      <c r="M1161">
        <v>18</v>
      </c>
      <c r="O1161" t="s">
        <v>40</v>
      </c>
      <c r="Q1161" t="s">
        <v>183</v>
      </c>
      <c r="R1161" t="s">
        <v>148</v>
      </c>
      <c r="S1161" t="s">
        <v>97</v>
      </c>
      <c r="T1161">
        <v>17</v>
      </c>
      <c r="V1161" t="s">
        <v>40</v>
      </c>
      <c r="X1161" t="s">
        <v>183</v>
      </c>
      <c r="Y1161" t="s">
        <v>100</v>
      </c>
      <c r="Z1161" t="s">
        <v>101</v>
      </c>
      <c r="AA1161">
        <v>8</v>
      </c>
      <c r="AC1161" t="s">
        <v>40</v>
      </c>
      <c r="AE1161" t="s">
        <v>183</v>
      </c>
      <c r="AF1161" t="s">
        <v>148</v>
      </c>
      <c r="AG1161" t="s">
        <v>123</v>
      </c>
      <c r="AH1161">
        <v>62</v>
      </c>
    </row>
    <row r="1162" spans="1:34" x14ac:dyDescent="0.25">
      <c r="A1162" t="s">
        <v>40</v>
      </c>
      <c r="C1162" t="s">
        <v>183</v>
      </c>
      <c r="D1162" t="s">
        <v>148</v>
      </c>
      <c r="E1162" t="s">
        <v>144</v>
      </c>
      <c r="F1162">
        <v>6</v>
      </c>
      <c r="H1162" t="s">
        <v>40</v>
      </c>
      <c r="J1162" t="s">
        <v>183</v>
      </c>
      <c r="K1162" t="s">
        <v>148</v>
      </c>
      <c r="L1162" t="s">
        <v>61</v>
      </c>
      <c r="M1162">
        <v>29</v>
      </c>
      <c r="O1162" t="s">
        <v>40</v>
      </c>
      <c r="Q1162" t="s">
        <v>183</v>
      </c>
      <c r="R1162" t="s">
        <v>148</v>
      </c>
      <c r="S1162" t="s">
        <v>95</v>
      </c>
      <c r="T1162">
        <v>138</v>
      </c>
      <c r="V1162" t="s">
        <v>40</v>
      </c>
      <c r="X1162" t="s">
        <v>183</v>
      </c>
      <c r="Y1162" t="s">
        <v>102</v>
      </c>
      <c r="Z1162" t="s">
        <v>103</v>
      </c>
      <c r="AA1162">
        <v>5</v>
      </c>
      <c r="AC1162" t="s">
        <v>40</v>
      </c>
      <c r="AE1162" t="s">
        <v>183</v>
      </c>
      <c r="AF1162" t="s">
        <v>148</v>
      </c>
      <c r="AG1162" t="s">
        <v>61</v>
      </c>
      <c r="AH1162">
        <v>592</v>
      </c>
    </row>
    <row r="1163" spans="1:34" x14ac:dyDescent="0.25">
      <c r="A1163" t="s">
        <v>40</v>
      </c>
      <c r="C1163" t="s">
        <v>183</v>
      </c>
      <c r="D1163" t="s">
        <v>86</v>
      </c>
      <c r="E1163" t="s">
        <v>87</v>
      </c>
      <c r="F1163">
        <v>16</v>
      </c>
      <c r="H1163" t="s">
        <v>40</v>
      </c>
      <c r="J1163" t="s">
        <v>183</v>
      </c>
      <c r="K1163" t="s">
        <v>148</v>
      </c>
      <c r="L1163" t="s">
        <v>97</v>
      </c>
      <c r="M1163">
        <v>7</v>
      </c>
      <c r="O1163" t="s">
        <v>40</v>
      </c>
      <c r="Q1163" t="s">
        <v>183</v>
      </c>
      <c r="R1163" t="s">
        <v>148</v>
      </c>
      <c r="S1163" t="s">
        <v>127</v>
      </c>
      <c r="T1163">
        <v>39</v>
      </c>
      <c r="V1163" t="s">
        <v>40</v>
      </c>
      <c r="X1163" t="s">
        <v>183</v>
      </c>
      <c r="Y1163" t="s">
        <v>104</v>
      </c>
      <c r="Z1163" t="s">
        <v>105</v>
      </c>
      <c r="AA1163">
        <v>14</v>
      </c>
      <c r="AC1163" t="s">
        <v>40</v>
      </c>
      <c r="AE1163" t="s">
        <v>183</v>
      </c>
      <c r="AF1163" t="s">
        <v>148</v>
      </c>
      <c r="AG1163" t="s">
        <v>97</v>
      </c>
      <c r="AH1163">
        <v>67</v>
      </c>
    </row>
    <row r="1164" spans="1:34" x14ac:dyDescent="0.25">
      <c r="A1164" t="s">
        <v>40</v>
      </c>
      <c r="C1164" t="s">
        <v>183</v>
      </c>
      <c r="D1164" t="s">
        <v>88</v>
      </c>
      <c r="E1164" t="s">
        <v>89</v>
      </c>
      <c r="F1164">
        <v>14</v>
      </c>
      <c r="H1164" t="s">
        <v>40</v>
      </c>
      <c r="J1164" t="s">
        <v>183</v>
      </c>
      <c r="K1164" t="s">
        <v>148</v>
      </c>
      <c r="L1164" t="s">
        <v>95</v>
      </c>
      <c r="M1164">
        <v>75</v>
      </c>
      <c r="O1164" t="s">
        <v>40</v>
      </c>
      <c r="Q1164" t="s">
        <v>183</v>
      </c>
      <c r="R1164" t="s">
        <v>148</v>
      </c>
      <c r="S1164" t="s">
        <v>79</v>
      </c>
      <c r="T1164">
        <v>139</v>
      </c>
      <c r="V1164" t="s">
        <v>40</v>
      </c>
      <c r="X1164" t="s">
        <v>183</v>
      </c>
      <c r="Y1164" t="s">
        <v>106</v>
      </c>
      <c r="Z1164" t="s">
        <v>107</v>
      </c>
      <c r="AA1164">
        <v>8</v>
      </c>
      <c r="AC1164" t="s">
        <v>40</v>
      </c>
      <c r="AE1164" t="s">
        <v>183</v>
      </c>
      <c r="AF1164" t="s">
        <v>148</v>
      </c>
      <c r="AG1164" t="s">
        <v>95</v>
      </c>
      <c r="AH1164">
        <v>671</v>
      </c>
    </row>
    <row r="1165" spans="1:34" x14ac:dyDescent="0.25">
      <c r="A1165" t="s">
        <v>40</v>
      </c>
      <c r="C1165" t="s">
        <v>183</v>
      </c>
      <c r="D1165" t="s">
        <v>90</v>
      </c>
      <c r="E1165" t="s">
        <v>91</v>
      </c>
      <c r="F1165">
        <v>5</v>
      </c>
      <c r="H1165" t="s">
        <v>40</v>
      </c>
      <c r="J1165" t="s">
        <v>183</v>
      </c>
      <c r="K1165" t="s">
        <v>148</v>
      </c>
      <c r="L1165" t="s">
        <v>127</v>
      </c>
      <c r="M1165">
        <v>23</v>
      </c>
      <c r="O1165" t="s">
        <v>40</v>
      </c>
      <c r="Q1165" t="s">
        <v>183</v>
      </c>
      <c r="R1165" t="s">
        <v>148</v>
      </c>
      <c r="S1165" t="s">
        <v>144</v>
      </c>
      <c r="T1165">
        <v>15</v>
      </c>
      <c r="V1165" t="s">
        <v>40</v>
      </c>
      <c r="X1165" t="s">
        <v>183</v>
      </c>
      <c r="Y1165" t="s">
        <v>108</v>
      </c>
      <c r="Z1165" t="s">
        <v>109</v>
      </c>
      <c r="AA1165">
        <v>10</v>
      </c>
      <c r="AC1165" t="s">
        <v>40</v>
      </c>
      <c r="AE1165" t="s">
        <v>183</v>
      </c>
      <c r="AF1165" t="s">
        <v>148</v>
      </c>
      <c r="AG1165" t="s">
        <v>127</v>
      </c>
      <c r="AH1165">
        <v>82</v>
      </c>
    </row>
    <row r="1166" spans="1:34" x14ac:dyDescent="0.25">
      <c r="A1166" t="s">
        <v>40</v>
      </c>
      <c r="C1166" t="s">
        <v>183</v>
      </c>
      <c r="D1166" t="s">
        <v>92</v>
      </c>
      <c r="E1166" t="s">
        <v>93</v>
      </c>
      <c r="F1166">
        <v>4</v>
      </c>
      <c r="H1166" t="s">
        <v>40</v>
      </c>
      <c r="J1166" t="s">
        <v>183</v>
      </c>
      <c r="K1166" t="s">
        <v>148</v>
      </c>
      <c r="L1166" t="s">
        <v>79</v>
      </c>
      <c r="M1166">
        <v>48</v>
      </c>
      <c r="O1166" t="s">
        <v>40</v>
      </c>
      <c r="Q1166" t="s">
        <v>183</v>
      </c>
      <c r="R1166" t="s">
        <v>86</v>
      </c>
      <c r="S1166" t="s">
        <v>87</v>
      </c>
      <c r="T1166">
        <v>30</v>
      </c>
      <c r="V1166" t="s">
        <v>40</v>
      </c>
      <c r="X1166" t="s">
        <v>183</v>
      </c>
      <c r="Y1166" t="s">
        <v>110</v>
      </c>
      <c r="Z1166" t="s">
        <v>111</v>
      </c>
      <c r="AA1166">
        <v>5</v>
      </c>
      <c r="AC1166" t="s">
        <v>40</v>
      </c>
      <c r="AE1166" t="s">
        <v>183</v>
      </c>
      <c r="AF1166" t="s">
        <v>148</v>
      </c>
      <c r="AG1166" t="s">
        <v>79</v>
      </c>
      <c r="AH1166">
        <v>684</v>
      </c>
    </row>
    <row r="1167" spans="1:34" x14ac:dyDescent="0.25">
      <c r="A1167" t="s">
        <v>40</v>
      </c>
      <c r="C1167" t="s">
        <v>183</v>
      </c>
      <c r="D1167" t="s">
        <v>94</v>
      </c>
      <c r="E1167" t="s">
        <v>95</v>
      </c>
      <c r="F1167">
        <v>68</v>
      </c>
      <c r="H1167" t="s">
        <v>40</v>
      </c>
      <c r="J1167" t="s">
        <v>183</v>
      </c>
      <c r="K1167" t="s">
        <v>148</v>
      </c>
      <c r="L1167" t="s">
        <v>144</v>
      </c>
      <c r="M1167">
        <v>9</v>
      </c>
      <c r="O1167" t="s">
        <v>40</v>
      </c>
      <c r="Q1167" t="s">
        <v>183</v>
      </c>
      <c r="R1167" t="s">
        <v>88</v>
      </c>
      <c r="S1167" t="s">
        <v>89</v>
      </c>
      <c r="T1167">
        <v>38</v>
      </c>
      <c r="V1167" t="s">
        <v>40</v>
      </c>
      <c r="X1167" t="s">
        <v>183</v>
      </c>
      <c r="Y1167" t="s">
        <v>150</v>
      </c>
      <c r="Z1167" t="s">
        <v>112</v>
      </c>
      <c r="AA1167">
        <v>11</v>
      </c>
      <c r="AC1167" t="s">
        <v>40</v>
      </c>
      <c r="AE1167" t="s">
        <v>183</v>
      </c>
      <c r="AF1167" t="s">
        <v>148</v>
      </c>
      <c r="AG1167" t="s">
        <v>144</v>
      </c>
      <c r="AH1167">
        <v>47</v>
      </c>
    </row>
    <row r="1168" spans="1:34" x14ac:dyDescent="0.25">
      <c r="A1168" t="s">
        <v>40</v>
      </c>
      <c r="C1168" t="s">
        <v>183</v>
      </c>
      <c r="D1168" t="s">
        <v>96</v>
      </c>
      <c r="E1168" t="s">
        <v>97</v>
      </c>
      <c r="F1168">
        <v>5</v>
      </c>
      <c r="H1168" t="s">
        <v>40</v>
      </c>
      <c r="J1168" t="s">
        <v>183</v>
      </c>
      <c r="K1168" t="s">
        <v>86</v>
      </c>
      <c r="L1168" t="s">
        <v>87</v>
      </c>
      <c r="M1168">
        <v>15</v>
      </c>
      <c r="O1168" t="s">
        <v>40</v>
      </c>
      <c r="Q1168" t="s">
        <v>183</v>
      </c>
      <c r="R1168" t="s">
        <v>90</v>
      </c>
      <c r="S1168" t="s">
        <v>91</v>
      </c>
      <c r="T1168">
        <v>10</v>
      </c>
      <c r="V1168" t="s">
        <v>40</v>
      </c>
      <c r="X1168" t="s">
        <v>183</v>
      </c>
      <c r="Y1168" t="s">
        <v>150</v>
      </c>
      <c r="Z1168" t="s">
        <v>113</v>
      </c>
      <c r="AA1168">
        <v>8</v>
      </c>
      <c r="AC1168" t="s">
        <v>40</v>
      </c>
      <c r="AE1168" t="s">
        <v>183</v>
      </c>
      <c r="AF1168" t="s">
        <v>86</v>
      </c>
      <c r="AG1168" t="s">
        <v>87</v>
      </c>
      <c r="AH1168">
        <v>74</v>
      </c>
    </row>
    <row r="1169" spans="1:34" x14ac:dyDescent="0.25">
      <c r="A1169" t="s">
        <v>40</v>
      </c>
      <c r="C1169" t="s">
        <v>183</v>
      </c>
      <c r="D1169" t="s">
        <v>98</v>
      </c>
      <c r="E1169" t="s">
        <v>99</v>
      </c>
      <c r="F1169">
        <v>16</v>
      </c>
      <c r="H1169" t="s">
        <v>40</v>
      </c>
      <c r="J1169" t="s">
        <v>183</v>
      </c>
      <c r="K1169" t="s">
        <v>88</v>
      </c>
      <c r="L1169" t="s">
        <v>89</v>
      </c>
      <c r="M1169">
        <v>20</v>
      </c>
      <c r="O1169" t="s">
        <v>40</v>
      </c>
      <c r="Q1169" t="s">
        <v>183</v>
      </c>
      <c r="R1169" t="s">
        <v>92</v>
      </c>
      <c r="S1169" t="s">
        <v>93</v>
      </c>
      <c r="T1169">
        <v>14</v>
      </c>
      <c r="V1169" t="s">
        <v>40</v>
      </c>
      <c r="X1169" t="s">
        <v>183</v>
      </c>
      <c r="Y1169" t="s">
        <v>114</v>
      </c>
      <c r="Z1169" t="s">
        <v>115</v>
      </c>
      <c r="AA1169">
        <v>13</v>
      </c>
      <c r="AC1169" t="s">
        <v>40</v>
      </c>
      <c r="AE1169" t="s">
        <v>183</v>
      </c>
      <c r="AF1169" t="s">
        <v>88</v>
      </c>
      <c r="AG1169" t="s">
        <v>89</v>
      </c>
      <c r="AH1169">
        <v>209</v>
      </c>
    </row>
    <row r="1170" spans="1:34" x14ac:dyDescent="0.25">
      <c r="A1170" t="s">
        <v>40</v>
      </c>
      <c r="C1170" t="s">
        <v>183</v>
      </c>
      <c r="D1170" t="s">
        <v>100</v>
      </c>
      <c r="E1170" t="s">
        <v>101</v>
      </c>
      <c r="F1170">
        <v>6</v>
      </c>
      <c r="H1170" t="s">
        <v>40</v>
      </c>
      <c r="J1170" t="s">
        <v>183</v>
      </c>
      <c r="K1170" t="s">
        <v>90</v>
      </c>
      <c r="L1170" t="s">
        <v>91</v>
      </c>
      <c r="M1170">
        <v>18</v>
      </c>
      <c r="O1170" t="s">
        <v>40</v>
      </c>
      <c r="Q1170" t="s">
        <v>183</v>
      </c>
      <c r="R1170" t="s">
        <v>94</v>
      </c>
      <c r="S1170" t="s">
        <v>95</v>
      </c>
      <c r="T1170">
        <v>138</v>
      </c>
      <c r="V1170" t="s">
        <v>40</v>
      </c>
      <c r="X1170" t="s">
        <v>183</v>
      </c>
      <c r="Y1170" t="s">
        <v>116</v>
      </c>
      <c r="Z1170" t="s">
        <v>117</v>
      </c>
      <c r="AA1170">
        <v>8</v>
      </c>
      <c r="AC1170" t="s">
        <v>40</v>
      </c>
      <c r="AE1170" t="s">
        <v>183</v>
      </c>
      <c r="AF1170" t="s">
        <v>90</v>
      </c>
      <c r="AG1170" t="s">
        <v>91</v>
      </c>
      <c r="AH1170">
        <v>41</v>
      </c>
    </row>
    <row r="1171" spans="1:34" x14ac:dyDescent="0.25">
      <c r="A1171" t="s">
        <v>40</v>
      </c>
      <c r="C1171" t="s">
        <v>183</v>
      </c>
      <c r="D1171" t="s">
        <v>102</v>
      </c>
      <c r="E1171" t="s">
        <v>103</v>
      </c>
      <c r="F1171">
        <v>10</v>
      </c>
      <c r="H1171" t="s">
        <v>40</v>
      </c>
      <c r="J1171" t="s">
        <v>183</v>
      </c>
      <c r="K1171" t="s">
        <v>92</v>
      </c>
      <c r="L1171" t="s">
        <v>93</v>
      </c>
      <c r="M1171">
        <v>6</v>
      </c>
      <c r="O1171" t="s">
        <v>40</v>
      </c>
      <c r="Q1171" t="s">
        <v>183</v>
      </c>
      <c r="R1171" t="s">
        <v>96</v>
      </c>
      <c r="S1171" t="s">
        <v>97</v>
      </c>
      <c r="T1171">
        <v>17</v>
      </c>
      <c r="V1171" t="s">
        <v>40</v>
      </c>
      <c r="X1171" t="s">
        <v>183</v>
      </c>
      <c r="Y1171" t="s">
        <v>118</v>
      </c>
      <c r="Z1171" t="s">
        <v>119</v>
      </c>
      <c r="AA1171">
        <v>6</v>
      </c>
      <c r="AC1171" t="s">
        <v>40</v>
      </c>
      <c r="AE1171" t="s">
        <v>183</v>
      </c>
      <c r="AF1171" t="s">
        <v>92</v>
      </c>
      <c r="AG1171" t="s">
        <v>93</v>
      </c>
      <c r="AH1171">
        <v>58</v>
      </c>
    </row>
    <row r="1172" spans="1:34" x14ac:dyDescent="0.25">
      <c r="A1172" t="s">
        <v>40</v>
      </c>
      <c r="C1172" t="s">
        <v>183</v>
      </c>
      <c r="D1172" t="s">
        <v>104</v>
      </c>
      <c r="E1172" t="s">
        <v>105</v>
      </c>
      <c r="F1172">
        <v>11</v>
      </c>
      <c r="H1172" t="s">
        <v>40</v>
      </c>
      <c r="J1172" t="s">
        <v>183</v>
      </c>
      <c r="K1172" t="s">
        <v>94</v>
      </c>
      <c r="L1172" t="s">
        <v>95</v>
      </c>
      <c r="M1172">
        <v>75</v>
      </c>
      <c r="O1172" t="s">
        <v>40</v>
      </c>
      <c r="Q1172" t="s">
        <v>183</v>
      </c>
      <c r="R1172" t="s">
        <v>98</v>
      </c>
      <c r="S1172" t="s">
        <v>99</v>
      </c>
      <c r="T1172">
        <v>44</v>
      </c>
      <c r="V1172" t="s">
        <v>40</v>
      </c>
      <c r="X1172" t="s">
        <v>183</v>
      </c>
      <c r="Y1172" t="s">
        <v>120</v>
      </c>
      <c r="Z1172" t="s">
        <v>121</v>
      </c>
      <c r="AA1172">
        <v>11</v>
      </c>
      <c r="AC1172" t="s">
        <v>40</v>
      </c>
      <c r="AE1172" t="s">
        <v>183</v>
      </c>
      <c r="AF1172" t="s">
        <v>94</v>
      </c>
      <c r="AG1172" t="s">
        <v>95</v>
      </c>
      <c r="AH1172">
        <v>671</v>
      </c>
    </row>
    <row r="1173" spans="1:34" x14ac:dyDescent="0.25">
      <c r="A1173" t="s">
        <v>40</v>
      </c>
      <c r="C1173" t="s">
        <v>183</v>
      </c>
      <c r="D1173" t="s">
        <v>106</v>
      </c>
      <c r="E1173" t="s">
        <v>107</v>
      </c>
      <c r="F1173">
        <v>10</v>
      </c>
      <c r="H1173" t="s">
        <v>40</v>
      </c>
      <c r="J1173" t="s">
        <v>183</v>
      </c>
      <c r="K1173" t="s">
        <v>96</v>
      </c>
      <c r="L1173" t="s">
        <v>97</v>
      </c>
      <c r="M1173">
        <v>7</v>
      </c>
      <c r="O1173" t="s">
        <v>40</v>
      </c>
      <c r="Q1173" t="s">
        <v>183</v>
      </c>
      <c r="R1173" t="s">
        <v>100</v>
      </c>
      <c r="S1173" t="s">
        <v>101</v>
      </c>
      <c r="T1173">
        <v>29</v>
      </c>
      <c r="V1173" t="s">
        <v>40</v>
      </c>
      <c r="X1173" t="s">
        <v>183</v>
      </c>
      <c r="Y1173" t="s">
        <v>122</v>
      </c>
      <c r="Z1173" t="s">
        <v>123</v>
      </c>
      <c r="AA1173">
        <v>7</v>
      </c>
      <c r="AC1173" t="s">
        <v>40</v>
      </c>
      <c r="AE1173" t="s">
        <v>183</v>
      </c>
      <c r="AF1173" t="s">
        <v>96</v>
      </c>
      <c r="AG1173" t="s">
        <v>97</v>
      </c>
      <c r="AH1173">
        <v>67</v>
      </c>
    </row>
    <row r="1174" spans="1:34" x14ac:dyDescent="0.25">
      <c r="A1174" t="s">
        <v>40</v>
      </c>
      <c r="C1174" t="s">
        <v>183</v>
      </c>
      <c r="D1174" t="s">
        <v>108</v>
      </c>
      <c r="E1174" t="s">
        <v>109</v>
      </c>
      <c r="F1174">
        <v>9</v>
      </c>
      <c r="H1174" t="s">
        <v>40</v>
      </c>
      <c r="J1174" t="s">
        <v>183</v>
      </c>
      <c r="K1174" t="s">
        <v>98</v>
      </c>
      <c r="L1174" t="s">
        <v>99</v>
      </c>
      <c r="M1174">
        <v>25</v>
      </c>
      <c r="O1174" t="s">
        <v>40</v>
      </c>
      <c r="Q1174" t="s">
        <v>183</v>
      </c>
      <c r="R1174" t="s">
        <v>102</v>
      </c>
      <c r="S1174" t="s">
        <v>103</v>
      </c>
      <c r="T1174">
        <v>40</v>
      </c>
      <c r="V1174" t="s">
        <v>40</v>
      </c>
      <c r="X1174" t="s">
        <v>183</v>
      </c>
      <c r="Y1174" t="s">
        <v>126</v>
      </c>
      <c r="Z1174" t="s">
        <v>127</v>
      </c>
      <c r="AA1174">
        <v>3</v>
      </c>
      <c r="AC1174" t="s">
        <v>40</v>
      </c>
      <c r="AE1174" t="s">
        <v>183</v>
      </c>
      <c r="AF1174" t="s">
        <v>98</v>
      </c>
      <c r="AG1174" t="s">
        <v>99</v>
      </c>
      <c r="AH1174">
        <v>288</v>
      </c>
    </row>
    <row r="1175" spans="1:34" x14ac:dyDescent="0.25">
      <c r="A1175" t="s">
        <v>40</v>
      </c>
      <c r="C1175" t="s">
        <v>183</v>
      </c>
      <c r="D1175" t="s">
        <v>110</v>
      </c>
      <c r="E1175" t="s">
        <v>111</v>
      </c>
      <c r="F1175">
        <v>9</v>
      </c>
      <c r="H1175" t="s">
        <v>40</v>
      </c>
      <c r="J1175" t="s">
        <v>183</v>
      </c>
      <c r="K1175" t="s">
        <v>100</v>
      </c>
      <c r="L1175" t="s">
        <v>101</v>
      </c>
      <c r="M1175">
        <v>9</v>
      </c>
      <c r="O1175" t="s">
        <v>40</v>
      </c>
      <c r="Q1175" t="s">
        <v>183</v>
      </c>
      <c r="R1175" t="s">
        <v>104</v>
      </c>
      <c r="S1175" t="s">
        <v>105</v>
      </c>
      <c r="T1175">
        <v>45</v>
      </c>
      <c r="V1175" t="s">
        <v>40</v>
      </c>
      <c r="X1175" t="s">
        <v>183</v>
      </c>
      <c r="Y1175" t="s">
        <v>128</v>
      </c>
      <c r="Z1175" t="s">
        <v>129</v>
      </c>
      <c r="AA1175">
        <v>8</v>
      </c>
      <c r="AC1175" t="s">
        <v>40</v>
      </c>
      <c r="AE1175" t="s">
        <v>183</v>
      </c>
      <c r="AF1175" t="s">
        <v>100</v>
      </c>
      <c r="AG1175" t="s">
        <v>101</v>
      </c>
      <c r="AH1175">
        <v>73</v>
      </c>
    </row>
    <row r="1176" spans="1:34" x14ac:dyDescent="0.25">
      <c r="A1176" t="s">
        <v>40</v>
      </c>
      <c r="C1176" t="s">
        <v>183</v>
      </c>
      <c r="D1176" t="s">
        <v>150</v>
      </c>
      <c r="E1176" t="s">
        <v>112</v>
      </c>
      <c r="F1176">
        <v>82</v>
      </c>
      <c r="H1176" t="s">
        <v>40</v>
      </c>
      <c r="J1176" t="s">
        <v>183</v>
      </c>
      <c r="K1176" t="s">
        <v>102</v>
      </c>
      <c r="L1176" t="s">
        <v>103</v>
      </c>
      <c r="M1176">
        <v>8</v>
      </c>
      <c r="O1176" t="s">
        <v>40</v>
      </c>
      <c r="Q1176" t="s">
        <v>183</v>
      </c>
      <c r="R1176" t="s">
        <v>106</v>
      </c>
      <c r="S1176" t="s">
        <v>107</v>
      </c>
      <c r="T1176">
        <v>20</v>
      </c>
      <c r="V1176" t="s">
        <v>40</v>
      </c>
      <c r="X1176" t="s">
        <v>183</v>
      </c>
      <c r="Y1176" t="s">
        <v>132</v>
      </c>
      <c r="Z1176" t="s">
        <v>133</v>
      </c>
      <c r="AA1176">
        <v>9</v>
      </c>
      <c r="AC1176" t="s">
        <v>40</v>
      </c>
      <c r="AE1176" t="s">
        <v>183</v>
      </c>
      <c r="AF1176" t="s">
        <v>102</v>
      </c>
      <c r="AG1176" t="s">
        <v>103</v>
      </c>
      <c r="AH1176">
        <v>49</v>
      </c>
    </row>
    <row r="1177" spans="1:34" x14ac:dyDescent="0.25">
      <c r="A1177" t="s">
        <v>40</v>
      </c>
      <c r="C1177" t="s">
        <v>183</v>
      </c>
      <c r="D1177" t="s">
        <v>150</v>
      </c>
      <c r="E1177" t="s">
        <v>113</v>
      </c>
      <c r="F1177">
        <v>44</v>
      </c>
      <c r="H1177" t="s">
        <v>40</v>
      </c>
      <c r="J1177" t="s">
        <v>183</v>
      </c>
      <c r="K1177" t="s">
        <v>104</v>
      </c>
      <c r="L1177" t="s">
        <v>105</v>
      </c>
      <c r="M1177">
        <v>22</v>
      </c>
      <c r="O1177" t="s">
        <v>40</v>
      </c>
      <c r="Q1177" t="s">
        <v>183</v>
      </c>
      <c r="R1177" t="s">
        <v>108</v>
      </c>
      <c r="S1177" t="s">
        <v>109</v>
      </c>
      <c r="T1177">
        <v>15</v>
      </c>
      <c r="V1177" t="s">
        <v>40</v>
      </c>
      <c r="X1177" t="s">
        <v>183</v>
      </c>
      <c r="Y1177" t="s">
        <v>134</v>
      </c>
      <c r="Z1177" t="s">
        <v>135</v>
      </c>
      <c r="AA1177">
        <v>6</v>
      </c>
      <c r="AC1177" t="s">
        <v>40</v>
      </c>
      <c r="AE1177" t="s">
        <v>183</v>
      </c>
      <c r="AF1177" t="s">
        <v>104</v>
      </c>
      <c r="AG1177" t="s">
        <v>105</v>
      </c>
      <c r="AH1177">
        <v>128</v>
      </c>
    </row>
    <row r="1178" spans="1:34" x14ac:dyDescent="0.25">
      <c r="A1178" t="s">
        <v>40</v>
      </c>
      <c r="C1178" t="s">
        <v>183</v>
      </c>
      <c r="D1178" t="s">
        <v>114</v>
      </c>
      <c r="E1178" t="s">
        <v>115</v>
      </c>
      <c r="F1178">
        <v>3</v>
      </c>
      <c r="H1178" t="s">
        <v>40</v>
      </c>
      <c r="J1178" t="s">
        <v>183</v>
      </c>
      <c r="K1178" t="s">
        <v>106</v>
      </c>
      <c r="L1178" t="s">
        <v>107</v>
      </c>
      <c r="M1178">
        <v>6</v>
      </c>
      <c r="O1178" t="s">
        <v>40</v>
      </c>
      <c r="Q1178" t="s">
        <v>183</v>
      </c>
      <c r="R1178" t="s">
        <v>110</v>
      </c>
      <c r="S1178" t="s">
        <v>111</v>
      </c>
      <c r="T1178">
        <v>16</v>
      </c>
      <c r="V1178" t="s">
        <v>40</v>
      </c>
      <c r="X1178" t="s">
        <v>183</v>
      </c>
      <c r="Y1178" t="s">
        <v>136</v>
      </c>
      <c r="Z1178" t="s">
        <v>137</v>
      </c>
      <c r="AA1178">
        <v>4</v>
      </c>
      <c r="AC1178" t="s">
        <v>40</v>
      </c>
      <c r="AE1178" t="s">
        <v>183</v>
      </c>
      <c r="AF1178" t="s">
        <v>106</v>
      </c>
      <c r="AG1178" t="s">
        <v>107</v>
      </c>
      <c r="AH1178">
        <v>79</v>
      </c>
    </row>
    <row r="1179" spans="1:34" x14ac:dyDescent="0.25">
      <c r="A1179" t="s">
        <v>40</v>
      </c>
      <c r="C1179" t="s">
        <v>183</v>
      </c>
      <c r="D1179" t="s">
        <v>116</v>
      </c>
      <c r="E1179" t="s">
        <v>117</v>
      </c>
      <c r="F1179">
        <v>12</v>
      </c>
      <c r="H1179" t="s">
        <v>40</v>
      </c>
      <c r="J1179" t="s">
        <v>183</v>
      </c>
      <c r="K1179" t="s">
        <v>108</v>
      </c>
      <c r="L1179" t="s">
        <v>109</v>
      </c>
      <c r="M1179">
        <v>10</v>
      </c>
      <c r="O1179" t="s">
        <v>40</v>
      </c>
      <c r="Q1179" t="s">
        <v>183</v>
      </c>
      <c r="R1179" t="s">
        <v>150</v>
      </c>
      <c r="S1179" t="s">
        <v>112</v>
      </c>
      <c r="T1179">
        <v>113</v>
      </c>
      <c r="V1179" t="s">
        <v>40</v>
      </c>
      <c r="X1179" t="s">
        <v>183</v>
      </c>
      <c r="Y1179" t="s">
        <v>208</v>
      </c>
      <c r="Z1179" t="s">
        <v>273</v>
      </c>
      <c r="AA1179">
        <v>5</v>
      </c>
      <c r="AC1179" t="s">
        <v>40</v>
      </c>
      <c r="AE1179" t="s">
        <v>183</v>
      </c>
      <c r="AF1179" t="s">
        <v>108</v>
      </c>
      <c r="AG1179" t="s">
        <v>109</v>
      </c>
      <c r="AH1179">
        <v>71</v>
      </c>
    </row>
    <row r="1180" spans="1:34" x14ac:dyDescent="0.25">
      <c r="A1180" t="s">
        <v>40</v>
      </c>
      <c r="C1180" t="s">
        <v>183</v>
      </c>
      <c r="D1180" t="s">
        <v>118</v>
      </c>
      <c r="E1180" t="s">
        <v>119</v>
      </c>
      <c r="F1180">
        <v>18</v>
      </c>
      <c r="H1180" t="s">
        <v>40</v>
      </c>
      <c r="J1180" t="s">
        <v>183</v>
      </c>
      <c r="K1180" t="s">
        <v>110</v>
      </c>
      <c r="L1180" t="s">
        <v>111</v>
      </c>
      <c r="M1180">
        <v>11</v>
      </c>
      <c r="O1180" t="s">
        <v>40</v>
      </c>
      <c r="Q1180" t="s">
        <v>183</v>
      </c>
      <c r="R1180" t="s">
        <v>150</v>
      </c>
      <c r="S1180" t="s">
        <v>113</v>
      </c>
      <c r="T1180">
        <v>65</v>
      </c>
      <c r="V1180" t="s">
        <v>40</v>
      </c>
      <c r="X1180" t="s">
        <v>183</v>
      </c>
      <c r="Y1180" t="s">
        <v>208</v>
      </c>
      <c r="Z1180" t="s">
        <v>144</v>
      </c>
      <c r="AA1180">
        <v>1</v>
      </c>
      <c r="AC1180" t="s">
        <v>40</v>
      </c>
      <c r="AE1180" t="s">
        <v>183</v>
      </c>
      <c r="AF1180" t="s">
        <v>110</v>
      </c>
      <c r="AG1180" t="s">
        <v>111</v>
      </c>
      <c r="AH1180">
        <v>46</v>
      </c>
    </row>
    <row r="1181" spans="1:34" x14ac:dyDescent="0.25">
      <c r="A1181" t="s">
        <v>40</v>
      </c>
      <c r="C1181" t="s">
        <v>183</v>
      </c>
      <c r="D1181" t="s">
        <v>120</v>
      </c>
      <c r="E1181" t="s">
        <v>121</v>
      </c>
      <c r="F1181">
        <v>22</v>
      </c>
      <c r="H1181" t="s">
        <v>40</v>
      </c>
      <c r="J1181" t="s">
        <v>183</v>
      </c>
      <c r="K1181" t="s">
        <v>150</v>
      </c>
      <c r="L1181" t="s">
        <v>112</v>
      </c>
      <c r="M1181">
        <v>52</v>
      </c>
      <c r="O1181" t="s">
        <v>40</v>
      </c>
      <c r="Q1181" t="s">
        <v>183</v>
      </c>
      <c r="R1181" t="s">
        <v>114</v>
      </c>
      <c r="S1181" t="s">
        <v>115</v>
      </c>
      <c r="T1181">
        <v>17</v>
      </c>
      <c r="V1181" t="s">
        <v>40</v>
      </c>
      <c r="X1181" t="s">
        <v>183</v>
      </c>
      <c r="Y1181" t="s">
        <v>141</v>
      </c>
      <c r="Z1181" t="s">
        <v>142</v>
      </c>
      <c r="AA1181">
        <v>5</v>
      </c>
      <c r="AC1181" t="s">
        <v>40</v>
      </c>
      <c r="AE1181" t="s">
        <v>183</v>
      </c>
      <c r="AF1181" t="s">
        <v>150</v>
      </c>
      <c r="AG1181" t="s">
        <v>112</v>
      </c>
      <c r="AH1181">
        <v>286</v>
      </c>
    </row>
    <row r="1182" spans="1:34" x14ac:dyDescent="0.25">
      <c r="A1182" t="s">
        <v>40</v>
      </c>
      <c r="C1182" t="s">
        <v>183</v>
      </c>
      <c r="D1182" t="s">
        <v>122</v>
      </c>
      <c r="E1182" t="s">
        <v>123</v>
      </c>
      <c r="F1182">
        <v>9</v>
      </c>
      <c r="H1182" t="s">
        <v>40</v>
      </c>
      <c r="J1182" t="s">
        <v>183</v>
      </c>
      <c r="K1182" t="s">
        <v>150</v>
      </c>
      <c r="L1182" t="s">
        <v>113</v>
      </c>
      <c r="M1182">
        <v>35</v>
      </c>
      <c r="O1182" t="s">
        <v>40</v>
      </c>
      <c r="Q1182" t="s">
        <v>183</v>
      </c>
      <c r="R1182" t="s">
        <v>116</v>
      </c>
      <c r="S1182" t="s">
        <v>117</v>
      </c>
      <c r="T1182">
        <v>40</v>
      </c>
      <c r="V1182" t="s">
        <v>40</v>
      </c>
      <c r="X1182" t="s">
        <v>184</v>
      </c>
      <c r="Y1182" t="s">
        <v>54</v>
      </c>
      <c r="Z1182" t="s">
        <v>55</v>
      </c>
      <c r="AA1182">
        <v>8</v>
      </c>
      <c r="AC1182" t="s">
        <v>40</v>
      </c>
      <c r="AE1182" t="s">
        <v>183</v>
      </c>
      <c r="AF1182" t="s">
        <v>150</v>
      </c>
      <c r="AG1182" t="s">
        <v>113</v>
      </c>
      <c r="AH1182">
        <v>102</v>
      </c>
    </row>
    <row r="1183" spans="1:34" x14ac:dyDescent="0.25">
      <c r="A1183" t="s">
        <v>40</v>
      </c>
      <c r="C1183" t="s">
        <v>183</v>
      </c>
      <c r="D1183" t="s">
        <v>126</v>
      </c>
      <c r="E1183" t="s">
        <v>127</v>
      </c>
      <c r="F1183">
        <v>9</v>
      </c>
      <c r="H1183" t="s">
        <v>40</v>
      </c>
      <c r="J1183" t="s">
        <v>183</v>
      </c>
      <c r="K1183" t="s">
        <v>114</v>
      </c>
      <c r="L1183" t="s">
        <v>115</v>
      </c>
      <c r="M1183">
        <v>8</v>
      </c>
      <c r="O1183" t="s">
        <v>40</v>
      </c>
      <c r="Q1183" t="s">
        <v>183</v>
      </c>
      <c r="R1183" t="s">
        <v>118</v>
      </c>
      <c r="S1183" t="s">
        <v>119</v>
      </c>
      <c r="T1183">
        <v>33</v>
      </c>
      <c r="V1183" t="s">
        <v>40</v>
      </c>
      <c r="X1183" t="s">
        <v>184</v>
      </c>
      <c r="Y1183" t="s">
        <v>56</v>
      </c>
      <c r="Z1183" t="s">
        <v>57</v>
      </c>
      <c r="AA1183">
        <v>11</v>
      </c>
      <c r="AC1183" t="s">
        <v>40</v>
      </c>
      <c r="AE1183" t="s">
        <v>183</v>
      </c>
      <c r="AF1183" t="s">
        <v>114</v>
      </c>
      <c r="AG1183" t="s">
        <v>115</v>
      </c>
      <c r="AH1183">
        <v>81</v>
      </c>
    </row>
    <row r="1184" spans="1:34" x14ac:dyDescent="0.25">
      <c r="A1184" t="s">
        <v>40</v>
      </c>
      <c r="C1184" t="s">
        <v>183</v>
      </c>
      <c r="D1184" t="s">
        <v>128</v>
      </c>
      <c r="E1184" t="s">
        <v>129</v>
      </c>
      <c r="F1184">
        <v>4</v>
      </c>
      <c r="H1184" t="s">
        <v>40</v>
      </c>
      <c r="J1184" t="s">
        <v>183</v>
      </c>
      <c r="K1184" t="s">
        <v>116</v>
      </c>
      <c r="L1184" t="s">
        <v>117</v>
      </c>
      <c r="M1184">
        <v>16</v>
      </c>
      <c r="O1184" t="s">
        <v>40</v>
      </c>
      <c r="Q1184" t="s">
        <v>183</v>
      </c>
      <c r="R1184" t="s">
        <v>120</v>
      </c>
      <c r="S1184" t="s">
        <v>121</v>
      </c>
      <c r="T1184">
        <v>85</v>
      </c>
      <c r="V1184" t="s">
        <v>40</v>
      </c>
      <c r="X1184" t="s">
        <v>184</v>
      </c>
      <c r="Y1184" t="s">
        <v>58</v>
      </c>
      <c r="Z1184" t="s">
        <v>59</v>
      </c>
      <c r="AA1184">
        <v>6</v>
      </c>
      <c r="AC1184" t="s">
        <v>40</v>
      </c>
      <c r="AE1184" t="s">
        <v>183</v>
      </c>
      <c r="AF1184" t="s">
        <v>116</v>
      </c>
      <c r="AG1184" t="s">
        <v>117</v>
      </c>
      <c r="AH1184">
        <v>50</v>
      </c>
    </row>
    <row r="1185" spans="1:34" x14ac:dyDescent="0.25">
      <c r="A1185" t="s">
        <v>40</v>
      </c>
      <c r="C1185" t="s">
        <v>183</v>
      </c>
      <c r="D1185" t="s">
        <v>130</v>
      </c>
      <c r="E1185" t="s">
        <v>131</v>
      </c>
      <c r="F1185">
        <v>6</v>
      </c>
      <c r="H1185" t="s">
        <v>40</v>
      </c>
      <c r="J1185" t="s">
        <v>183</v>
      </c>
      <c r="K1185" t="s">
        <v>118</v>
      </c>
      <c r="L1185" t="s">
        <v>119</v>
      </c>
      <c r="M1185">
        <v>12</v>
      </c>
      <c r="O1185" t="s">
        <v>40</v>
      </c>
      <c r="Q1185" t="s">
        <v>183</v>
      </c>
      <c r="R1185" t="s">
        <v>122</v>
      </c>
      <c r="S1185" t="s">
        <v>123</v>
      </c>
      <c r="T1185">
        <v>36</v>
      </c>
      <c r="V1185" t="s">
        <v>40</v>
      </c>
      <c r="X1185" t="s">
        <v>184</v>
      </c>
      <c r="Y1185" t="s">
        <v>60</v>
      </c>
      <c r="Z1185" t="s">
        <v>61</v>
      </c>
      <c r="AA1185">
        <v>12</v>
      </c>
      <c r="AC1185" t="s">
        <v>40</v>
      </c>
      <c r="AE1185" t="s">
        <v>183</v>
      </c>
      <c r="AF1185" t="s">
        <v>118</v>
      </c>
      <c r="AG1185" t="s">
        <v>119</v>
      </c>
      <c r="AH1185">
        <v>140</v>
      </c>
    </row>
    <row r="1186" spans="1:34" x14ac:dyDescent="0.25">
      <c r="A1186" t="s">
        <v>40</v>
      </c>
      <c r="C1186" t="s">
        <v>183</v>
      </c>
      <c r="D1186" t="s">
        <v>132</v>
      </c>
      <c r="E1186" t="s">
        <v>133</v>
      </c>
      <c r="F1186">
        <v>9</v>
      </c>
      <c r="H1186" t="s">
        <v>40</v>
      </c>
      <c r="J1186" t="s">
        <v>183</v>
      </c>
      <c r="K1186" t="s">
        <v>120</v>
      </c>
      <c r="L1186" t="s">
        <v>121</v>
      </c>
      <c r="M1186">
        <v>27</v>
      </c>
      <c r="O1186" t="s">
        <v>40</v>
      </c>
      <c r="Q1186" t="s">
        <v>183</v>
      </c>
      <c r="R1186" t="s">
        <v>124</v>
      </c>
      <c r="S1186" t="s">
        <v>125</v>
      </c>
      <c r="T1186">
        <v>2</v>
      </c>
      <c r="V1186" t="s">
        <v>40</v>
      </c>
      <c r="X1186" t="s">
        <v>184</v>
      </c>
      <c r="Y1186" t="s">
        <v>62</v>
      </c>
      <c r="Z1186" t="s">
        <v>63</v>
      </c>
      <c r="AA1186">
        <v>4</v>
      </c>
      <c r="AC1186" t="s">
        <v>40</v>
      </c>
      <c r="AE1186" t="s">
        <v>183</v>
      </c>
      <c r="AF1186" t="s">
        <v>120</v>
      </c>
      <c r="AG1186" t="s">
        <v>121</v>
      </c>
      <c r="AH1186">
        <v>174</v>
      </c>
    </row>
    <row r="1187" spans="1:34" x14ac:dyDescent="0.25">
      <c r="A1187" t="s">
        <v>40</v>
      </c>
      <c r="C1187" t="s">
        <v>183</v>
      </c>
      <c r="D1187" t="s">
        <v>134</v>
      </c>
      <c r="E1187" t="s">
        <v>135</v>
      </c>
      <c r="F1187">
        <v>6</v>
      </c>
      <c r="H1187" t="s">
        <v>40</v>
      </c>
      <c r="J1187" t="s">
        <v>183</v>
      </c>
      <c r="K1187" t="s">
        <v>122</v>
      </c>
      <c r="L1187" t="s">
        <v>123</v>
      </c>
      <c r="M1187">
        <v>18</v>
      </c>
      <c r="O1187" t="s">
        <v>40</v>
      </c>
      <c r="Q1187" t="s">
        <v>183</v>
      </c>
      <c r="R1187" t="s">
        <v>126</v>
      </c>
      <c r="S1187" t="s">
        <v>127</v>
      </c>
      <c r="T1187">
        <v>39</v>
      </c>
      <c r="V1187" t="s">
        <v>40</v>
      </c>
      <c r="X1187" t="s">
        <v>184</v>
      </c>
      <c r="Y1187" t="s">
        <v>64</v>
      </c>
      <c r="Z1187" t="s">
        <v>65</v>
      </c>
      <c r="AA1187">
        <v>5</v>
      </c>
      <c r="AC1187" t="s">
        <v>40</v>
      </c>
      <c r="AE1187" t="s">
        <v>183</v>
      </c>
      <c r="AF1187" t="s">
        <v>122</v>
      </c>
      <c r="AG1187" t="s">
        <v>123</v>
      </c>
      <c r="AH1187">
        <v>62</v>
      </c>
    </row>
    <row r="1188" spans="1:34" x14ac:dyDescent="0.25">
      <c r="A1188" t="s">
        <v>40</v>
      </c>
      <c r="C1188" t="s">
        <v>183</v>
      </c>
      <c r="D1188" t="s">
        <v>136</v>
      </c>
      <c r="E1188" t="s">
        <v>137</v>
      </c>
      <c r="F1188">
        <v>4</v>
      </c>
      <c r="H1188" t="s">
        <v>40</v>
      </c>
      <c r="J1188" t="s">
        <v>183</v>
      </c>
      <c r="K1188" t="s">
        <v>124</v>
      </c>
      <c r="L1188" t="s">
        <v>125</v>
      </c>
      <c r="M1188">
        <v>3</v>
      </c>
      <c r="O1188" t="s">
        <v>40</v>
      </c>
      <c r="Q1188" t="s">
        <v>183</v>
      </c>
      <c r="R1188" t="s">
        <v>128</v>
      </c>
      <c r="S1188" t="s">
        <v>129</v>
      </c>
      <c r="T1188">
        <v>13</v>
      </c>
      <c r="V1188" t="s">
        <v>40</v>
      </c>
      <c r="X1188" t="s">
        <v>184</v>
      </c>
      <c r="Y1188" t="s">
        <v>66</v>
      </c>
      <c r="Z1188" t="s">
        <v>67</v>
      </c>
      <c r="AA1188">
        <v>66</v>
      </c>
      <c r="AC1188" t="s">
        <v>40</v>
      </c>
      <c r="AE1188" t="s">
        <v>183</v>
      </c>
      <c r="AF1188" t="s">
        <v>124</v>
      </c>
      <c r="AG1188" t="s">
        <v>125</v>
      </c>
      <c r="AH1188">
        <v>5</v>
      </c>
    </row>
    <row r="1189" spans="1:34" x14ac:dyDescent="0.25">
      <c r="A1189" t="s">
        <v>40</v>
      </c>
      <c r="C1189" t="s">
        <v>183</v>
      </c>
      <c r="D1189" t="s">
        <v>208</v>
      </c>
      <c r="E1189" t="s">
        <v>273</v>
      </c>
      <c r="F1189">
        <v>5</v>
      </c>
      <c r="H1189" t="s">
        <v>40</v>
      </c>
      <c r="J1189" t="s">
        <v>183</v>
      </c>
      <c r="K1189" t="s">
        <v>126</v>
      </c>
      <c r="L1189" t="s">
        <v>127</v>
      </c>
      <c r="M1189">
        <v>23</v>
      </c>
      <c r="O1189" t="s">
        <v>40</v>
      </c>
      <c r="Q1189" t="s">
        <v>183</v>
      </c>
      <c r="R1189" t="s">
        <v>130</v>
      </c>
      <c r="S1189" t="s">
        <v>131</v>
      </c>
      <c r="T1189">
        <v>32</v>
      </c>
      <c r="V1189" t="s">
        <v>40</v>
      </c>
      <c r="X1189" t="s">
        <v>184</v>
      </c>
      <c r="Y1189" t="s">
        <v>68</v>
      </c>
      <c r="Z1189" t="s">
        <v>69</v>
      </c>
      <c r="AA1189">
        <v>9</v>
      </c>
      <c r="AC1189" t="s">
        <v>40</v>
      </c>
      <c r="AE1189" t="s">
        <v>183</v>
      </c>
      <c r="AF1189" t="s">
        <v>126</v>
      </c>
      <c r="AG1189" t="s">
        <v>127</v>
      </c>
      <c r="AH1189">
        <v>82</v>
      </c>
    </row>
    <row r="1190" spans="1:34" x14ac:dyDescent="0.25">
      <c r="A1190" t="s">
        <v>40</v>
      </c>
      <c r="C1190" t="s">
        <v>183</v>
      </c>
      <c r="D1190" t="s">
        <v>208</v>
      </c>
      <c r="E1190" t="s">
        <v>144</v>
      </c>
      <c r="F1190">
        <v>6</v>
      </c>
      <c r="H1190" t="s">
        <v>40</v>
      </c>
      <c r="J1190" t="s">
        <v>183</v>
      </c>
      <c r="K1190" t="s">
        <v>128</v>
      </c>
      <c r="L1190" t="s">
        <v>129</v>
      </c>
      <c r="M1190">
        <v>8</v>
      </c>
      <c r="O1190" t="s">
        <v>40</v>
      </c>
      <c r="Q1190" t="s">
        <v>183</v>
      </c>
      <c r="R1190" t="s">
        <v>132</v>
      </c>
      <c r="S1190" t="s">
        <v>133</v>
      </c>
      <c r="T1190">
        <v>57</v>
      </c>
      <c r="V1190" t="s">
        <v>40</v>
      </c>
      <c r="X1190" t="s">
        <v>184</v>
      </c>
      <c r="Y1190" t="s">
        <v>70</v>
      </c>
      <c r="Z1190" t="s">
        <v>71</v>
      </c>
      <c r="AA1190">
        <v>24</v>
      </c>
      <c r="AC1190" t="s">
        <v>40</v>
      </c>
      <c r="AE1190" t="s">
        <v>183</v>
      </c>
      <c r="AF1190" t="s">
        <v>128</v>
      </c>
      <c r="AG1190" t="s">
        <v>129</v>
      </c>
      <c r="AH1190">
        <v>48</v>
      </c>
    </row>
    <row r="1191" spans="1:34" x14ac:dyDescent="0.25">
      <c r="A1191" t="s">
        <v>40</v>
      </c>
      <c r="C1191" t="s">
        <v>183</v>
      </c>
      <c r="D1191" t="s">
        <v>141</v>
      </c>
      <c r="E1191" t="s">
        <v>142</v>
      </c>
      <c r="F1191">
        <v>23</v>
      </c>
      <c r="H1191" t="s">
        <v>40</v>
      </c>
      <c r="J1191" t="s">
        <v>183</v>
      </c>
      <c r="K1191" t="s">
        <v>130</v>
      </c>
      <c r="L1191" t="s">
        <v>131</v>
      </c>
      <c r="M1191">
        <v>10</v>
      </c>
      <c r="O1191" t="s">
        <v>40</v>
      </c>
      <c r="Q1191" t="s">
        <v>183</v>
      </c>
      <c r="R1191" t="s">
        <v>134</v>
      </c>
      <c r="S1191" t="s">
        <v>135</v>
      </c>
      <c r="T1191">
        <v>14</v>
      </c>
      <c r="V1191" t="s">
        <v>40</v>
      </c>
      <c r="X1191" t="s">
        <v>184</v>
      </c>
      <c r="Y1191" t="s">
        <v>72</v>
      </c>
      <c r="Z1191" t="s">
        <v>73</v>
      </c>
      <c r="AA1191">
        <v>11</v>
      </c>
      <c r="AC1191" t="s">
        <v>40</v>
      </c>
      <c r="AE1191" t="s">
        <v>183</v>
      </c>
      <c r="AF1191" t="s">
        <v>130</v>
      </c>
      <c r="AG1191" t="s">
        <v>131</v>
      </c>
      <c r="AH1191">
        <v>45</v>
      </c>
    </row>
    <row r="1192" spans="1:34" x14ac:dyDescent="0.25">
      <c r="A1192" t="s">
        <v>40</v>
      </c>
      <c r="C1192" t="s">
        <v>184</v>
      </c>
      <c r="D1192" t="s">
        <v>54</v>
      </c>
      <c r="E1192" t="s">
        <v>55</v>
      </c>
      <c r="F1192">
        <v>16</v>
      </c>
      <c r="H1192" t="s">
        <v>40</v>
      </c>
      <c r="J1192" t="s">
        <v>183</v>
      </c>
      <c r="K1192" t="s">
        <v>132</v>
      </c>
      <c r="L1192" t="s">
        <v>133</v>
      </c>
      <c r="M1192">
        <v>23</v>
      </c>
      <c r="O1192" t="s">
        <v>40</v>
      </c>
      <c r="Q1192" t="s">
        <v>183</v>
      </c>
      <c r="R1192" t="s">
        <v>136</v>
      </c>
      <c r="S1192" t="s">
        <v>137</v>
      </c>
      <c r="T1192">
        <v>14</v>
      </c>
      <c r="V1192" t="s">
        <v>40</v>
      </c>
      <c r="X1192" t="s">
        <v>184</v>
      </c>
      <c r="Y1192" t="s">
        <v>74</v>
      </c>
      <c r="Z1192" t="s">
        <v>75</v>
      </c>
      <c r="AA1192">
        <v>11</v>
      </c>
      <c r="AC1192" t="s">
        <v>40</v>
      </c>
      <c r="AE1192" t="s">
        <v>183</v>
      </c>
      <c r="AF1192" t="s">
        <v>132</v>
      </c>
      <c r="AG1192" t="s">
        <v>133</v>
      </c>
      <c r="AH1192">
        <v>186</v>
      </c>
    </row>
    <row r="1193" spans="1:34" x14ac:dyDescent="0.25">
      <c r="A1193" t="s">
        <v>40</v>
      </c>
      <c r="C1193" t="s">
        <v>184</v>
      </c>
      <c r="D1193" t="s">
        <v>56</v>
      </c>
      <c r="E1193" t="s">
        <v>57</v>
      </c>
      <c r="F1193">
        <v>22</v>
      </c>
      <c r="H1193" t="s">
        <v>40</v>
      </c>
      <c r="J1193" t="s">
        <v>183</v>
      </c>
      <c r="K1193" t="s">
        <v>134</v>
      </c>
      <c r="L1193" t="s">
        <v>135</v>
      </c>
      <c r="M1193">
        <v>6</v>
      </c>
      <c r="O1193" t="s">
        <v>40</v>
      </c>
      <c r="Q1193" t="s">
        <v>183</v>
      </c>
      <c r="R1193" t="s">
        <v>208</v>
      </c>
      <c r="S1193" t="s">
        <v>273</v>
      </c>
      <c r="T1193">
        <v>30</v>
      </c>
      <c r="V1193" t="s">
        <v>40</v>
      </c>
      <c r="X1193" t="s">
        <v>184</v>
      </c>
      <c r="Y1193" t="s">
        <v>76</v>
      </c>
      <c r="Z1193" t="s">
        <v>77</v>
      </c>
      <c r="AA1193">
        <v>22</v>
      </c>
      <c r="AC1193" t="s">
        <v>40</v>
      </c>
      <c r="AE1193" t="s">
        <v>183</v>
      </c>
      <c r="AF1193" t="s">
        <v>134</v>
      </c>
      <c r="AG1193" t="s">
        <v>135</v>
      </c>
      <c r="AH1193">
        <v>73</v>
      </c>
    </row>
    <row r="1194" spans="1:34" x14ac:dyDescent="0.25">
      <c r="A1194" t="s">
        <v>40</v>
      </c>
      <c r="C1194" t="s">
        <v>184</v>
      </c>
      <c r="D1194" t="s">
        <v>58</v>
      </c>
      <c r="E1194" t="s">
        <v>59</v>
      </c>
      <c r="F1194">
        <v>3</v>
      </c>
      <c r="H1194" t="s">
        <v>40</v>
      </c>
      <c r="J1194" t="s">
        <v>183</v>
      </c>
      <c r="K1194" t="s">
        <v>136</v>
      </c>
      <c r="L1194" t="s">
        <v>137</v>
      </c>
      <c r="M1194">
        <v>8</v>
      </c>
      <c r="O1194" t="s">
        <v>40</v>
      </c>
      <c r="Q1194" t="s">
        <v>183</v>
      </c>
      <c r="R1194" t="s">
        <v>208</v>
      </c>
      <c r="S1194" t="s">
        <v>144</v>
      </c>
      <c r="T1194">
        <v>15</v>
      </c>
      <c r="V1194" t="s">
        <v>40</v>
      </c>
      <c r="X1194" t="s">
        <v>184</v>
      </c>
      <c r="Y1194" t="s">
        <v>78</v>
      </c>
      <c r="Z1194" t="s">
        <v>79</v>
      </c>
      <c r="AA1194">
        <v>26</v>
      </c>
      <c r="AC1194" t="s">
        <v>40</v>
      </c>
      <c r="AE1194" t="s">
        <v>183</v>
      </c>
      <c r="AF1194" t="s">
        <v>136</v>
      </c>
      <c r="AG1194" t="s">
        <v>137</v>
      </c>
      <c r="AH1194">
        <v>37</v>
      </c>
    </row>
    <row r="1195" spans="1:34" x14ac:dyDescent="0.25">
      <c r="A1195" t="s">
        <v>40</v>
      </c>
      <c r="C1195" t="s">
        <v>184</v>
      </c>
      <c r="D1195" t="s">
        <v>60</v>
      </c>
      <c r="E1195" t="s">
        <v>61</v>
      </c>
      <c r="F1195">
        <v>30</v>
      </c>
      <c r="H1195" t="s">
        <v>40</v>
      </c>
      <c r="J1195" t="s">
        <v>183</v>
      </c>
      <c r="K1195" t="s">
        <v>208</v>
      </c>
      <c r="L1195" t="s">
        <v>273</v>
      </c>
      <c r="M1195">
        <v>15</v>
      </c>
      <c r="O1195" t="s">
        <v>40</v>
      </c>
      <c r="Q1195" t="s">
        <v>183</v>
      </c>
      <c r="R1195" t="s">
        <v>141</v>
      </c>
      <c r="S1195" t="s">
        <v>142</v>
      </c>
      <c r="T1195">
        <v>41</v>
      </c>
      <c r="V1195" t="s">
        <v>40</v>
      </c>
      <c r="X1195" t="s">
        <v>184</v>
      </c>
      <c r="Y1195" t="s">
        <v>80</v>
      </c>
      <c r="Z1195" t="s">
        <v>81</v>
      </c>
      <c r="AA1195">
        <v>4</v>
      </c>
      <c r="AC1195" t="s">
        <v>40</v>
      </c>
      <c r="AE1195" t="s">
        <v>183</v>
      </c>
      <c r="AF1195" t="s">
        <v>208</v>
      </c>
      <c r="AG1195" t="s">
        <v>273</v>
      </c>
      <c r="AH1195">
        <v>43</v>
      </c>
    </row>
    <row r="1196" spans="1:34" x14ac:dyDescent="0.25">
      <c r="A1196" t="s">
        <v>40</v>
      </c>
      <c r="C1196" t="s">
        <v>184</v>
      </c>
      <c r="D1196" t="s">
        <v>62</v>
      </c>
      <c r="E1196" t="s">
        <v>63</v>
      </c>
      <c r="F1196">
        <v>10</v>
      </c>
      <c r="H1196" t="s">
        <v>40</v>
      </c>
      <c r="J1196" t="s">
        <v>183</v>
      </c>
      <c r="K1196" t="s">
        <v>208</v>
      </c>
      <c r="L1196" t="s">
        <v>144</v>
      </c>
      <c r="M1196">
        <v>9</v>
      </c>
      <c r="O1196" t="s">
        <v>40</v>
      </c>
      <c r="Q1196" t="s">
        <v>184</v>
      </c>
      <c r="R1196" t="s">
        <v>54</v>
      </c>
      <c r="S1196" t="s">
        <v>55</v>
      </c>
      <c r="T1196">
        <v>44</v>
      </c>
      <c r="V1196" t="s">
        <v>40</v>
      </c>
      <c r="X1196" t="s">
        <v>184</v>
      </c>
      <c r="Y1196" t="s">
        <v>82</v>
      </c>
      <c r="Z1196" t="s">
        <v>83</v>
      </c>
      <c r="AA1196">
        <v>9</v>
      </c>
      <c r="AC1196" t="s">
        <v>40</v>
      </c>
      <c r="AE1196" t="s">
        <v>183</v>
      </c>
      <c r="AF1196" t="s">
        <v>208</v>
      </c>
      <c r="AG1196" t="s">
        <v>144</v>
      </c>
      <c r="AH1196">
        <v>47</v>
      </c>
    </row>
    <row r="1197" spans="1:34" x14ac:dyDescent="0.25">
      <c r="A1197" t="s">
        <v>40</v>
      </c>
      <c r="C1197" t="s">
        <v>184</v>
      </c>
      <c r="D1197" t="s">
        <v>64</v>
      </c>
      <c r="E1197" t="s">
        <v>65</v>
      </c>
      <c r="F1197">
        <v>9</v>
      </c>
      <c r="H1197" t="s">
        <v>40</v>
      </c>
      <c r="J1197" t="s">
        <v>183</v>
      </c>
      <c r="K1197" t="s">
        <v>141</v>
      </c>
      <c r="L1197" t="s">
        <v>142</v>
      </c>
      <c r="M1197">
        <v>17</v>
      </c>
      <c r="O1197" t="s">
        <v>40</v>
      </c>
      <c r="Q1197" t="s">
        <v>184</v>
      </c>
      <c r="R1197" t="s">
        <v>56</v>
      </c>
      <c r="S1197" t="s">
        <v>57</v>
      </c>
      <c r="T1197">
        <v>21</v>
      </c>
      <c r="V1197" t="s">
        <v>40</v>
      </c>
      <c r="X1197" t="s">
        <v>184</v>
      </c>
      <c r="Y1197" t="s">
        <v>84</v>
      </c>
      <c r="Z1197" t="s">
        <v>85</v>
      </c>
      <c r="AA1197">
        <v>5</v>
      </c>
      <c r="AC1197" t="s">
        <v>40</v>
      </c>
      <c r="AE1197" t="s">
        <v>183</v>
      </c>
      <c r="AF1197" t="s">
        <v>141</v>
      </c>
      <c r="AG1197" t="s">
        <v>142</v>
      </c>
      <c r="AH1197">
        <v>157</v>
      </c>
    </row>
    <row r="1198" spans="1:34" x14ac:dyDescent="0.25">
      <c r="A1198" t="s">
        <v>40</v>
      </c>
      <c r="C1198" t="s">
        <v>184</v>
      </c>
      <c r="D1198" t="s">
        <v>66</v>
      </c>
      <c r="E1198" t="s">
        <v>67</v>
      </c>
      <c r="F1198">
        <v>98</v>
      </c>
      <c r="H1198" t="s">
        <v>40</v>
      </c>
      <c r="J1198" t="s">
        <v>184</v>
      </c>
      <c r="K1198" t="s">
        <v>54</v>
      </c>
      <c r="L1198" t="s">
        <v>55</v>
      </c>
      <c r="M1198">
        <v>18</v>
      </c>
      <c r="O1198" t="s">
        <v>40</v>
      </c>
      <c r="Q1198" t="s">
        <v>184</v>
      </c>
      <c r="R1198" t="s">
        <v>58</v>
      </c>
      <c r="S1198" t="s">
        <v>59</v>
      </c>
      <c r="T1198">
        <v>10</v>
      </c>
      <c r="V1198" t="s">
        <v>40</v>
      </c>
      <c r="X1198" t="s">
        <v>184</v>
      </c>
      <c r="Y1198" t="s">
        <v>148</v>
      </c>
      <c r="Z1198" t="s">
        <v>133</v>
      </c>
      <c r="AA1198">
        <v>16</v>
      </c>
      <c r="AC1198" t="s">
        <v>40</v>
      </c>
      <c r="AE1198" t="s">
        <v>184</v>
      </c>
      <c r="AF1198" t="s">
        <v>54</v>
      </c>
      <c r="AG1198" t="s">
        <v>55</v>
      </c>
      <c r="AH1198">
        <v>371</v>
      </c>
    </row>
    <row r="1199" spans="1:34" x14ac:dyDescent="0.25">
      <c r="A1199" t="s">
        <v>40</v>
      </c>
      <c r="C1199" t="s">
        <v>184</v>
      </c>
      <c r="D1199" t="s">
        <v>68</v>
      </c>
      <c r="E1199" t="s">
        <v>69</v>
      </c>
      <c r="F1199">
        <v>41</v>
      </c>
      <c r="H1199" t="s">
        <v>40</v>
      </c>
      <c r="J1199" t="s">
        <v>184</v>
      </c>
      <c r="K1199" t="s">
        <v>56</v>
      </c>
      <c r="L1199" t="s">
        <v>57</v>
      </c>
      <c r="M1199">
        <v>20</v>
      </c>
      <c r="O1199" t="s">
        <v>40</v>
      </c>
      <c r="Q1199" t="s">
        <v>184</v>
      </c>
      <c r="R1199" t="s">
        <v>60</v>
      </c>
      <c r="S1199" t="s">
        <v>61</v>
      </c>
      <c r="T1199">
        <v>75</v>
      </c>
      <c r="V1199" t="s">
        <v>40</v>
      </c>
      <c r="X1199" t="s">
        <v>184</v>
      </c>
      <c r="Y1199" t="s">
        <v>148</v>
      </c>
      <c r="Z1199" t="s">
        <v>101</v>
      </c>
      <c r="AA1199">
        <v>16</v>
      </c>
      <c r="AC1199" t="s">
        <v>40</v>
      </c>
      <c r="AE1199" t="s">
        <v>184</v>
      </c>
      <c r="AF1199" t="s">
        <v>56</v>
      </c>
      <c r="AG1199" t="s">
        <v>57</v>
      </c>
      <c r="AH1199">
        <v>226</v>
      </c>
    </row>
    <row r="1200" spans="1:34" x14ac:dyDescent="0.25">
      <c r="A1200" t="s">
        <v>40</v>
      </c>
      <c r="C1200" t="s">
        <v>184</v>
      </c>
      <c r="D1200" t="s">
        <v>70</v>
      </c>
      <c r="E1200" t="s">
        <v>71</v>
      </c>
      <c r="F1200">
        <v>74</v>
      </c>
      <c r="H1200" t="s">
        <v>40</v>
      </c>
      <c r="J1200" t="s">
        <v>184</v>
      </c>
      <c r="K1200" t="s">
        <v>58</v>
      </c>
      <c r="L1200" t="s">
        <v>59</v>
      </c>
      <c r="M1200">
        <v>8</v>
      </c>
      <c r="O1200" t="s">
        <v>40</v>
      </c>
      <c r="Q1200" t="s">
        <v>184</v>
      </c>
      <c r="R1200" t="s">
        <v>62</v>
      </c>
      <c r="S1200" t="s">
        <v>63</v>
      </c>
      <c r="T1200">
        <v>12</v>
      </c>
      <c r="V1200" t="s">
        <v>40</v>
      </c>
      <c r="X1200" t="s">
        <v>184</v>
      </c>
      <c r="Y1200" t="s">
        <v>148</v>
      </c>
      <c r="Z1200" t="s">
        <v>115</v>
      </c>
      <c r="AA1200">
        <v>24</v>
      </c>
      <c r="AC1200" t="s">
        <v>40</v>
      </c>
      <c r="AE1200" t="s">
        <v>184</v>
      </c>
      <c r="AF1200" t="s">
        <v>58</v>
      </c>
      <c r="AG1200" t="s">
        <v>59</v>
      </c>
      <c r="AH1200">
        <v>118</v>
      </c>
    </row>
    <row r="1201" spans="1:34" x14ac:dyDescent="0.25">
      <c r="A1201" t="s">
        <v>40</v>
      </c>
      <c r="C1201" t="s">
        <v>184</v>
      </c>
      <c r="D1201" t="s">
        <v>72</v>
      </c>
      <c r="E1201" t="s">
        <v>73</v>
      </c>
      <c r="F1201">
        <v>23</v>
      </c>
      <c r="H1201" t="s">
        <v>40</v>
      </c>
      <c r="J1201" t="s">
        <v>184</v>
      </c>
      <c r="K1201" t="s">
        <v>60</v>
      </c>
      <c r="L1201" t="s">
        <v>61</v>
      </c>
      <c r="M1201">
        <v>38</v>
      </c>
      <c r="O1201" t="s">
        <v>40</v>
      </c>
      <c r="Q1201" t="s">
        <v>184</v>
      </c>
      <c r="R1201" t="s">
        <v>64</v>
      </c>
      <c r="S1201" t="s">
        <v>65</v>
      </c>
      <c r="T1201">
        <v>47</v>
      </c>
      <c r="V1201" t="s">
        <v>40</v>
      </c>
      <c r="X1201" t="s">
        <v>184</v>
      </c>
      <c r="Y1201" t="s">
        <v>148</v>
      </c>
      <c r="Z1201" t="s">
        <v>103</v>
      </c>
      <c r="AA1201">
        <v>8</v>
      </c>
      <c r="AC1201" t="s">
        <v>40</v>
      </c>
      <c r="AE1201" t="s">
        <v>184</v>
      </c>
      <c r="AF1201" t="s">
        <v>60</v>
      </c>
      <c r="AG1201" t="s">
        <v>61</v>
      </c>
      <c r="AH1201">
        <v>746</v>
      </c>
    </row>
    <row r="1202" spans="1:34" x14ac:dyDescent="0.25">
      <c r="A1202" t="s">
        <v>40</v>
      </c>
      <c r="C1202" t="s">
        <v>184</v>
      </c>
      <c r="D1202" t="s">
        <v>74</v>
      </c>
      <c r="E1202" t="s">
        <v>75</v>
      </c>
      <c r="F1202">
        <v>8</v>
      </c>
      <c r="H1202" t="s">
        <v>40</v>
      </c>
      <c r="J1202" t="s">
        <v>184</v>
      </c>
      <c r="K1202" t="s">
        <v>62</v>
      </c>
      <c r="L1202" t="s">
        <v>63</v>
      </c>
      <c r="M1202">
        <v>9</v>
      </c>
      <c r="O1202" t="s">
        <v>40</v>
      </c>
      <c r="Q1202" t="s">
        <v>184</v>
      </c>
      <c r="R1202" t="s">
        <v>66</v>
      </c>
      <c r="S1202" t="s">
        <v>67</v>
      </c>
      <c r="T1202">
        <v>192</v>
      </c>
      <c r="V1202" t="s">
        <v>40</v>
      </c>
      <c r="X1202" t="s">
        <v>184</v>
      </c>
      <c r="Y1202" t="s">
        <v>148</v>
      </c>
      <c r="Z1202" t="s">
        <v>65</v>
      </c>
      <c r="AA1202">
        <v>5</v>
      </c>
      <c r="AC1202" t="s">
        <v>40</v>
      </c>
      <c r="AE1202" t="s">
        <v>184</v>
      </c>
      <c r="AF1202" t="s">
        <v>62</v>
      </c>
      <c r="AG1202" t="s">
        <v>63</v>
      </c>
      <c r="AH1202">
        <v>168</v>
      </c>
    </row>
    <row r="1203" spans="1:34" x14ac:dyDescent="0.25">
      <c r="A1203" t="s">
        <v>40</v>
      </c>
      <c r="C1203" t="s">
        <v>184</v>
      </c>
      <c r="D1203" t="s">
        <v>76</v>
      </c>
      <c r="E1203" t="s">
        <v>77</v>
      </c>
      <c r="F1203">
        <v>27</v>
      </c>
      <c r="H1203" t="s">
        <v>40</v>
      </c>
      <c r="J1203" t="s">
        <v>184</v>
      </c>
      <c r="K1203" t="s">
        <v>64</v>
      </c>
      <c r="L1203" t="s">
        <v>65</v>
      </c>
      <c r="M1203">
        <v>21</v>
      </c>
      <c r="O1203" t="s">
        <v>40</v>
      </c>
      <c r="Q1203" t="s">
        <v>184</v>
      </c>
      <c r="R1203" t="s">
        <v>68</v>
      </c>
      <c r="S1203" t="s">
        <v>69</v>
      </c>
      <c r="T1203">
        <v>58</v>
      </c>
      <c r="V1203" t="s">
        <v>40</v>
      </c>
      <c r="X1203" t="s">
        <v>184</v>
      </c>
      <c r="Y1203" t="s">
        <v>148</v>
      </c>
      <c r="Z1203" t="s">
        <v>55</v>
      </c>
      <c r="AA1203">
        <v>8</v>
      </c>
      <c r="AC1203" t="s">
        <v>40</v>
      </c>
      <c r="AE1203" t="s">
        <v>184</v>
      </c>
      <c r="AF1203" t="s">
        <v>64</v>
      </c>
      <c r="AG1203" t="s">
        <v>65</v>
      </c>
      <c r="AH1203">
        <v>302</v>
      </c>
    </row>
    <row r="1204" spans="1:34" x14ac:dyDescent="0.25">
      <c r="A1204" t="s">
        <v>40</v>
      </c>
      <c r="C1204" t="s">
        <v>184</v>
      </c>
      <c r="D1204" t="s">
        <v>78</v>
      </c>
      <c r="E1204" t="s">
        <v>79</v>
      </c>
      <c r="F1204">
        <v>70</v>
      </c>
      <c r="H1204" t="s">
        <v>40</v>
      </c>
      <c r="J1204" t="s">
        <v>184</v>
      </c>
      <c r="K1204" t="s">
        <v>66</v>
      </c>
      <c r="L1204" t="s">
        <v>67</v>
      </c>
      <c r="M1204">
        <v>124</v>
      </c>
      <c r="O1204" t="s">
        <v>40</v>
      </c>
      <c r="Q1204" t="s">
        <v>184</v>
      </c>
      <c r="R1204" t="s">
        <v>70</v>
      </c>
      <c r="S1204" t="s">
        <v>71</v>
      </c>
      <c r="T1204">
        <v>118</v>
      </c>
      <c r="V1204" t="s">
        <v>40</v>
      </c>
      <c r="X1204" t="s">
        <v>184</v>
      </c>
      <c r="Y1204" t="s">
        <v>148</v>
      </c>
      <c r="Z1204" t="s">
        <v>135</v>
      </c>
      <c r="AA1204">
        <v>5</v>
      </c>
      <c r="AC1204" t="s">
        <v>40</v>
      </c>
      <c r="AE1204" t="s">
        <v>184</v>
      </c>
      <c r="AF1204" t="s">
        <v>66</v>
      </c>
      <c r="AG1204" t="s">
        <v>67</v>
      </c>
      <c r="AH1204">
        <v>1582</v>
      </c>
    </row>
    <row r="1205" spans="1:34" x14ac:dyDescent="0.25">
      <c r="A1205" t="s">
        <v>40</v>
      </c>
      <c r="C1205" t="s">
        <v>184</v>
      </c>
      <c r="D1205" t="s">
        <v>80</v>
      </c>
      <c r="E1205" t="s">
        <v>81</v>
      </c>
      <c r="F1205">
        <v>8</v>
      </c>
      <c r="H1205" t="s">
        <v>40</v>
      </c>
      <c r="J1205" t="s">
        <v>184</v>
      </c>
      <c r="K1205" t="s">
        <v>68</v>
      </c>
      <c r="L1205" t="s">
        <v>69</v>
      </c>
      <c r="M1205">
        <v>51</v>
      </c>
      <c r="O1205" t="s">
        <v>40</v>
      </c>
      <c r="Q1205" t="s">
        <v>184</v>
      </c>
      <c r="R1205" t="s">
        <v>72</v>
      </c>
      <c r="S1205" t="s">
        <v>73</v>
      </c>
      <c r="T1205">
        <v>43</v>
      </c>
      <c r="V1205" t="s">
        <v>40</v>
      </c>
      <c r="X1205" t="s">
        <v>184</v>
      </c>
      <c r="Y1205" t="s">
        <v>148</v>
      </c>
      <c r="Z1205" t="s">
        <v>63</v>
      </c>
      <c r="AA1205">
        <v>4</v>
      </c>
      <c r="AC1205" t="s">
        <v>40</v>
      </c>
      <c r="AE1205" t="s">
        <v>184</v>
      </c>
      <c r="AF1205" t="s">
        <v>68</v>
      </c>
      <c r="AG1205" t="s">
        <v>69</v>
      </c>
      <c r="AH1205">
        <v>720</v>
      </c>
    </row>
    <row r="1206" spans="1:34" x14ac:dyDescent="0.25">
      <c r="A1206" t="s">
        <v>40</v>
      </c>
      <c r="C1206" t="s">
        <v>184</v>
      </c>
      <c r="D1206" t="s">
        <v>82</v>
      </c>
      <c r="E1206" t="s">
        <v>83</v>
      </c>
      <c r="F1206">
        <v>15</v>
      </c>
      <c r="H1206" t="s">
        <v>40</v>
      </c>
      <c r="J1206" t="s">
        <v>184</v>
      </c>
      <c r="K1206" t="s">
        <v>70</v>
      </c>
      <c r="L1206" t="s">
        <v>71</v>
      </c>
      <c r="M1206">
        <v>53</v>
      </c>
      <c r="O1206" t="s">
        <v>40</v>
      </c>
      <c r="Q1206" t="s">
        <v>184</v>
      </c>
      <c r="R1206" t="s">
        <v>74</v>
      </c>
      <c r="S1206" t="s">
        <v>75</v>
      </c>
      <c r="T1206">
        <v>13</v>
      </c>
      <c r="V1206" t="s">
        <v>40</v>
      </c>
      <c r="X1206" t="s">
        <v>184</v>
      </c>
      <c r="Y1206" t="s">
        <v>148</v>
      </c>
      <c r="Z1206" t="s">
        <v>83</v>
      </c>
      <c r="AA1206">
        <v>9</v>
      </c>
      <c r="AC1206" t="s">
        <v>40</v>
      </c>
      <c r="AE1206" t="s">
        <v>184</v>
      </c>
      <c r="AF1206" t="s">
        <v>70</v>
      </c>
      <c r="AG1206" t="s">
        <v>71</v>
      </c>
      <c r="AH1206">
        <v>1055</v>
      </c>
    </row>
    <row r="1207" spans="1:34" x14ac:dyDescent="0.25">
      <c r="A1207" t="s">
        <v>40</v>
      </c>
      <c r="C1207" t="s">
        <v>184</v>
      </c>
      <c r="D1207" t="s">
        <v>84</v>
      </c>
      <c r="E1207" t="s">
        <v>85</v>
      </c>
      <c r="F1207">
        <v>9</v>
      </c>
      <c r="H1207" t="s">
        <v>40</v>
      </c>
      <c r="J1207" t="s">
        <v>184</v>
      </c>
      <c r="K1207" t="s">
        <v>72</v>
      </c>
      <c r="L1207" t="s">
        <v>73</v>
      </c>
      <c r="M1207">
        <v>24</v>
      </c>
      <c r="O1207" t="s">
        <v>40</v>
      </c>
      <c r="Q1207" t="s">
        <v>184</v>
      </c>
      <c r="R1207" t="s">
        <v>76</v>
      </c>
      <c r="S1207" t="s">
        <v>77</v>
      </c>
      <c r="T1207">
        <v>114</v>
      </c>
      <c r="V1207" t="s">
        <v>40</v>
      </c>
      <c r="X1207" t="s">
        <v>184</v>
      </c>
      <c r="Y1207" t="s">
        <v>148</v>
      </c>
      <c r="Z1207" t="s">
        <v>142</v>
      </c>
      <c r="AA1207">
        <v>20</v>
      </c>
      <c r="AC1207" t="s">
        <v>40</v>
      </c>
      <c r="AE1207" t="s">
        <v>184</v>
      </c>
      <c r="AF1207" t="s">
        <v>72</v>
      </c>
      <c r="AG1207" t="s">
        <v>73</v>
      </c>
      <c r="AH1207">
        <v>398</v>
      </c>
    </row>
    <row r="1208" spans="1:34" x14ac:dyDescent="0.25">
      <c r="A1208" t="s">
        <v>40</v>
      </c>
      <c r="C1208" t="s">
        <v>184</v>
      </c>
      <c r="D1208" t="s">
        <v>148</v>
      </c>
      <c r="E1208" t="s">
        <v>133</v>
      </c>
      <c r="F1208">
        <v>14</v>
      </c>
      <c r="H1208" t="s">
        <v>40</v>
      </c>
      <c r="J1208" t="s">
        <v>184</v>
      </c>
      <c r="K1208" t="s">
        <v>74</v>
      </c>
      <c r="L1208" t="s">
        <v>75</v>
      </c>
      <c r="M1208">
        <v>9</v>
      </c>
      <c r="O1208" t="s">
        <v>40</v>
      </c>
      <c r="Q1208" t="s">
        <v>184</v>
      </c>
      <c r="R1208" t="s">
        <v>78</v>
      </c>
      <c r="S1208" t="s">
        <v>79</v>
      </c>
      <c r="T1208">
        <v>145</v>
      </c>
      <c r="V1208" t="s">
        <v>40</v>
      </c>
      <c r="X1208" t="s">
        <v>184</v>
      </c>
      <c r="Y1208" t="s">
        <v>148</v>
      </c>
      <c r="Z1208" t="s">
        <v>273</v>
      </c>
      <c r="AA1208">
        <v>7</v>
      </c>
      <c r="AC1208" t="s">
        <v>40</v>
      </c>
      <c r="AE1208" t="s">
        <v>184</v>
      </c>
      <c r="AF1208" t="s">
        <v>74</v>
      </c>
      <c r="AG1208" t="s">
        <v>75</v>
      </c>
      <c r="AH1208">
        <v>104</v>
      </c>
    </row>
    <row r="1209" spans="1:34" x14ac:dyDescent="0.25">
      <c r="A1209" t="s">
        <v>40</v>
      </c>
      <c r="C1209" t="s">
        <v>184</v>
      </c>
      <c r="D1209" t="s">
        <v>148</v>
      </c>
      <c r="E1209" t="s">
        <v>101</v>
      </c>
      <c r="F1209">
        <v>12</v>
      </c>
      <c r="H1209" t="s">
        <v>40</v>
      </c>
      <c r="J1209" t="s">
        <v>184</v>
      </c>
      <c r="K1209" t="s">
        <v>76</v>
      </c>
      <c r="L1209" t="s">
        <v>77</v>
      </c>
      <c r="M1209">
        <v>56</v>
      </c>
      <c r="O1209" t="s">
        <v>40</v>
      </c>
      <c r="Q1209" t="s">
        <v>184</v>
      </c>
      <c r="R1209" t="s">
        <v>80</v>
      </c>
      <c r="S1209" t="s">
        <v>81</v>
      </c>
      <c r="T1209">
        <v>31</v>
      </c>
      <c r="V1209" t="s">
        <v>40</v>
      </c>
      <c r="X1209" t="s">
        <v>184</v>
      </c>
      <c r="Y1209" t="s">
        <v>148</v>
      </c>
      <c r="Z1209" t="s">
        <v>57</v>
      </c>
      <c r="AA1209">
        <v>11</v>
      </c>
      <c r="AC1209" t="s">
        <v>40</v>
      </c>
      <c r="AE1209" t="s">
        <v>184</v>
      </c>
      <c r="AF1209" t="s">
        <v>76</v>
      </c>
      <c r="AG1209" t="s">
        <v>77</v>
      </c>
      <c r="AH1209">
        <v>691</v>
      </c>
    </row>
    <row r="1210" spans="1:34" x14ac:dyDescent="0.25">
      <c r="A1210" t="s">
        <v>40</v>
      </c>
      <c r="C1210" t="s">
        <v>184</v>
      </c>
      <c r="D1210" t="s">
        <v>148</v>
      </c>
      <c r="E1210" t="s">
        <v>115</v>
      </c>
      <c r="F1210">
        <v>6</v>
      </c>
      <c r="H1210" t="s">
        <v>40</v>
      </c>
      <c r="J1210" t="s">
        <v>184</v>
      </c>
      <c r="K1210" t="s">
        <v>78</v>
      </c>
      <c r="L1210" t="s">
        <v>79</v>
      </c>
      <c r="M1210">
        <v>86</v>
      </c>
      <c r="O1210" t="s">
        <v>40</v>
      </c>
      <c r="Q1210" t="s">
        <v>184</v>
      </c>
      <c r="R1210" t="s">
        <v>82</v>
      </c>
      <c r="S1210" t="s">
        <v>83</v>
      </c>
      <c r="T1210">
        <v>34</v>
      </c>
      <c r="V1210" t="s">
        <v>40</v>
      </c>
      <c r="X1210" t="s">
        <v>184</v>
      </c>
      <c r="Y1210" t="s">
        <v>148</v>
      </c>
      <c r="Z1210" t="s">
        <v>117</v>
      </c>
      <c r="AA1210">
        <v>10</v>
      </c>
      <c r="AC1210" t="s">
        <v>40</v>
      </c>
      <c r="AE1210" t="s">
        <v>184</v>
      </c>
      <c r="AF1210" t="s">
        <v>78</v>
      </c>
      <c r="AG1210" t="s">
        <v>79</v>
      </c>
      <c r="AH1210">
        <v>971</v>
      </c>
    </row>
    <row r="1211" spans="1:34" x14ac:dyDescent="0.25">
      <c r="A1211" t="s">
        <v>40</v>
      </c>
      <c r="C1211" t="s">
        <v>184</v>
      </c>
      <c r="D1211" t="s">
        <v>148</v>
      </c>
      <c r="E1211" t="s">
        <v>103</v>
      </c>
      <c r="F1211">
        <v>7</v>
      </c>
      <c r="H1211" t="s">
        <v>40</v>
      </c>
      <c r="J1211" t="s">
        <v>184</v>
      </c>
      <c r="K1211" t="s">
        <v>80</v>
      </c>
      <c r="L1211" t="s">
        <v>81</v>
      </c>
      <c r="M1211">
        <v>14</v>
      </c>
      <c r="O1211" t="s">
        <v>40</v>
      </c>
      <c r="Q1211" t="s">
        <v>184</v>
      </c>
      <c r="R1211" t="s">
        <v>84</v>
      </c>
      <c r="S1211" t="s">
        <v>85</v>
      </c>
      <c r="T1211">
        <v>43</v>
      </c>
      <c r="V1211" t="s">
        <v>40</v>
      </c>
      <c r="X1211" t="s">
        <v>184</v>
      </c>
      <c r="Y1211" t="s">
        <v>148</v>
      </c>
      <c r="Z1211" t="s">
        <v>105</v>
      </c>
      <c r="AA1211">
        <v>20</v>
      </c>
      <c r="AC1211" t="s">
        <v>40</v>
      </c>
      <c r="AE1211" t="s">
        <v>184</v>
      </c>
      <c r="AF1211" t="s">
        <v>80</v>
      </c>
      <c r="AG1211" t="s">
        <v>81</v>
      </c>
      <c r="AH1211">
        <v>78</v>
      </c>
    </row>
    <row r="1212" spans="1:34" x14ac:dyDescent="0.25">
      <c r="A1212" t="s">
        <v>40</v>
      </c>
      <c r="C1212" t="s">
        <v>184</v>
      </c>
      <c r="D1212" t="s">
        <v>148</v>
      </c>
      <c r="E1212" t="s">
        <v>65</v>
      </c>
      <c r="F1212">
        <v>9</v>
      </c>
      <c r="H1212" t="s">
        <v>40</v>
      </c>
      <c r="J1212" t="s">
        <v>184</v>
      </c>
      <c r="K1212" t="s">
        <v>82</v>
      </c>
      <c r="L1212" t="s">
        <v>83</v>
      </c>
      <c r="M1212">
        <v>20</v>
      </c>
      <c r="O1212" t="s">
        <v>40</v>
      </c>
      <c r="Q1212" t="s">
        <v>184</v>
      </c>
      <c r="R1212" t="s">
        <v>148</v>
      </c>
      <c r="S1212" t="s">
        <v>133</v>
      </c>
      <c r="T1212">
        <v>78</v>
      </c>
      <c r="V1212" t="s">
        <v>40</v>
      </c>
      <c r="X1212" t="s">
        <v>184</v>
      </c>
      <c r="Y1212" t="s">
        <v>148</v>
      </c>
      <c r="Z1212" t="s">
        <v>137</v>
      </c>
      <c r="AA1212">
        <v>5</v>
      </c>
      <c r="AC1212" t="s">
        <v>40</v>
      </c>
      <c r="AE1212" t="s">
        <v>184</v>
      </c>
      <c r="AF1212" t="s">
        <v>82</v>
      </c>
      <c r="AG1212" t="s">
        <v>83</v>
      </c>
      <c r="AH1212">
        <v>215</v>
      </c>
    </row>
    <row r="1213" spans="1:34" x14ac:dyDescent="0.25">
      <c r="A1213" t="s">
        <v>40</v>
      </c>
      <c r="C1213" t="s">
        <v>184</v>
      </c>
      <c r="D1213" t="s">
        <v>148</v>
      </c>
      <c r="E1213" t="s">
        <v>55</v>
      </c>
      <c r="F1213">
        <v>16</v>
      </c>
      <c r="H1213" t="s">
        <v>40</v>
      </c>
      <c r="J1213" t="s">
        <v>184</v>
      </c>
      <c r="K1213" t="s">
        <v>84</v>
      </c>
      <c r="L1213" t="s">
        <v>85</v>
      </c>
      <c r="M1213">
        <v>13</v>
      </c>
      <c r="O1213" t="s">
        <v>40</v>
      </c>
      <c r="Q1213" t="s">
        <v>184</v>
      </c>
      <c r="R1213" t="s">
        <v>148</v>
      </c>
      <c r="S1213" t="s">
        <v>101</v>
      </c>
      <c r="T1213">
        <v>25</v>
      </c>
      <c r="V1213" t="s">
        <v>40</v>
      </c>
      <c r="X1213" t="s">
        <v>184</v>
      </c>
      <c r="Y1213" t="s">
        <v>148</v>
      </c>
      <c r="Z1213" t="s">
        <v>67</v>
      </c>
      <c r="AA1213">
        <v>66</v>
      </c>
      <c r="AC1213" t="s">
        <v>40</v>
      </c>
      <c r="AE1213" t="s">
        <v>184</v>
      </c>
      <c r="AF1213" t="s">
        <v>84</v>
      </c>
      <c r="AG1213" t="s">
        <v>85</v>
      </c>
      <c r="AH1213">
        <v>28</v>
      </c>
    </row>
    <row r="1214" spans="1:34" x14ac:dyDescent="0.25">
      <c r="A1214" t="s">
        <v>40</v>
      </c>
      <c r="C1214" t="s">
        <v>184</v>
      </c>
      <c r="D1214" t="s">
        <v>148</v>
      </c>
      <c r="E1214" t="s">
        <v>135</v>
      </c>
      <c r="F1214">
        <v>7</v>
      </c>
      <c r="H1214" t="s">
        <v>40</v>
      </c>
      <c r="J1214" t="s">
        <v>184</v>
      </c>
      <c r="K1214" t="s">
        <v>148</v>
      </c>
      <c r="L1214" t="s">
        <v>133</v>
      </c>
      <c r="M1214">
        <v>28</v>
      </c>
      <c r="O1214" t="s">
        <v>40</v>
      </c>
      <c r="Q1214" t="s">
        <v>184</v>
      </c>
      <c r="R1214" t="s">
        <v>148</v>
      </c>
      <c r="S1214" t="s">
        <v>115</v>
      </c>
      <c r="T1214">
        <v>25</v>
      </c>
      <c r="V1214" t="s">
        <v>40</v>
      </c>
      <c r="X1214" t="s">
        <v>184</v>
      </c>
      <c r="Y1214" t="s">
        <v>148</v>
      </c>
      <c r="Z1214" t="s">
        <v>119</v>
      </c>
      <c r="AA1214">
        <v>16</v>
      </c>
      <c r="AC1214" t="s">
        <v>40</v>
      </c>
      <c r="AE1214" t="s">
        <v>184</v>
      </c>
      <c r="AF1214" t="s">
        <v>148</v>
      </c>
      <c r="AG1214" t="s">
        <v>133</v>
      </c>
      <c r="AH1214">
        <v>309</v>
      </c>
    </row>
    <row r="1215" spans="1:34" x14ac:dyDescent="0.25">
      <c r="A1215" t="s">
        <v>40</v>
      </c>
      <c r="C1215" t="s">
        <v>184</v>
      </c>
      <c r="D1215" t="s">
        <v>148</v>
      </c>
      <c r="E1215" t="s">
        <v>63</v>
      </c>
      <c r="F1215">
        <v>10</v>
      </c>
      <c r="H1215" t="s">
        <v>40</v>
      </c>
      <c r="J1215" t="s">
        <v>184</v>
      </c>
      <c r="K1215" t="s">
        <v>148</v>
      </c>
      <c r="L1215" t="s">
        <v>101</v>
      </c>
      <c r="M1215">
        <v>21</v>
      </c>
      <c r="O1215" t="s">
        <v>40</v>
      </c>
      <c r="Q1215" t="s">
        <v>184</v>
      </c>
      <c r="R1215" t="s">
        <v>148</v>
      </c>
      <c r="S1215" t="s">
        <v>103</v>
      </c>
      <c r="T1215">
        <v>48</v>
      </c>
      <c r="V1215" t="s">
        <v>40</v>
      </c>
      <c r="X1215" t="s">
        <v>184</v>
      </c>
      <c r="Y1215" t="s">
        <v>148</v>
      </c>
      <c r="Z1215" t="s">
        <v>91</v>
      </c>
      <c r="AA1215">
        <v>4</v>
      </c>
      <c r="AC1215" t="s">
        <v>40</v>
      </c>
      <c r="AE1215" t="s">
        <v>184</v>
      </c>
      <c r="AF1215" t="s">
        <v>148</v>
      </c>
      <c r="AG1215" t="s">
        <v>101</v>
      </c>
      <c r="AH1215">
        <v>142</v>
      </c>
    </row>
    <row r="1216" spans="1:34" x14ac:dyDescent="0.25">
      <c r="A1216" t="s">
        <v>40</v>
      </c>
      <c r="C1216" t="s">
        <v>184</v>
      </c>
      <c r="D1216" t="s">
        <v>148</v>
      </c>
      <c r="E1216" t="s">
        <v>83</v>
      </c>
      <c r="F1216">
        <v>15</v>
      </c>
      <c r="H1216" t="s">
        <v>40</v>
      </c>
      <c r="J1216" t="s">
        <v>184</v>
      </c>
      <c r="K1216" t="s">
        <v>148</v>
      </c>
      <c r="L1216" t="s">
        <v>115</v>
      </c>
      <c r="M1216">
        <v>13</v>
      </c>
      <c r="O1216" t="s">
        <v>40</v>
      </c>
      <c r="Q1216" t="s">
        <v>184</v>
      </c>
      <c r="R1216" t="s">
        <v>148</v>
      </c>
      <c r="S1216" t="s">
        <v>65</v>
      </c>
      <c r="T1216">
        <v>47</v>
      </c>
      <c r="V1216" t="s">
        <v>40</v>
      </c>
      <c r="X1216" t="s">
        <v>184</v>
      </c>
      <c r="Y1216" t="s">
        <v>148</v>
      </c>
      <c r="Z1216" t="s">
        <v>107</v>
      </c>
      <c r="AA1216">
        <v>16</v>
      </c>
      <c r="AC1216" t="s">
        <v>40</v>
      </c>
      <c r="AE1216" t="s">
        <v>184</v>
      </c>
      <c r="AF1216" t="s">
        <v>148</v>
      </c>
      <c r="AG1216" t="s">
        <v>115</v>
      </c>
      <c r="AH1216">
        <v>154</v>
      </c>
    </row>
    <row r="1217" spans="1:34" x14ac:dyDescent="0.25">
      <c r="A1217" t="s">
        <v>40</v>
      </c>
      <c r="C1217" t="s">
        <v>184</v>
      </c>
      <c r="D1217" t="s">
        <v>148</v>
      </c>
      <c r="E1217" t="s">
        <v>142</v>
      </c>
      <c r="F1217">
        <v>21</v>
      </c>
      <c r="H1217" t="s">
        <v>40</v>
      </c>
      <c r="J1217" t="s">
        <v>184</v>
      </c>
      <c r="K1217" t="s">
        <v>148</v>
      </c>
      <c r="L1217" t="s">
        <v>103</v>
      </c>
      <c r="M1217">
        <v>28</v>
      </c>
      <c r="O1217" t="s">
        <v>40</v>
      </c>
      <c r="Q1217" t="s">
        <v>184</v>
      </c>
      <c r="R1217" t="s">
        <v>148</v>
      </c>
      <c r="S1217" t="s">
        <v>55</v>
      </c>
      <c r="T1217">
        <v>44</v>
      </c>
      <c r="V1217" t="s">
        <v>40</v>
      </c>
      <c r="X1217" t="s">
        <v>184</v>
      </c>
      <c r="Y1217" t="s">
        <v>148</v>
      </c>
      <c r="Z1217" t="s">
        <v>73</v>
      </c>
      <c r="AA1217">
        <v>11</v>
      </c>
      <c r="AC1217" t="s">
        <v>40</v>
      </c>
      <c r="AE1217" t="s">
        <v>184</v>
      </c>
      <c r="AF1217" t="s">
        <v>148</v>
      </c>
      <c r="AG1217" t="s">
        <v>103</v>
      </c>
      <c r="AH1217">
        <v>92</v>
      </c>
    </row>
    <row r="1218" spans="1:34" x14ac:dyDescent="0.25">
      <c r="A1218" t="s">
        <v>40</v>
      </c>
      <c r="C1218" t="s">
        <v>184</v>
      </c>
      <c r="D1218" t="s">
        <v>148</v>
      </c>
      <c r="E1218" t="s">
        <v>273</v>
      </c>
      <c r="F1218">
        <v>6</v>
      </c>
      <c r="H1218" t="s">
        <v>40</v>
      </c>
      <c r="J1218" t="s">
        <v>184</v>
      </c>
      <c r="K1218" t="s">
        <v>148</v>
      </c>
      <c r="L1218" t="s">
        <v>65</v>
      </c>
      <c r="M1218">
        <v>21</v>
      </c>
      <c r="O1218" t="s">
        <v>40</v>
      </c>
      <c r="Q1218" t="s">
        <v>184</v>
      </c>
      <c r="R1218" t="s">
        <v>148</v>
      </c>
      <c r="S1218" t="s">
        <v>135</v>
      </c>
      <c r="T1218">
        <v>12</v>
      </c>
      <c r="V1218" t="s">
        <v>40</v>
      </c>
      <c r="X1218" t="s">
        <v>184</v>
      </c>
      <c r="Y1218" t="s">
        <v>148</v>
      </c>
      <c r="Z1218" t="s">
        <v>121</v>
      </c>
      <c r="AA1218">
        <v>16</v>
      </c>
      <c r="AC1218" t="s">
        <v>40</v>
      </c>
      <c r="AE1218" t="s">
        <v>184</v>
      </c>
      <c r="AF1218" t="s">
        <v>148</v>
      </c>
      <c r="AG1218" t="s">
        <v>65</v>
      </c>
      <c r="AH1218">
        <v>302</v>
      </c>
    </row>
    <row r="1219" spans="1:34" x14ac:dyDescent="0.25">
      <c r="A1219" t="s">
        <v>40</v>
      </c>
      <c r="C1219" t="s">
        <v>184</v>
      </c>
      <c r="D1219" t="s">
        <v>148</v>
      </c>
      <c r="E1219" t="s">
        <v>57</v>
      </c>
      <c r="F1219">
        <v>22</v>
      </c>
      <c r="H1219" t="s">
        <v>40</v>
      </c>
      <c r="J1219" t="s">
        <v>184</v>
      </c>
      <c r="K1219" t="s">
        <v>148</v>
      </c>
      <c r="L1219" t="s">
        <v>55</v>
      </c>
      <c r="M1219">
        <v>18</v>
      </c>
      <c r="O1219" t="s">
        <v>40</v>
      </c>
      <c r="Q1219" t="s">
        <v>184</v>
      </c>
      <c r="R1219" t="s">
        <v>148</v>
      </c>
      <c r="S1219" t="s">
        <v>63</v>
      </c>
      <c r="T1219">
        <v>12</v>
      </c>
      <c r="V1219" t="s">
        <v>40</v>
      </c>
      <c r="X1219" t="s">
        <v>184</v>
      </c>
      <c r="Y1219" t="s">
        <v>148</v>
      </c>
      <c r="Z1219" t="s">
        <v>69</v>
      </c>
      <c r="AA1219">
        <v>9</v>
      </c>
      <c r="AC1219" t="s">
        <v>40</v>
      </c>
      <c r="AE1219" t="s">
        <v>184</v>
      </c>
      <c r="AF1219" t="s">
        <v>148</v>
      </c>
      <c r="AG1219" t="s">
        <v>55</v>
      </c>
      <c r="AH1219">
        <v>371</v>
      </c>
    </row>
    <row r="1220" spans="1:34" x14ac:dyDescent="0.25">
      <c r="A1220" t="s">
        <v>40</v>
      </c>
      <c r="C1220" t="s">
        <v>184</v>
      </c>
      <c r="D1220" t="s">
        <v>148</v>
      </c>
      <c r="E1220" t="s">
        <v>117</v>
      </c>
      <c r="F1220">
        <v>18</v>
      </c>
      <c r="H1220" t="s">
        <v>40</v>
      </c>
      <c r="J1220" t="s">
        <v>184</v>
      </c>
      <c r="K1220" t="s">
        <v>148</v>
      </c>
      <c r="L1220" t="s">
        <v>135</v>
      </c>
      <c r="M1220">
        <v>12</v>
      </c>
      <c r="O1220" t="s">
        <v>40</v>
      </c>
      <c r="Q1220" t="s">
        <v>184</v>
      </c>
      <c r="R1220" t="s">
        <v>148</v>
      </c>
      <c r="S1220" t="s">
        <v>83</v>
      </c>
      <c r="T1220">
        <v>34</v>
      </c>
      <c r="V1220" t="s">
        <v>40</v>
      </c>
      <c r="X1220" t="s">
        <v>184</v>
      </c>
      <c r="Y1220" t="s">
        <v>148</v>
      </c>
      <c r="Z1220" t="s">
        <v>87</v>
      </c>
      <c r="AA1220">
        <v>12</v>
      </c>
      <c r="AC1220" t="s">
        <v>40</v>
      </c>
      <c r="AE1220" t="s">
        <v>184</v>
      </c>
      <c r="AF1220" t="s">
        <v>148</v>
      </c>
      <c r="AG1220" t="s">
        <v>135</v>
      </c>
      <c r="AH1220">
        <v>93</v>
      </c>
    </row>
    <row r="1221" spans="1:34" x14ac:dyDescent="0.25">
      <c r="A1221" t="s">
        <v>40</v>
      </c>
      <c r="C1221" t="s">
        <v>184</v>
      </c>
      <c r="D1221" t="s">
        <v>148</v>
      </c>
      <c r="E1221" t="s">
        <v>105</v>
      </c>
      <c r="F1221">
        <v>27</v>
      </c>
      <c r="H1221" t="s">
        <v>40</v>
      </c>
      <c r="J1221" t="s">
        <v>184</v>
      </c>
      <c r="K1221" t="s">
        <v>148</v>
      </c>
      <c r="L1221" t="s">
        <v>63</v>
      </c>
      <c r="M1221">
        <v>9</v>
      </c>
      <c r="O1221" t="s">
        <v>40</v>
      </c>
      <c r="Q1221" t="s">
        <v>184</v>
      </c>
      <c r="R1221" t="s">
        <v>148</v>
      </c>
      <c r="S1221" t="s">
        <v>142</v>
      </c>
      <c r="T1221">
        <v>51</v>
      </c>
      <c r="V1221" t="s">
        <v>40</v>
      </c>
      <c r="X1221" t="s">
        <v>184</v>
      </c>
      <c r="Y1221" t="s">
        <v>148</v>
      </c>
      <c r="Z1221" t="s">
        <v>81</v>
      </c>
      <c r="AA1221">
        <v>4</v>
      </c>
      <c r="AC1221" t="s">
        <v>40</v>
      </c>
      <c r="AE1221" t="s">
        <v>184</v>
      </c>
      <c r="AF1221" t="s">
        <v>148</v>
      </c>
      <c r="AG1221" t="s">
        <v>63</v>
      </c>
      <c r="AH1221">
        <v>168</v>
      </c>
    </row>
    <row r="1222" spans="1:34" x14ac:dyDescent="0.25">
      <c r="A1222" t="s">
        <v>40</v>
      </c>
      <c r="C1222" t="s">
        <v>184</v>
      </c>
      <c r="D1222" t="s">
        <v>148</v>
      </c>
      <c r="E1222" t="s">
        <v>137</v>
      </c>
      <c r="F1222">
        <v>8</v>
      </c>
      <c r="H1222" t="s">
        <v>40</v>
      </c>
      <c r="J1222" t="s">
        <v>184</v>
      </c>
      <c r="K1222" t="s">
        <v>148</v>
      </c>
      <c r="L1222" t="s">
        <v>83</v>
      </c>
      <c r="M1222">
        <v>20</v>
      </c>
      <c r="O1222" t="s">
        <v>40</v>
      </c>
      <c r="Q1222" t="s">
        <v>184</v>
      </c>
      <c r="R1222" t="s">
        <v>148</v>
      </c>
      <c r="S1222" t="s">
        <v>273</v>
      </c>
      <c r="T1222">
        <v>36</v>
      </c>
      <c r="V1222" t="s">
        <v>40</v>
      </c>
      <c r="X1222" t="s">
        <v>184</v>
      </c>
      <c r="Y1222" t="s">
        <v>148</v>
      </c>
      <c r="Z1222" t="s">
        <v>112</v>
      </c>
      <c r="AA1222">
        <v>26</v>
      </c>
      <c r="AC1222" t="s">
        <v>40</v>
      </c>
      <c r="AE1222" t="s">
        <v>184</v>
      </c>
      <c r="AF1222" t="s">
        <v>148</v>
      </c>
      <c r="AG1222" t="s">
        <v>83</v>
      </c>
      <c r="AH1222">
        <v>215</v>
      </c>
    </row>
    <row r="1223" spans="1:34" x14ac:dyDescent="0.25">
      <c r="A1223" t="s">
        <v>40</v>
      </c>
      <c r="C1223" t="s">
        <v>184</v>
      </c>
      <c r="D1223" t="s">
        <v>148</v>
      </c>
      <c r="E1223" t="s">
        <v>67</v>
      </c>
      <c r="F1223">
        <v>98</v>
      </c>
      <c r="H1223" t="s">
        <v>40</v>
      </c>
      <c r="J1223" t="s">
        <v>184</v>
      </c>
      <c r="K1223" t="s">
        <v>148</v>
      </c>
      <c r="L1223" t="s">
        <v>142</v>
      </c>
      <c r="M1223">
        <v>37</v>
      </c>
      <c r="O1223" t="s">
        <v>40</v>
      </c>
      <c r="Q1223" t="s">
        <v>184</v>
      </c>
      <c r="R1223" t="s">
        <v>148</v>
      </c>
      <c r="S1223" t="s">
        <v>57</v>
      </c>
      <c r="T1223">
        <v>21</v>
      </c>
      <c r="V1223" t="s">
        <v>40</v>
      </c>
      <c r="X1223" t="s">
        <v>184</v>
      </c>
      <c r="Y1223" t="s">
        <v>148</v>
      </c>
      <c r="Z1223" t="s">
        <v>113</v>
      </c>
      <c r="AA1223">
        <v>17</v>
      </c>
      <c r="AC1223" t="s">
        <v>40</v>
      </c>
      <c r="AE1223" t="s">
        <v>184</v>
      </c>
      <c r="AF1223" t="s">
        <v>148</v>
      </c>
      <c r="AG1223" t="s">
        <v>142</v>
      </c>
      <c r="AH1223">
        <v>323</v>
      </c>
    </row>
    <row r="1224" spans="1:34" x14ac:dyDescent="0.25">
      <c r="A1224" t="s">
        <v>40</v>
      </c>
      <c r="C1224" t="s">
        <v>184</v>
      </c>
      <c r="D1224" t="s">
        <v>148</v>
      </c>
      <c r="E1224" t="s">
        <v>119</v>
      </c>
      <c r="F1224">
        <v>19</v>
      </c>
      <c r="H1224" t="s">
        <v>40</v>
      </c>
      <c r="J1224" t="s">
        <v>184</v>
      </c>
      <c r="K1224" t="s">
        <v>148</v>
      </c>
      <c r="L1224" t="s">
        <v>273</v>
      </c>
      <c r="M1224">
        <v>10</v>
      </c>
      <c r="O1224" t="s">
        <v>40</v>
      </c>
      <c r="Q1224" t="s">
        <v>184</v>
      </c>
      <c r="R1224" t="s">
        <v>148</v>
      </c>
      <c r="S1224" t="s">
        <v>117</v>
      </c>
      <c r="T1224">
        <v>35</v>
      </c>
      <c r="V1224" t="s">
        <v>40</v>
      </c>
      <c r="X1224" t="s">
        <v>184</v>
      </c>
      <c r="Y1224" t="s">
        <v>148</v>
      </c>
      <c r="Z1224" t="s">
        <v>71</v>
      </c>
      <c r="AA1224">
        <v>24</v>
      </c>
      <c r="AC1224" t="s">
        <v>40</v>
      </c>
      <c r="AE1224" t="s">
        <v>184</v>
      </c>
      <c r="AF1224" t="s">
        <v>148</v>
      </c>
      <c r="AG1224" t="s">
        <v>273</v>
      </c>
      <c r="AH1224">
        <v>102</v>
      </c>
    </row>
    <row r="1225" spans="1:34" x14ac:dyDescent="0.25">
      <c r="A1225" t="s">
        <v>40</v>
      </c>
      <c r="C1225" t="s">
        <v>184</v>
      </c>
      <c r="D1225" t="s">
        <v>148</v>
      </c>
      <c r="E1225" t="s">
        <v>91</v>
      </c>
      <c r="F1225">
        <v>7</v>
      </c>
      <c r="H1225" t="s">
        <v>40</v>
      </c>
      <c r="J1225" t="s">
        <v>184</v>
      </c>
      <c r="K1225" t="s">
        <v>148</v>
      </c>
      <c r="L1225" t="s">
        <v>57</v>
      </c>
      <c r="M1225">
        <v>20</v>
      </c>
      <c r="O1225" t="s">
        <v>40</v>
      </c>
      <c r="Q1225" t="s">
        <v>184</v>
      </c>
      <c r="R1225" t="s">
        <v>148</v>
      </c>
      <c r="S1225" t="s">
        <v>105</v>
      </c>
      <c r="T1225">
        <v>49</v>
      </c>
      <c r="V1225" t="s">
        <v>40</v>
      </c>
      <c r="X1225" t="s">
        <v>184</v>
      </c>
      <c r="Y1225" t="s">
        <v>148</v>
      </c>
      <c r="Z1225" t="s">
        <v>109</v>
      </c>
      <c r="AA1225">
        <v>8</v>
      </c>
      <c r="AC1225" t="s">
        <v>40</v>
      </c>
      <c r="AE1225" t="s">
        <v>184</v>
      </c>
      <c r="AF1225" t="s">
        <v>148</v>
      </c>
      <c r="AG1225" t="s">
        <v>57</v>
      </c>
      <c r="AH1225">
        <v>226</v>
      </c>
    </row>
    <row r="1226" spans="1:34" x14ac:dyDescent="0.25">
      <c r="A1226" t="s">
        <v>40</v>
      </c>
      <c r="C1226" t="s">
        <v>184</v>
      </c>
      <c r="D1226" t="s">
        <v>148</v>
      </c>
      <c r="E1226" t="s">
        <v>107</v>
      </c>
      <c r="F1226">
        <v>10</v>
      </c>
      <c r="H1226" t="s">
        <v>40</v>
      </c>
      <c r="J1226" t="s">
        <v>184</v>
      </c>
      <c r="K1226" t="s">
        <v>148</v>
      </c>
      <c r="L1226" t="s">
        <v>117</v>
      </c>
      <c r="M1226">
        <v>24</v>
      </c>
      <c r="O1226" t="s">
        <v>40</v>
      </c>
      <c r="Q1226" t="s">
        <v>184</v>
      </c>
      <c r="R1226" t="s">
        <v>148</v>
      </c>
      <c r="S1226" t="s">
        <v>137</v>
      </c>
      <c r="T1226">
        <v>14</v>
      </c>
      <c r="V1226" t="s">
        <v>40</v>
      </c>
      <c r="X1226" t="s">
        <v>184</v>
      </c>
      <c r="Y1226" t="s">
        <v>148</v>
      </c>
      <c r="Z1226" t="s">
        <v>75</v>
      </c>
      <c r="AA1226">
        <v>11</v>
      </c>
      <c r="AC1226" t="s">
        <v>40</v>
      </c>
      <c r="AE1226" t="s">
        <v>184</v>
      </c>
      <c r="AF1226" t="s">
        <v>148</v>
      </c>
      <c r="AG1226" t="s">
        <v>117</v>
      </c>
      <c r="AH1226">
        <v>119</v>
      </c>
    </row>
    <row r="1227" spans="1:34" x14ac:dyDescent="0.25">
      <c r="A1227" t="s">
        <v>40</v>
      </c>
      <c r="C1227" t="s">
        <v>184</v>
      </c>
      <c r="D1227" t="s">
        <v>148</v>
      </c>
      <c r="E1227" t="s">
        <v>73</v>
      </c>
      <c r="F1227">
        <v>23</v>
      </c>
      <c r="H1227" t="s">
        <v>40</v>
      </c>
      <c r="J1227" t="s">
        <v>184</v>
      </c>
      <c r="K1227" t="s">
        <v>148</v>
      </c>
      <c r="L1227" t="s">
        <v>105</v>
      </c>
      <c r="M1227">
        <v>24</v>
      </c>
      <c r="O1227" t="s">
        <v>40</v>
      </c>
      <c r="Q1227" t="s">
        <v>184</v>
      </c>
      <c r="R1227" t="s">
        <v>148</v>
      </c>
      <c r="S1227" t="s">
        <v>67</v>
      </c>
      <c r="T1227">
        <v>192</v>
      </c>
      <c r="V1227" t="s">
        <v>40</v>
      </c>
      <c r="X1227" t="s">
        <v>184</v>
      </c>
      <c r="Y1227" t="s">
        <v>148</v>
      </c>
      <c r="Z1227" t="s">
        <v>85</v>
      </c>
      <c r="AA1227">
        <v>5</v>
      </c>
      <c r="AC1227" t="s">
        <v>40</v>
      </c>
      <c r="AE1227" t="s">
        <v>184</v>
      </c>
      <c r="AF1227" t="s">
        <v>148</v>
      </c>
      <c r="AG1227" t="s">
        <v>105</v>
      </c>
      <c r="AH1227">
        <v>271</v>
      </c>
    </row>
    <row r="1228" spans="1:34" x14ac:dyDescent="0.25">
      <c r="A1228" t="s">
        <v>40</v>
      </c>
      <c r="C1228" t="s">
        <v>184</v>
      </c>
      <c r="D1228" t="s">
        <v>148</v>
      </c>
      <c r="E1228" t="s">
        <v>125</v>
      </c>
      <c r="F1228">
        <v>2</v>
      </c>
      <c r="H1228" t="s">
        <v>40</v>
      </c>
      <c r="J1228" t="s">
        <v>184</v>
      </c>
      <c r="K1228" t="s">
        <v>148</v>
      </c>
      <c r="L1228" t="s">
        <v>137</v>
      </c>
      <c r="M1228">
        <v>7</v>
      </c>
      <c r="O1228" t="s">
        <v>40</v>
      </c>
      <c r="Q1228" t="s">
        <v>184</v>
      </c>
      <c r="R1228" t="s">
        <v>148</v>
      </c>
      <c r="S1228" t="s">
        <v>119</v>
      </c>
      <c r="T1228">
        <v>48</v>
      </c>
      <c r="V1228" t="s">
        <v>40</v>
      </c>
      <c r="X1228" t="s">
        <v>184</v>
      </c>
      <c r="Y1228" t="s">
        <v>148</v>
      </c>
      <c r="Z1228" t="s">
        <v>59</v>
      </c>
      <c r="AA1228">
        <v>6</v>
      </c>
      <c r="AC1228" t="s">
        <v>40</v>
      </c>
      <c r="AE1228" t="s">
        <v>184</v>
      </c>
      <c r="AF1228" t="s">
        <v>148</v>
      </c>
      <c r="AG1228" t="s">
        <v>137</v>
      </c>
      <c r="AH1228">
        <v>77</v>
      </c>
    </row>
    <row r="1229" spans="1:34" x14ac:dyDescent="0.25">
      <c r="A1229" t="s">
        <v>40</v>
      </c>
      <c r="C1229" t="s">
        <v>184</v>
      </c>
      <c r="D1229" t="s">
        <v>148</v>
      </c>
      <c r="E1229" t="s">
        <v>121</v>
      </c>
      <c r="F1229">
        <v>21</v>
      </c>
      <c r="H1229" t="s">
        <v>40</v>
      </c>
      <c r="J1229" t="s">
        <v>184</v>
      </c>
      <c r="K1229" t="s">
        <v>148</v>
      </c>
      <c r="L1229" t="s">
        <v>67</v>
      </c>
      <c r="M1229">
        <v>124</v>
      </c>
      <c r="O1229" t="s">
        <v>40</v>
      </c>
      <c r="Q1229" t="s">
        <v>184</v>
      </c>
      <c r="R1229" t="s">
        <v>148</v>
      </c>
      <c r="S1229" t="s">
        <v>91</v>
      </c>
      <c r="T1229">
        <v>15</v>
      </c>
      <c r="V1229" t="s">
        <v>40</v>
      </c>
      <c r="X1229" t="s">
        <v>184</v>
      </c>
      <c r="Y1229" t="s">
        <v>148</v>
      </c>
      <c r="Z1229" t="s">
        <v>89</v>
      </c>
      <c r="AA1229">
        <v>8</v>
      </c>
      <c r="AC1229" t="s">
        <v>40</v>
      </c>
      <c r="AE1229" t="s">
        <v>184</v>
      </c>
      <c r="AF1229" t="s">
        <v>148</v>
      </c>
      <c r="AG1229" t="s">
        <v>67</v>
      </c>
      <c r="AH1229">
        <v>1582</v>
      </c>
    </row>
    <row r="1230" spans="1:34" x14ac:dyDescent="0.25">
      <c r="A1230" t="s">
        <v>40</v>
      </c>
      <c r="C1230" t="s">
        <v>184</v>
      </c>
      <c r="D1230" t="s">
        <v>148</v>
      </c>
      <c r="E1230" t="s">
        <v>69</v>
      </c>
      <c r="F1230">
        <v>41</v>
      </c>
      <c r="H1230" t="s">
        <v>40</v>
      </c>
      <c r="J1230" t="s">
        <v>184</v>
      </c>
      <c r="K1230" t="s">
        <v>148</v>
      </c>
      <c r="L1230" t="s">
        <v>119</v>
      </c>
      <c r="M1230">
        <v>20</v>
      </c>
      <c r="O1230" t="s">
        <v>40</v>
      </c>
      <c r="Q1230" t="s">
        <v>184</v>
      </c>
      <c r="R1230" t="s">
        <v>148</v>
      </c>
      <c r="S1230" t="s">
        <v>107</v>
      </c>
      <c r="T1230">
        <v>15</v>
      </c>
      <c r="V1230" t="s">
        <v>40</v>
      </c>
      <c r="X1230" t="s">
        <v>184</v>
      </c>
      <c r="Y1230" t="s">
        <v>148</v>
      </c>
      <c r="Z1230" t="s">
        <v>129</v>
      </c>
      <c r="AA1230">
        <v>10</v>
      </c>
      <c r="AC1230" t="s">
        <v>40</v>
      </c>
      <c r="AE1230" t="s">
        <v>184</v>
      </c>
      <c r="AF1230" t="s">
        <v>148</v>
      </c>
      <c r="AG1230" t="s">
        <v>119</v>
      </c>
      <c r="AH1230">
        <v>295</v>
      </c>
    </row>
    <row r="1231" spans="1:34" x14ac:dyDescent="0.25">
      <c r="A1231" t="s">
        <v>40</v>
      </c>
      <c r="C1231" t="s">
        <v>184</v>
      </c>
      <c r="D1231" t="s">
        <v>148</v>
      </c>
      <c r="E1231" t="s">
        <v>87</v>
      </c>
      <c r="F1231">
        <v>12</v>
      </c>
      <c r="H1231" t="s">
        <v>40</v>
      </c>
      <c r="J1231" t="s">
        <v>184</v>
      </c>
      <c r="K1231" t="s">
        <v>148</v>
      </c>
      <c r="L1231" t="s">
        <v>91</v>
      </c>
      <c r="M1231">
        <v>13</v>
      </c>
      <c r="O1231" t="s">
        <v>40</v>
      </c>
      <c r="Q1231" t="s">
        <v>184</v>
      </c>
      <c r="R1231" t="s">
        <v>148</v>
      </c>
      <c r="S1231" t="s">
        <v>73</v>
      </c>
      <c r="T1231">
        <v>43</v>
      </c>
      <c r="V1231" t="s">
        <v>40</v>
      </c>
      <c r="X1231" t="s">
        <v>184</v>
      </c>
      <c r="Y1231" t="s">
        <v>148</v>
      </c>
      <c r="Z1231" t="s">
        <v>131</v>
      </c>
      <c r="AA1231">
        <v>2</v>
      </c>
      <c r="AC1231" t="s">
        <v>40</v>
      </c>
      <c r="AE1231" t="s">
        <v>184</v>
      </c>
      <c r="AF1231" t="s">
        <v>148</v>
      </c>
      <c r="AG1231" t="s">
        <v>91</v>
      </c>
      <c r="AH1231">
        <v>102</v>
      </c>
    </row>
    <row r="1232" spans="1:34" x14ac:dyDescent="0.25">
      <c r="A1232" t="s">
        <v>40</v>
      </c>
      <c r="C1232" t="s">
        <v>184</v>
      </c>
      <c r="D1232" t="s">
        <v>148</v>
      </c>
      <c r="E1232" t="s">
        <v>81</v>
      </c>
      <c r="F1232">
        <v>8</v>
      </c>
      <c r="H1232" t="s">
        <v>40</v>
      </c>
      <c r="J1232" t="s">
        <v>184</v>
      </c>
      <c r="K1232" t="s">
        <v>148</v>
      </c>
      <c r="L1232" t="s">
        <v>107</v>
      </c>
      <c r="M1232">
        <v>14</v>
      </c>
      <c r="O1232" t="s">
        <v>40</v>
      </c>
      <c r="Q1232" t="s">
        <v>184</v>
      </c>
      <c r="R1232" t="s">
        <v>148</v>
      </c>
      <c r="S1232" t="s">
        <v>125</v>
      </c>
      <c r="T1232">
        <v>1</v>
      </c>
      <c r="V1232" t="s">
        <v>40</v>
      </c>
      <c r="X1232" t="s">
        <v>184</v>
      </c>
      <c r="Y1232" t="s">
        <v>148</v>
      </c>
      <c r="Z1232" t="s">
        <v>93</v>
      </c>
      <c r="AA1232">
        <v>9</v>
      </c>
      <c r="AC1232" t="s">
        <v>40</v>
      </c>
      <c r="AE1232" t="s">
        <v>184</v>
      </c>
      <c r="AF1232" t="s">
        <v>148</v>
      </c>
      <c r="AG1232" t="s">
        <v>107</v>
      </c>
      <c r="AH1232">
        <v>183</v>
      </c>
    </row>
    <row r="1233" spans="1:34" x14ac:dyDescent="0.25">
      <c r="A1233" t="s">
        <v>40</v>
      </c>
      <c r="C1233" t="s">
        <v>184</v>
      </c>
      <c r="D1233" t="s">
        <v>148</v>
      </c>
      <c r="E1233" t="s">
        <v>112</v>
      </c>
      <c r="F1233">
        <v>86</v>
      </c>
      <c r="H1233" t="s">
        <v>40</v>
      </c>
      <c r="J1233" t="s">
        <v>184</v>
      </c>
      <c r="K1233" t="s">
        <v>148</v>
      </c>
      <c r="L1233" t="s">
        <v>73</v>
      </c>
      <c r="M1233">
        <v>24</v>
      </c>
      <c r="O1233" t="s">
        <v>40</v>
      </c>
      <c r="Q1233" t="s">
        <v>184</v>
      </c>
      <c r="R1233" t="s">
        <v>148</v>
      </c>
      <c r="S1233" t="s">
        <v>121</v>
      </c>
      <c r="T1233">
        <v>71</v>
      </c>
      <c r="V1233" t="s">
        <v>40</v>
      </c>
      <c r="X1233" t="s">
        <v>184</v>
      </c>
      <c r="Y1233" t="s">
        <v>148</v>
      </c>
      <c r="Z1233" t="s">
        <v>77</v>
      </c>
      <c r="AA1233">
        <v>22</v>
      </c>
      <c r="AC1233" t="s">
        <v>40</v>
      </c>
      <c r="AE1233" t="s">
        <v>184</v>
      </c>
      <c r="AF1233" t="s">
        <v>148</v>
      </c>
      <c r="AG1233" t="s">
        <v>73</v>
      </c>
      <c r="AH1233">
        <v>398</v>
      </c>
    </row>
    <row r="1234" spans="1:34" x14ac:dyDescent="0.25">
      <c r="A1234" t="s">
        <v>40</v>
      </c>
      <c r="C1234" t="s">
        <v>184</v>
      </c>
      <c r="D1234" t="s">
        <v>148</v>
      </c>
      <c r="E1234" t="s">
        <v>113</v>
      </c>
      <c r="F1234">
        <v>42</v>
      </c>
      <c r="H1234" t="s">
        <v>40</v>
      </c>
      <c r="J1234" t="s">
        <v>184</v>
      </c>
      <c r="K1234" t="s">
        <v>148</v>
      </c>
      <c r="L1234" t="s">
        <v>125</v>
      </c>
      <c r="M1234">
        <v>5</v>
      </c>
      <c r="O1234" t="s">
        <v>40</v>
      </c>
      <c r="Q1234" t="s">
        <v>184</v>
      </c>
      <c r="R1234" t="s">
        <v>148</v>
      </c>
      <c r="S1234" t="s">
        <v>69</v>
      </c>
      <c r="T1234">
        <v>58</v>
      </c>
      <c r="V1234" t="s">
        <v>40</v>
      </c>
      <c r="X1234" t="s">
        <v>184</v>
      </c>
      <c r="Y1234" t="s">
        <v>148</v>
      </c>
      <c r="Z1234" t="s">
        <v>99</v>
      </c>
      <c r="AA1234">
        <v>7</v>
      </c>
      <c r="AC1234" t="s">
        <v>40</v>
      </c>
      <c r="AE1234" t="s">
        <v>184</v>
      </c>
      <c r="AF1234" t="s">
        <v>148</v>
      </c>
      <c r="AG1234" t="s">
        <v>125</v>
      </c>
      <c r="AH1234">
        <v>18</v>
      </c>
    </row>
    <row r="1235" spans="1:34" x14ac:dyDescent="0.25">
      <c r="A1235" t="s">
        <v>40</v>
      </c>
      <c r="C1235" t="s">
        <v>184</v>
      </c>
      <c r="D1235" t="s">
        <v>148</v>
      </c>
      <c r="E1235" t="s">
        <v>71</v>
      </c>
      <c r="F1235">
        <v>74</v>
      </c>
      <c r="H1235" t="s">
        <v>40</v>
      </c>
      <c r="J1235" t="s">
        <v>184</v>
      </c>
      <c r="K1235" t="s">
        <v>148</v>
      </c>
      <c r="L1235" t="s">
        <v>121</v>
      </c>
      <c r="M1235">
        <v>24</v>
      </c>
      <c r="O1235" t="s">
        <v>40</v>
      </c>
      <c r="Q1235" t="s">
        <v>184</v>
      </c>
      <c r="R1235" t="s">
        <v>148</v>
      </c>
      <c r="S1235" t="s">
        <v>87</v>
      </c>
      <c r="T1235">
        <v>28</v>
      </c>
      <c r="V1235" t="s">
        <v>40</v>
      </c>
      <c r="X1235" t="s">
        <v>184</v>
      </c>
      <c r="Y1235" t="s">
        <v>148</v>
      </c>
      <c r="Z1235" t="s">
        <v>111</v>
      </c>
      <c r="AA1235">
        <v>1</v>
      </c>
      <c r="AC1235" t="s">
        <v>40</v>
      </c>
      <c r="AE1235" t="s">
        <v>184</v>
      </c>
      <c r="AF1235" t="s">
        <v>148</v>
      </c>
      <c r="AG1235" t="s">
        <v>121</v>
      </c>
      <c r="AH1235">
        <v>363</v>
      </c>
    </row>
    <row r="1236" spans="1:34" x14ac:dyDescent="0.25">
      <c r="A1236" t="s">
        <v>40</v>
      </c>
      <c r="C1236" t="s">
        <v>184</v>
      </c>
      <c r="D1236" t="s">
        <v>148</v>
      </c>
      <c r="E1236" t="s">
        <v>109</v>
      </c>
      <c r="F1236">
        <v>13</v>
      </c>
      <c r="H1236" t="s">
        <v>40</v>
      </c>
      <c r="J1236" t="s">
        <v>184</v>
      </c>
      <c r="K1236" t="s">
        <v>148</v>
      </c>
      <c r="L1236" t="s">
        <v>69</v>
      </c>
      <c r="M1236">
        <v>51</v>
      </c>
      <c r="O1236" t="s">
        <v>40</v>
      </c>
      <c r="Q1236" t="s">
        <v>184</v>
      </c>
      <c r="R1236" t="s">
        <v>148</v>
      </c>
      <c r="S1236" t="s">
        <v>81</v>
      </c>
      <c r="T1236">
        <v>31</v>
      </c>
      <c r="V1236" t="s">
        <v>40</v>
      </c>
      <c r="X1236" t="s">
        <v>184</v>
      </c>
      <c r="Y1236" t="s">
        <v>148</v>
      </c>
      <c r="Z1236" t="s">
        <v>123</v>
      </c>
      <c r="AA1236">
        <v>4</v>
      </c>
      <c r="AC1236" t="s">
        <v>40</v>
      </c>
      <c r="AE1236" t="s">
        <v>184</v>
      </c>
      <c r="AF1236" t="s">
        <v>148</v>
      </c>
      <c r="AG1236" t="s">
        <v>69</v>
      </c>
      <c r="AH1236">
        <v>720</v>
      </c>
    </row>
    <row r="1237" spans="1:34" x14ac:dyDescent="0.25">
      <c r="A1237" t="s">
        <v>40</v>
      </c>
      <c r="C1237" t="s">
        <v>184</v>
      </c>
      <c r="D1237" t="s">
        <v>148</v>
      </c>
      <c r="E1237" t="s">
        <v>75</v>
      </c>
      <c r="F1237">
        <v>8</v>
      </c>
      <c r="H1237" t="s">
        <v>40</v>
      </c>
      <c r="J1237" t="s">
        <v>184</v>
      </c>
      <c r="K1237" t="s">
        <v>148</v>
      </c>
      <c r="L1237" t="s">
        <v>87</v>
      </c>
      <c r="M1237">
        <v>29</v>
      </c>
      <c r="O1237" t="s">
        <v>40</v>
      </c>
      <c r="Q1237" t="s">
        <v>184</v>
      </c>
      <c r="R1237" t="s">
        <v>148</v>
      </c>
      <c r="S1237" t="s">
        <v>112</v>
      </c>
      <c r="T1237">
        <v>106</v>
      </c>
      <c r="V1237" t="s">
        <v>40</v>
      </c>
      <c r="X1237" t="s">
        <v>184</v>
      </c>
      <c r="Y1237" t="s">
        <v>148</v>
      </c>
      <c r="Z1237" t="s">
        <v>61</v>
      </c>
      <c r="AA1237">
        <v>12</v>
      </c>
      <c r="AC1237" t="s">
        <v>40</v>
      </c>
      <c r="AE1237" t="s">
        <v>184</v>
      </c>
      <c r="AF1237" t="s">
        <v>148</v>
      </c>
      <c r="AG1237" t="s">
        <v>87</v>
      </c>
      <c r="AH1237">
        <v>149</v>
      </c>
    </row>
    <row r="1238" spans="1:34" x14ac:dyDescent="0.25">
      <c r="A1238" t="s">
        <v>40</v>
      </c>
      <c r="C1238" t="s">
        <v>184</v>
      </c>
      <c r="D1238" t="s">
        <v>148</v>
      </c>
      <c r="E1238" t="s">
        <v>85</v>
      </c>
      <c r="F1238">
        <v>9</v>
      </c>
      <c r="H1238" t="s">
        <v>40</v>
      </c>
      <c r="J1238" t="s">
        <v>184</v>
      </c>
      <c r="K1238" t="s">
        <v>148</v>
      </c>
      <c r="L1238" t="s">
        <v>81</v>
      </c>
      <c r="M1238">
        <v>14</v>
      </c>
      <c r="O1238" t="s">
        <v>40</v>
      </c>
      <c r="Q1238" t="s">
        <v>184</v>
      </c>
      <c r="R1238" t="s">
        <v>148</v>
      </c>
      <c r="S1238" t="s">
        <v>113</v>
      </c>
      <c r="T1238">
        <v>111</v>
      </c>
      <c r="V1238" t="s">
        <v>40</v>
      </c>
      <c r="X1238" t="s">
        <v>184</v>
      </c>
      <c r="Y1238" t="s">
        <v>148</v>
      </c>
      <c r="Z1238" t="s">
        <v>97</v>
      </c>
      <c r="AA1238">
        <v>8</v>
      </c>
      <c r="AC1238" t="s">
        <v>40</v>
      </c>
      <c r="AE1238" t="s">
        <v>184</v>
      </c>
      <c r="AF1238" t="s">
        <v>148</v>
      </c>
      <c r="AG1238" t="s">
        <v>81</v>
      </c>
      <c r="AH1238">
        <v>78</v>
      </c>
    </row>
    <row r="1239" spans="1:34" x14ac:dyDescent="0.25">
      <c r="A1239" t="s">
        <v>40</v>
      </c>
      <c r="C1239" t="s">
        <v>184</v>
      </c>
      <c r="D1239" t="s">
        <v>148</v>
      </c>
      <c r="E1239" t="s">
        <v>59</v>
      </c>
      <c r="F1239">
        <v>3</v>
      </c>
      <c r="H1239" t="s">
        <v>40</v>
      </c>
      <c r="J1239" t="s">
        <v>184</v>
      </c>
      <c r="K1239" t="s">
        <v>148</v>
      </c>
      <c r="L1239" t="s">
        <v>112</v>
      </c>
      <c r="M1239">
        <v>73</v>
      </c>
      <c r="O1239" t="s">
        <v>40</v>
      </c>
      <c r="Q1239" t="s">
        <v>184</v>
      </c>
      <c r="R1239" t="s">
        <v>148</v>
      </c>
      <c r="S1239" t="s">
        <v>71</v>
      </c>
      <c r="T1239">
        <v>118</v>
      </c>
      <c r="V1239" t="s">
        <v>40</v>
      </c>
      <c r="X1239" t="s">
        <v>184</v>
      </c>
      <c r="Y1239" t="s">
        <v>148</v>
      </c>
      <c r="Z1239" t="s">
        <v>95</v>
      </c>
      <c r="AA1239">
        <v>27</v>
      </c>
      <c r="AC1239" t="s">
        <v>40</v>
      </c>
      <c r="AE1239" t="s">
        <v>184</v>
      </c>
      <c r="AF1239" t="s">
        <v>148</v>
      </c>
      <c r="AG1239" t="s">
        <v>112</v>
      </c>
      <c r="AH1239">
        <v>411</v>
      </c>
    </row>
    <row r="1240" spans="1:34" x14ac:dyDescent="0.25">
      <c r="A1240" t="s">
        <v>40</v>
      </c>
      <c r="C1240" t="s">
        <v>184</v>
      </c>
      <c r="D1240" t="s">
        <v>148</v>
      </c>
      <c r="E1240" t="s">
        <v>89</v>
      </c>
      <c r="F1240">
        <v>27</v>
      </c>
      <c r="H1240" t="s">
        <v>40</v>
      </c>
      <c r="J1240" t="s">
        <v>184</v>
      </c>
      <c r="K1240" t="s">
        <v>148</v>
      </c>
      <c r="L1240" t="s">
        <v>113</v>
      </c>
      <c r="M1240">
        <v>36</v>
      </c>
      <c r="O1240" t="s">
        <v>40</v>
      </c>
      <c r="Q1240" t="s">
        <v>184</v>
      </c>
      <c r="R1240" t="s">
        <v>148</v>
      </c>
      <c r="S1240" t="s">
        <v>109</v>
      </c>
      <c r="T1240">
        <v>20</v>
      </c>
      <c r="V1240" t="s">
        <v>40</v>
      </c>
      <c r="X1240" t="s">
        <v>184</v>
      </c>
      <c r="Y1240" t="s">
        <v>148</v>
      </c>
      <c r="Z1240" t="s">
        <v>127</v>
      </c>
      <c r="AA1240">
        <v>9</v>
      </c>
      <c r="AC1240" t="s">
        <v>40</v>
      </c>
      <c r="AE1240" t="s">
        <v>184</v>
      </c>
      <c r="AF1240" t="s">
        <v>148</v>
      </c>
      <c r="AG1240" t="s">
        <v>113</v>
      </c>
      <c r="AH1240">
        <v>227</v>
      </c>
    </row>
    <row r="1241" spans="1:34" x14ac:dyDescent="0.25">
      <c r="A1241" t="s">
        <v>40</v>
      </c>
      <c r="C1241" t="s">
        <v>184</v>
      </c>
      <c r="D1241" t="s">
        <v>148</v>
      </c>
      <c r="E1241" t="s">
        <v>129</v>
      </c>
      <c r="F1241">
        <v>4</v>
      </c>
      <c r="H1241" t="s">
        <v>40</v>
      </c>
      <c r="J1241" t="s">
        <v>184</v>
      </c>
      <c r="K1241" t="s">
        <v>148</v>
      </c>
      <c r="L1241" t="s">
        <v>71</v>
      </c>
      <c r="M1241">
        <v>53</v>
      </c>
      <c r="O1241" t="s">
        <v>40</v>
      </c>
      <c r="Q1241" t="s">
        <v>184</v>
      </c>
      <c r="R1241" t="s">
        <v>148</v>
      </c>
      <c r="S1241" t="s">
        <v>75</v>
      </c>
      <c r="T1241">
        <v>13</v>
      </c>
      <c r="V1241" t="s">
        <v>40</v>
      </c>
      <c r="X1241" t="s">
        <v>184</v>
      </c>
      <c r="Y1241" t="s">
        <v>148</v>
      </c>
      <c r="Z1241" t="s">
        <v>79</v>
      </c>
      <c r="AA1241">
        <v>26</v>
      </c>
      <c r="AC1241" t="s">
        <v>40</v>
      </c>
      <c r="AE1241" t="s">
        <v>184</v>
      </c>
      <c r="AF1241" t="s">
        <v>148</v>
      </c>
      <c r="AG1241" t="s">
        <v>71</v>
      </c>
      <c r="AH1241">
        <v>1055</v>
      </c>
    </row>
    <row r="1242" spans="1:34" x14ac:dyDescent="0.25">
      <c r="A1242" t="s">
        <v>40</v>
      </c>
      <c r="C1242" t="s">
        <v>184</v>
      </c>
      <c r="D1242" t="s">
        <v>148</v>
      </c>
      <c r="E1242" t="s">
        <v>131</v>
      </c>
      <c r="F1242">
        <v>7</v>
      </c>
      <c r="H1242" t="s">
        <v>40</v>
      </c>
      <c r="J1242" t="s">
        <v>184</v>
      </c>
      <c r="K1242" t="s">
        <v>148</v>
      </c>
      <c r="L1242" t="s">
        <v>109</v>
      </c>
      <c r="M1242">
        <v>12</v>
      </c>
      <c r="O1242" t="s">
        <v>40</v>
      </c>
      <c r="Q1242" t="s">
        <v>184</v>
      </c>
      <c r="R1242" t="s">
        <v>148</v>
      </c>
      <c r="S1242" t="s">
        <v>85</v>
      </c>
      <c r="T1242">
        <v>43</v>
      </c>
      <c r="V1242" t="s">
        <v>40</v>
      </c>
      <c r="X1242" t="s">
        <v>184</v>
      </c>
      <c r="Y1242" t="s">
        <v>148</v>
      </c>
      <c r="Z1242" t="s">
        <v>144</v>
      </c>
      <c r="AA1242">
        <v>6</v>
      </c>
      <c r="AC1242" t="s">
        <v>40</v>
      </c>
      <c r="AE1242" t="s">
        <v>184</v>
      </c>
      <c r="AF1242" t="s">
        <v>148</v>
      </c>
      <c r="AG1242" t="s">
        <v>109</v>
      </c>
      <c r="AH1242">
        <v>120</v>
      </c>
    </row>
    <row r="1243" spans="1:34" x14ac:dyDescent="0.25">
      <c r="A1243" t="s">
        <v>40</v>
      </c>
      <c r="C1243" t="s">
        <v>184</v>
      </c>
      <c r="D1243" t="s">
        <v>148</v>
      </c>
      <c r="E1243" t="s">
        <v>93</v>
      </c>
      <c r="F1243">
        <v>14</v>
      </c>
      <c r="H1243" t="s">
        <v>40</v>
      </c>
      <c r="J1243" t="s">
        <v>184</v>
      </c>
      <c r="K1243" t="s">
        <v>148</v>
      </c>
      <c r="L1243" t="s">
        <v>75</v>
      </c>
      <c r="M1243">
        <v>9</v>
      </c>
      <c r="O1243" t="s">
        <v>40</v>
      </c>
      <c r="Q1243" t="s">
        <v>184</v>
      </c>
      <c r="R1243" t="s">
        <v>148</v>
      </c>
      <c r="S1243" t="s">
        <v>59</v>
      </c>
      <c r="T1243">
        <v>10</v>
      </c>
      <c r="V1243" t="s">
        <v>40</v>
      </c>
      <c r="X1243" t="s">
        <v>184</v>
      </c>
      <c r="Y1243" t="s">
        <v>86</v>
      </c>
      <c r="Z1243" t="s">
        <v>87</v>
      </c>
      <c r="AA1243">
        <v>12</v>
      </c>
      <c r="AC1243" t="s">
        <v>40</v>
      </c>
      <c r="AE1243" t="s">
        <v>184</v>
      </c>
      <c r="AF1243" t="s">
        <v>148</v>
      </c>
      <c r="AG1243" t="s">
        <v>75</v>
      </c>
      <c r="AH1243">
        <v>104</v>
      </c>
    </row>
    <row r="1244" spans="1:34" x14ac:dyDescent="0.25">
      <c r="A1244" t="s">
        <v>40</v>
      </c>
      <c r="C1244" t="s">
        <v>184</v>
      </c>
      <c r="D1244" t="s">
        <v>148</v>
      </c>
      <c r="E1244" t="s">
        <v>77</v>
      </c>
      <c r="F1244">
        <v>27</v>
      </c>
      <c r="H1244" t="s">
        <v>40</v>
      </c>
      <c r="J1244" t="s">
        <v>184</v>
      </c>
      <c r="K1244" t="s">
        <v>148</v>
      </c>
      <c r="L1244" t="s">
        <v>85</v>
      </c>
      <c r="M1244">
        <v>13</v>
      </c>
      <c r="O1244" t="s">
        <v>40</v>
      </c>
      <c r="Q1244" t="s">
        <v>184</v>
      </c>
      <c r="R1244" t="s">
        <v>148</v>
      </c>
      <c r="S1244" t="s">
        <v>89</v>
      </c>
      <c r="T1244">
        <v>47</v>
      </c>
      <c r="V1244" t="s">
        <v>40</v>
      </c>
      <c r="X1244" t="s">
        <v>184</v>
      </c>
      <c r="Y1244" t="s">
        <v>88</v>
      </c>
      <c r="Z1244" t="s">
        <v>89</v>
      </c>
      <c r="AA1244">
        <v>8</v>
      </c>
      <c r="AC1244" t="s">
        <v>40</v>
      </c>
      <c r="AE1244" t="s">
        <v>184</v>
      </c>
      <c r="AF1244" t="s">
        <v>148</v>
      </c>
      <c r="AG1244" t="s">
        <v>85</v>
      </c>
      <c r="AH1244">
        <v>28</v>
      </c>
    </row>
    <row r="1245" spans="1:34" x14ac:dyDescent="0.25">
      <c r="A1245" t="s">
        <v>40</v>
      </c>
      <c r="C1245" t="s">
        <v>184</v>
      </c>
      <c r="D1245" t="s">
        <v>148</v>
      </c>
      <c r="E1245" t="s">
        <v>99</v>
      </c>
      <c r="F1245">
        <v>15</v>
      </c>
      <c r="H1245" t="s">
        <v>40</v>
      </c>
      <c r="J1245" t="s">
        <v>184</v>
      </c>
      <c r="K1245" t="s">
        <v>148</v>
      </c>
      <c r="L1245" t="s">
        <v>59</v>
      </c>
      <c r="M1245">
        <v>8</v>
      </c>
      <c r="O1245" t="s">
        <v>40</v>
      </c>
      <c r="Q1245" t="s">
        <v>184</v>
      </c>
      <c r="R1245" t="s">
        <v>148</v>
      </c>
      <c r="S1245" t="s">
        <v>129</v>
      </c>
      <c r="T1245">
        <v>33</v>
      </c>
      <c r="V1245" t="s">
        <v>40</v>
      </c>
      <c r="X1245" t="s">
        <v>184</v>
      </c>
      <c r="Y1245" t="s">
        <v>90</v>
      </c>
      <c r="Z1245" t="s">
        <v>91</v>
      </c>
      <c r="AA1245">
        <v>4</v>
      </c>
      <c r="AC1245" t="s">
        <v>40</v>
      </c>
      <c r="AE1245" t="s">
        <v>184</v>
      </c>
      <c r="AF1245" t="s">
        <v>148</v>
      </c>
      <c r="AG1245" t="s">
        <v>59</v>
      </c>
      <c r="AH1245">
        <v>118</v>
      </c>
    </row>
    <row r="1246" spans="1:34" x14ac:dyDescent="0.25">
      <c r="A1246" t="s">
        <v>40</v>
      </c>
      <c r="C1246" t="s">
        <v>184</v>
      </c>
      <c r="D1246" t="s">
        <v>148</v>
      </c>
      <c r="E1246" t="s">
        <v>111</v>
      </c>
      <c r="F1246">
        <v>2</v>
      </c>
      <c r="H1246" t="s">
        <v>40</v>
      </c>
      <c r="J1246" t="s">
        <v>184</v>
      </c>
      <c r="K1246" t="s">
        <v>148</v>
      </c>
      <c r="L1246" t="s">
        <v>89</v>
      </c>
      <c r="M1246">
        <v>29</v>
      </c>
      <c r="O1246" t="s">
        <v>40</v>
      </c>
      <c r="Q1246" t="s">
        <v>184</v>
      </c>
      <c r="R1246" t="s">
        <v>148</v>
      </c>
      <c r="S1246" t="s">
        <v>131</v>
      </c>
      <c r="T1246">
        <v>36</v>
      </c>
      <c r="V1246" t="s">
        <v>40</v>
      </c>
      <c r="X1246" t="s">
        <v>184</v>
      </c>
      <c r="Y1246" t="s">
        <v>92</v>
      </c>
      <c r="Z1246" t="s">
        <v>93</v>
      </c>
      <c r="AA1246">
        <v>9</v>
      </c>
      <c r="AC1246" t="s">
        <v>40</v>
      </c>
      <c r="AE1246" t="s">
        <v>184</v>
      </c>
      <c r="AF1246" t="s">
        <v>148</v>
      </c>
      <c r="AG1246" t="s">
        <v>89</v>
      </c>
      <c r="AH1246">
        <v>387</v>
      </c>
    </row>
    <row r="1247" spans="1:34" x14ac:dyDescent="0.25">
      <c r="A1247" t="s">
        <v>40</v>
      </c>
      <c r="C1247" t="s">
        <v>184</v>
      </c>
      <c r="D1247" t="s">
        <v>148</v>
      </c>
      <c r="E1247" t="s">
        <v>123</v>
      </c>
      <c r="F1247">
        <v>7</v>
      </c>
      <c r="H1247" t="s">
        <v>40</v>
      </c>
      <c r="J1247" t="s">
        <v>184</v>
      </c>
      <c r="K1247" t="s">
        <v>148</v>
      </c>
      <c r="L1247" t="s">
        <v>129</v>
      </c>
      <c r="M1247">
        <v>7</v>
      </c>
      <c r="O1247" t="s">
        <v>40</v>
      </c>
      <c r="Q1247" t="s">
        <v>184</v>
      </c>
      <c r="R1247" t="s">
        <v>148</v>
      </c>
      <c r="S1247" t="s">
        <v>93</v>
      </c>
      <c r="T1247">
        <v>23</v>
      </c>
      <c r="V1247" t="s">
        <v>40</v>
      </c>
      <c r="X1247" t="s">
        <v>184</v>
      </c>
      <c r="Y1247" t="s">
        <v>94</v>
      </c>
      <c r="Z1247" t="s">
        <v>95</v>
      </c>
      <c r="AA1247">
        <v>27</v>
      </c>
      <c r="AC1247" t="s">
        <v>40</v>
      </c>
      <c r="AE1247" t="s">
        <v>184</v>
      </c>
      <c r="AF1247" t="s">
        <v>148</v>
      </c>
      <c r="AG1247" t="s">
        <v>129</v>
      </c>
      <c r="AH1247">
        <v>63</v>
      </c>
    </row>
    <row r="1248" spans="1:34" x14ac:dyDescent="0.25">
      <c r="A1248" t="s">
        <v>40</v>
      </c>
      <c r="C1248" t="s">
        <v>184</v>
      </c>
      <c r="D1248" t="s">
        <v>148</v>
      </c>
      <c r="E1248" t="s">
        <v>61</v>
      </c>
      <c r="F1248">
        <v>30</v>
      </c>
      <c r="H1248" t="s">
        <v>40</v>
      </c>
      <c r="J1248" t="s">
        <v>184</v>
      </c>
      <c r="K1248" t="s">
        <v>148</v>
      </c>
      <c r="L1248" t="s">
        <v>131</v>
      </c>
      <c r="M1248">
        <v>11</v>
      </c>
      <c r="O1248" t="s">
        <v>40</v>
      </c>
      <c r="Q1248" t="s">
        <v>184</v>
      </c>
      <c r="R1248" t="s">
        <v>148</v>
      </c>
      <c r="S1248" t="s">
        <v>77</v>
      </c>
      <c r="T1248">
        <v>114</v>
      </c>
      <c r="V1248" t="s">
        <v>40</v>
      </c>
      <c r="X1248" t="s">
        <v>184</v>
      </c>
      <c r="Y1248" t="s">
        <v>96</v>
      </c>
      <c r="Z1248" t="s">
        <v>97</v>
      </c>
      <c r="AA1248">
        <v>8</v>
      </c>
      <c r="AC1248" t="s">
        <v>40</v>
      </c>
      <c r="AE1248" t="s">
        <v>184</v>
      </c>
      <c r="AF1248" t="s">
        <v>148</v>
      </c>
      <c r="AG1248" t="s">
        <v>131</v>
      </c>
      <c r="AH1248">
        <v>87</v>
      </c>
    </row>
    <row r="1249" spans="1:34" x14ac:dyDescent="0.25">
      <c r="A1249" t="s">
        <v>40</v>
      </c>
      <c r="C1249" t="s">
        <v>184</v>
      </c>
      <c r="D1249" t="s">
        <v>148</v>
      </c>
      <c r="E1249" t="s">
        <v>97</v>
      </c>
      <c r="F1249">
        <v>3</v>
      </c>
      <c r="H1249" t="s">
        <v>40</v>
      </c>
      <c r="J1249" t="s">
        <v>184</v>
      </c>
      <c r="K1249" t="s">
        <v>148</v>
      </c>
      <c r="L1249" t="s">
        <v>93</v>
      </c>
      <c r="M1249">
        <v>10</v>
      </c>
      <c r="O1249" t="s">
        <v>40</v>
      </c>
      <c r="Q1249" t="s">
        <v>184</v>
      </c>
      <c r="R1249" t="s">
        <v>148</v>
      </c>
      <c r="S1249" t="s">
        <v>99</v>
      </c>
      <c r="T1249">
        <v>55</v>
      </c>
      <c r="V1249" t="s">
        <v>40</v>
      </c>
      <c r="X1249" t="s">
        <v>184</v>
      </c>
      <c r="Y1249" t="s">
        <v>98</v>
      </c>
      <c r="Z1249" t="s">
        <v>99</v>
      </c>
      <c r="AA1249">
        <v>7</v>
      </c>
      <c r="AC1249" t="s">
        <v>40</v>
      </c>
      <c r="AE1249" t="s">
        <v>184</v>
      </c>
      <c r="AF1249" t="s">
        <v>148</v>
      </c>
      <c r="AG1249" t="s">
        <v>93</v>
      </c>
      <c r="AH1249">
        <v>90</v>
      </c>
    </row>
    <row r="1250" spans="1:34" x14ac:dyDescent="0.25">
      <c r="A1250" t="s">
        <v>40</v>
      </c>
      <c r="C1250" t="s">
        <v>184</v>
      </c>
      <c r="D1250" t="s">
        <v>148</v>
      </c>
      <c r="E1250" t="s">
        <v>95</v>
      </c>
      <c r="F1250">
        <v>59</v>
      </c>
      <c r="H1250" t="s">
        <v>40</v>
      </c>
      <c r="J1250" t="s">
        <v>184</v>
      </c>
      <c r="K1250" t="s">
        <v>148</v>
      </c>
      <c r="L1250" t="s">
        <v>77</v>
      </c>
      <c r="M1250">
        <v>56</v>
      </c>
      <c r="O1250" t="s">
        <v>40</v>
      </c>
      <c r="Q1250" t="s">
        <v>184</v>
      </c>
      <c r="R1250" t="s">
        <v>148</v>
      </c>
      <c r="S1250" t="s">
        <v>111</v>
      </c>
      <c r="T1250">
        <v>23</v>
      </c>
      <c r="V1250" t="s">
        <v>40</v>
      </c>
      <c r="X1250" t="s">
        <v>184</v>
      </c>
      <c r="Y1250" t="s">
        <v>100</v>
      </c>
      <c r="Z1250" t="s">
        <v>101</v>
      </c>
      <c r="AA1250">
        <v>16</v>
      </c>
      <c r="AC1250" t="s">
        <v>40</v>
      </c>
      <c r="AE1250" t="s">
        <v>184</v>
      </c>
      <c r="AF1250" t="s">
        <v>148</v>
      </c>
      <c r="AG1250" t="s">
        <v>77</v>
      </c>
      <c r="AH1250">
        <v>691</v>
      </c>
    </row>
    <row r="1251" spans="1:34" x14ac:dyDescent="0.25">
      <c r="A1251" t="s">
        <v>40</v>
      </c>
      <c r="C1251" t="s">
        <v>184</v>
      </c>
      <c r="D1251" t="s">
        <v>148</v>
      </c>
      <c r="E1251" t="s">
        <v>127</v>
      </c>
      <c r="F1251">
        <v>13</v>
      </c>
      <c r="H1251" t="s">
        <v>40</v>
      </c>
      <c r="J1251" t="s">
        <v>184</v>
      </c>
      <c r="K1251" t="s">
        <v>148</v>
      </c>
      <c r="L1251" t="s">
        <v>99</v>
      </c>
      <c r="M1251">
        <v>31</v>
      </c>
      <c r="O1251" t="s">
        <v>40</v>
      </c>
      <c r="Q1251" t="s">
        <v>184</v>
      </c>
      <c r="R1251" t="s">
        <v>148</v>
      </c>
      <c r="S1251" t="s">
        <v>123</v>
      </c>
      <c r="T1251">
        <v>33</v>
      </c>
      <c r="V1251" t="s">
        <v>40</v>
      </c>
      <c r="X1251" t="s">
        <v>184</v>
      </c>
      <c r="Y1251" t="s">
        <v>102</v>
      </c>
      <c r="Z1251" t="s">
        <v>103</v>
      </c>
      <c r="AA1251">
        <v>8</v>
      </c>
      <c r="AC1251" t="s">
        <v>40</v>
      </c>
      <c r="AE1251" t="s">
        <v>184</v>
      </c>
      <c r="AF1251" t="s">
        <v>148</v>
      </c>
      <c r="AG1251" t="s">
        <v>99</v>
      </c>
      <c r="AH1251">
        <v>381</v>
      </c>
    </row>
    <row r="1252" spans="1:34" x14ac:dyDescent="0.25">
      <c r="A1252" t="s">
        <v>40</v>
      </c>
      <c r="C1252" t="s">
        <v>184</v>
      </c>
      <c r="D1252" t="s">
        <v>148</v>
      </c>
      <c r="E1252" t="s">
        <v>79</v>
      </c>
      <c r="F1252">
        <v>70</v>
      </c>
      <c r="H1252" t="s">
        <v>40</v>
      </c>
      <c r="J1252" t="s">
        <v>184</v>
      </c>
      <c r="K1252" t="s">
        <v>148</v>
      </c>
      <c r="L1252" t="s">
        <v>111</v>
      </c>
      <c r="M1252">
        <v>12</v>
      </c>
      <c r="O1252" t="s">
        <v>40</v>
      </c>
      <c r="Q1252" t="s">
        <v>184</v>
      </c>
      <c r="R1252" t="s">
        <v>148</v>
      </c>
      <c r="S1252" t="s">
        <v>61</v>
      </c>
      <c r="T1252">
        <v>75</v>
      </c>
      <c r="V1252" t="s">
        <v>40</v>
      </c>
      <c r="X1252" t="s">
        <v>184</v>
      </c>
      <c r="Y1252" t="s">
        <v>104</v>
      </c>
      <c r="Z1252" t="s">
        <v>105</v>
      </c>
      <c r="AA1252">
        <v>20</v>
      </c>
      <c r="AC1252" t="s">
        <v>40</v>
      </c>
      <c r="AE1252" t="s">
        <v>184</v>
      </c>
      <c r="AF1252" t="s">
        <v>148</v>
      </c>
      <c r="AG1252" t="s">
        <v>111</v>
      </c>
      <c r="AH1252">
        <v>87</v>
      </c>
    </row>
    <row r="1253" spans="1:34" x14ac:dyDescent="0.25">
      <c r="A1253" t="s">
        <v>40</v>
      </c>
      <c r="C1253" t="s">
        <v>184</v>
      </c>
      <c r="D1253" t="s">
        <v>148</v>
      </c>
      <c r="E1253" t="s">
        <v>144</v>
      </c>
      <c r="F1253">
        <v>15</v>
      </c>
      <c r="H1253" t="s">
        <v>40</v>
      </c>
      <c r="J1253" t="s">
        <v>184</v>
      </c>
      <c r="K1253" t="s">
        <v>148</v>
      </c>
      <c r="L1253" t="s">
        <v>123</v>
      </c>
      <c r="M1253">
        <v>25</v>
      </c>
      <c r="O1253" t="s">
        <v>40</v>
      </c>
      <c r="Q1253" t="s">
        <v>184</v>
      </c>
      <c r="R1253" t="s">
        <v>148</v>
      </c>
      <c r="S1253" t="s">
        <v>97</v>
      </c>
      <c r="T1253">
        <v>22</v>
      </c>
      <c r="V1253" t="s">
        <v>40</v>
      </c>
      <c r="X1253" t="s">
        <v>184</v>
      </c>
      <c r="Y1253" t="s">
        <v>106</v>
      </c>
      <c r="Z1253" t="s">
        <v>107</v>
      </c>
      <c r="AA1253">
        <v>16</v>
      </c>
      <c r="AC1253" t="s">
        <v>40</v>
      </c>
      <c r="AE1253" t="s">
        <v>184</v>
      </c>
      <c r="AF1253" t="s">
        <v>148</v>
      </c>
      <c r="AG1253" t="s">
        <v>123</v>
      </c>
      <c r="AH1253">
        <v>111</v>
      </c>
    </row>
    <row r="1254" spans="1:34" x14ac:dyDescent="0.25">
      <c r="A1254" t="s">
        <v>40</v>
      </c>
      <c r="C1254" t="s">
        <v>184</v>
      </c>
      <c r="D1254" t="s">
        <v>86</v>
      </c>
      <c r="E1254" t="s">
        <v>87</v>
      </c>
      <c r="F1254">
        <v>12</v>
      </c>
      <c r="H1254" t="s">
        <v>40</v>
      </c>
      <c r="J1254" t="s">
        <v>184</v>
      </c>
      <c r="K1254" t="s">
        <v>148</v>
      </c>
      <c r="L1254" t="s">
        <v>61</v>
      </c>
      <c r="M1254">
        <v>38</v>
      </c>
      <c r="O1254" t="s">
        <v>40</v>
      </c>
      <c r="Q1254" t="s">
        <v>184</v>
      </c>
      <c r="R1254" t="s">
        <v>148</v>
      </c>
      <c r="S1254" t="s">
        <v>95</v>
      </c>
      <c r="T1254">
        <v>134</v>
      </c>
      <c r="V1254" t="s">
        <v>40</v>
      </c>
      <c r="X1254" t="s">
        <v>184</v>
      </c>
      <c r="Y1254" t="s">
        <v>108</v>
      </c>
      <c r="Z1254" t="s">
        <v>109</v>
      </c>
      <c r="AA1254">
        <v>8</v>
      </c>
      <c r="AC1254" t="s">
        <v>40</v>
      </c>
      <c r="AE1254" t="s">
        <v>184</v>
      </c>
      <c r="AF1254" t="s">
        <v>148</v>
      </c>
      <c r="AG1254" t="s">
        <v>61</v>
      </c>
      <c r="AH1254">
        <v>746</v>
      </c>
    </row>
    <row r="1255" spans="1:34" x14ac:dyDescent="0.25">
      <c r="A1255" t="s">
        <v>40</v>
      </c>
      <c r="C1255" t="s">
        <v>184</v>
      </c>
      <c r="D1255" t="s">
        <v>88</v>
      </c>
      <c r="E1255" t="s">
        <v>89</v>
      </c>
      <c r="F1255">
        <v>27</v>
      </c>
      <c r="H1255" t="s">
        <v>40</v>
      </c>
      <c r="J1255" t="s">
        <v>184</v>
      </c>
      <c r="K1255" t="s">
        <v>148</v>
      </c>
      <c r="L1255" t="s">
        <v>97</v>
      </c>
      <c r="M1255">
        <v>7</v>
      </c>
      <c r="O1255" t="s">
        <v>40</v>
      </c>
      <c r="Q1255" t="s">
        <v>184</v>
      </c>
      <c r="R1255" t="s">
        <v>148</v>
      </c>
      <c r="S1255" t="s">
        <v>127</v>
      </c>
      <c r="T1255">
        <v>33</v>
      </c>
      <c r="V1255" t="s">
        <v>40</v>
      </c>
      <c r="X1255" t="s">
        <v>184</v>
      </c>
      <c r="Y1255" t="s">
        <v>110</v>
      </c>
      <c r="Z1255" t="s">
        <v>111</v>
      </c>
      <c r="AA1255">
        <v>1</v>
      </c>
      <c r="AC1255" t="s">
        <v>40</v>
      </c>
      <c r="AE1255" t="s">
        <v>184</v>
      </c>
      <c r="AF1255" t="s">
        <v>148</v>
      </c>
      <c r="AG1255" t="s">
        <v>97</v>
      </c>
      <c r="AH1255">
        <v>111</v>
      </c>
    </row>
    <row r="1256" spans="1:34" x14ac:dyDescent="0.25">
      <c r="A1256" t="s">
        <v>40</v>
      </c>
      <c r="C1256" t="s">
        <v>184</v>
      </c>
      <c r="D1256" t="s">
        <v>90</v>
      </c>
      <c r="E1256" t="s">
        <v>91</v>
      </c>
      <c r="F1256">
        <v>7</v>
      </c>
      <c r="H1256" t="s">
        <v>40</v>
      </c>
      <c r="J1256" t="s">
        <v>184</v>
      </c>
      <c r="K1256" t="s">
        <v>148</v>
      </c>
      <c r="L1256" t="s">
        <v>95</v>
      </c>
      <c r="M1256">
        <v>74</v>
      </c>
      <c r="O1256" t="s">
        <v>40</v>
      </c>
      <c r="Q1256" t="s">
        <v>184</v>
      </c>
      <c r="R1256" t="s">
        <v>148</v>
      </c>
      <c r="S1256" t="s">
        <v>79</v>
      </c>
      <c r="T1256">
        <v>145</v>
      </c>
      <c r="V1256" t="s">
        <v>40</v>
      </c>
      <c r="X1256" t="s">
        <v>184</v>
      </c>
      <c r="Y1256" t="s">
        <v>150</v>
      </c>
      <c r="Z1256" t="s">
        <v>112</v>
      </c>
      <c r="AA1256">
        <v>26</v>
      </c>
      <c r="AC1256" t="s">
        <v>40</v>
      </c>
      <c r="AE1256" t="s">
        <v>184</v>
      </c>
      <c r="AF1256" t="s">
        <v>148</v>
      </c>
      <c r="AG1256" t="s">
        <v>95</v>
      </c>
      <c r="AH1256">
        <v>1127</v>
      </c>
    </row>
    <row r="1257" spans="1:34" x14ac:dyDescent="0.25">
      <c r="A1257" t="s">
        <v>40</v>
      </c>
      <c r="C1257" t="s">
        <v>184</v>
      </c>
      <c r="D1257" t="s">
        <v>92</v>
      </c>
      <c r="E1257" t="s">
        <v>93</v>
      </c>
      <c r="F1257">
        <v>14</v>
      </c>
      <c r="H1257" t="s">
        <v>40</v>
      </c>
      <c r="J1257" t="s">
        <v>184</v>
      </c>
      <c r="K1257" t="s">
        <v>148</v>
      </c>
      <c r="L1257" t="s">
        <v>127</v>
      </c>
      <c r="M1257">
        <v>28</v>
      </c>
      <c r="O1257" t="s">
        <v>40</v>
      </c>
      <c r="Q1257" t="s">
        <v>184</v>
      </c>
      <c r="R1257" t="s">
        <v>148</v>
      </c>
      <c r="S1257" t="s">
        <v>144</v>
      </c>
      <c r="T1257">
        <v>16</v>
      </c>
      <c r="V1257" t="s">
        <v>40</v>
      </c>
      <c r="X1257" t="s">
        <v>184</v>
      </c>
      <c r="Y1257" t="s">
        <v>150</v>
      </c>
      <c r="Z1257" t="s">
        <v>113</v>
      </c>
      <c r="AA1257">
        <v>17</v>
      </c>
      <c r="AC1257" t="s">
        <v>40</v>
      </c>
      <c r="AE1257" t="s">
        <v>184</v>
      </c>
      <c r="AF1257" t="s">
        <v>148</v>
      </c>
      <c r="AG1257" t="s">
        <v>127</v>
      </c>
      <c r="AH1257">
        <v>151</v>
      </c>
    </row>
    <row r="1258" spans="1:34" x14ac:dyDescent="0.25">
      <c r="A1258" t="s">
        <v>40</v>
      </c>
      <c r="C1258" t="s">
        <v>184</v>
      </c>
      <c r="D1258" t="s">
        <v>94</v>
      </c>
      <c r="E1258" t="s">
        <v>95</v>
      </c>
      <c r="F1258">
        <v>59</v>
      </c>
      <c r="H1258" t="s">
        <v>40</v>
      </c>
      <c r="J1258" t="s">
        <v>184</v>
      </c>
      <c r="K1258" t="s">
        <v>148</v>
      </c>
      <c r="L1258" t="s">
        <v>79</v>
      </c>
      <c r="M1258">
        <v>86</v>
      </c>
      <c r="O1258" t="s">
        <v>40</v>
      </c>
      <c r="Q1258" t="s">
        <v>184</v>
      </c>
      <c r="R1258" t="s">
        <v>86</v>
      </c>
      <c r="S1258" t="s">
        <v>87</v>
      </c>
      <c r="T1258">
        <v>28</v>
      </c>
      <c r="V1258" t="s">
        <v>40</v>
      </c>
      <c r="X1258" t="s">
        <v>184</v>
      </c>
      <c r="Y1258" t="s">
        <v>114</v>
      </c>
      <c r="Z1258" t="s">
        <v>115</v>
      </c>
      <c r="AA1258">
        <v>24</v>
      </c>
      <c r="AC1258" t="s">
        <v>40</v>
      </c>
      <c r="AE1258" t="s">
        <v>184</v>
      </c>
      <c r="AF1258" t="s">
        <v>148</v>
      </c>
      <c r="AG1258" t="s">
        <v>79</v>
      </c>
      <c r="AH1258">
        <v>971</v>
      </c>
    </row>
    <row r="1259" spans="1:34" x14ac:dyDescent="0.25">
      <c r="A1259" t="s">
        <v>40</v>
      </c>
      <c r="C1259" t="s">
        <v>184</v>
      </c>
      <c r="D1259" t="s">
        <v>96</v>
      </c>
      <c r="E1259" t="s">
        <v>97</v>
      </c>
      <c r="F1259">
        <v>3</v>
      </c>
      <c r="H1259" t="s">
        <v>40</v>
      </c>
      <c r="J1259" t="s">
        <v>184</v>
      </c>
      <c r="K1259" t="s">
        <v>148</v>
      </c>
      <c r="L1259" t="s">
        <v>144</v>
      </c>
      <c r="M1259">
        <v>20</v>
      </c>
      <c r="O1259" t="s">
        <v>40</v>
      </c>
      <c r="Q1259" t="s">
        <v>184</v>
      </c>
      <c r="R1259" t="s">
        <v>88</v>
      </c>
      <c r="S1259" t="s">
        <v>89</v>
      </c>
      <c r="T1259">
        <v>47</v>
      </c>
      <c r="V1259" t="s">
        <v>40</v>
      </c>
      <c r="X1259" t="s">
        <v>184</v>
      </c>
      <c r="Y1259" t="s">
        <v>116</v>
      </c>
      <c r="Z1259" t="s">
        <v>117</v>
      </c>
      <c r="AA1259">
        <v>10</v>
      </c>
      <c r="AC1259" t="s">
        <v>40</v>
      </c>
      <c r="AE1259" t="s">
        <v>184</v>
      </c>
      <c r="AF1259" t="s">
        <v>148</v>
      </c>
      <c r="AG1259" t="s">
        <v>144</v>
      </c>
      <c r="AH1259">
        <v>102</v>
      </c>
    </row>
    <row r="1260" spans="1:34" x14ac:dyDescent="0.25">
      <c r="A1260" t="s">
        <v>40</v>
      </c>
      <c r="C1260" t="s">
        <v>184</v>
      </c>
      <c r="D1260" t="s">
        <v>98</v>
      </c>
      <c r="E1260" t="s">
        <v>99</v>
      </c>
      <c r="F1260">
        <v>15</v>
      </c>
      <c r="H1260" t="s">
        <v>40</v>
      </c>
      <c r="J1260" t="s">
        <v>184</v>
      </c>
      <c r="K1260" t="s">
        <v>86</v>
      </c>
      <c r="L1260" t="s">
        <v>87</v>
      </c>
      <c r="M1260">
        <v>29</v>
      </c>
      <c r="O1260" t="s">
        <v>40</v>
      </c>
      <c r="Q1260" t="s">
        <v>184</v>
      </c>
      <c r="R1260" t="s">
        <v>90</v>
      </c>
      <c r="S1260" t="s">
        <v>91</v>
      </c>
      <c r="T1260">
        <v>15</v>
      </c>
      <c r="V1260" t="s">
        <v>40</v>
      </c>
      <c r="X1260" t="s">
        <v>184</v>
      </c>
      <c r="Y1260" t="s">
        <v>118</v>
      </c>
      <c r="Z1260" t="s">
        <v>119</v>
      </c>
      <c r="AA1260">
        <v>16</v>
      </c>
      <c r="AC1260" t="s">
        <v>40</v>
      </c>
      <c r="AE1260" t="s">
        <v>184</v>
      </c>
      <c r="AF1260" t="s">
        <v>86</v>
      </c>
      <c r="AG1260" t="s">
        <v>87</v>
      </c>
      <c r="AH1260">
        <v>149</v>
      </c>
    </row>
    <row r="1261" spans="1:34" x14ac:dyDescent="0.25">
      <c r="A1261" t="s">
        <v>40</v>
      </c>
      <c r="C1261" t="s">
        <v>184</v>
      </c>
      <c r="D1261" t="s">
        <v>100</v>
      </c>
      <c r="E1261" t="s">
        <v>101</v>
      </c>
      <c r="F1261">
        <v>12</v>
      </c>
      <c r="H1261" t="s">
        <v>40</v>
      </c>
      <c r="J1261" t="s">
        <v>184</v>
      </c>
      <c r="K1261" t="s">
        <v>88</v>
      </c>
      <c r="L1261" t="s">
        <v>89</v>
      </c>
      <c r="M1261">
        <v>29</v>
      </c>
      <c r="O1261" t="s">
        <v>40</v>
      </c>
      <c r="Q1261" t="s">
        <v>184</v>
      </c>
      <c r="R1261" t="s">
        <v>92</v>
      </c>
      <c r="S1261" t="s">
        <v>93</v>
      </c>
      <c r="T1261">
        <v>23</v>
      </c>
      <c r="V1261" t="s">
        <v>40</v>
      </c>
      <c r="X1261" t="s">
        <v>184</v>
      </c>
      <c r="Y1261" t="s">
        <v>120</v>
      </c>
      <c r="Z1261" t="s">
        <v>121</v>
      </c>
      <c r="AA1261">
        <v>16</v>
      </c>
      <c r="AC1261" t="s">
        <v>40</v>
      </c>
      <c r="AE1261" t="s">
        <v>184</v>
      </c>
      <c r="AF1261" t="s">
        <v>88</v>
      </c>
      <c r="AG1261" t="s">
        <v>89</v>
      </c>
      <c r="AH1261">
        <v>387</v>
      </c>
    </row>
    <row r="1262" spans="1:34" x14ac:dyDescent="0.25">
      <c r="A1262" t="s">
        <v>40</v>
      </c>
      <c r="C1262" t="s">
        <v>184</v>
      </c>
      <c r="D1262" t="s">
        <v>102</v>
      </c>
      <c r="E1262" t="s">
        <v>103</v>
      </c>
      <c r="F1262">
        <v>7</v>
      </c>
      <c r="H1262" t="s">
        <v>40</v>
      </c>
      <c r="J1262" t="s">
        <v>184</v>
      </c>
      <c r="K1262" t="s">
        <v>90</v>
      </c>
      <c r="L1262" t="s">
        <v>91</v>
      </c>
      <c r="M1262">
        <v>13</v>
      </c>
      <c r="O1262" t="s">
        <v>40</v>
      </c>
      <c r="Q1262" t="s">
        <v>184</v>
      </c>
      <c r="R1262" t="s">
        <v>94</v>
      </c>
      <c r="S1262" t="s">
        <v>95</v>
      </c>
      <c r="T1262">
        <v>134</v>
      </c>
      <c r="V1262" t="s">
        <v>40</v>
      </c>
      <c r="X1262" t="s">
        <v>184</v>
      </c>
      <c r="Y1262" t="s">
        <v>122</v>
      </c>
      <c r="Z1262" t="s">
        <v>123</v>
      </c>
      <c r="AA1262">
        <v>4</v>
      </c>
      <c r="AC1262" t="s">
        <v>40</v>
      </c>
      <c r="AE1262" t="s">
        <v>184</v>
      </c>
      <c r="AF1262" t="s">
        <v>90</v>
      </c>
      <c r="AG1262" t="s">
        <v>91</v>
      </c>
      <c r="AH1262">
        <v>102</v>
      </c>
    </row>
    <row r="1263" spans="1:34" x14ac:dyDescent="0.25">
      <c r="A1263" t="s">
        <v>40</v>
      </c>
      <c r="C1263" t="s">
        <v>184</v>
      </c>
      <c r="D1263" t="s">
        <v>104</v>
      </c>
      <c r="E1263" t="s">
        <v>105</v>
      </c>
      <c r="F1263">
        <v>27</v>
      </c>
      <c r="H1263" t="s">
        <v>40</v>
      </c>
      <c r="J1263" t="s">
        <v>184</v>
      </c>
      <c r="K1263" t="s">
        <v>92</v>
      </c>
      <c r="L1263" t="s">
        <v>93</v>
      </c>
      <c r="M1263">
        <v>10</v>
      </c>
      <c r="O1263" t="s">
        <v>40</v>
      </c>
      <c r="Q1263" t="s">
        <v>184</v>
      </c>
      <c r="R1263" t="s">
        <v>96</v>
      </c>
      <c r="S1263" t="s">
        <v>97</v>
      </c>
      <c r="T1263">
        <v>22</v>
      </c>
      <c r="V1263" t="s">
        <v>40</v>
      </c>
      <c r="X1263" t="s">
        <v>184</v>
      </c>
      <c r="Y1263" t="s">
        <v>126</v>
      </c>
      <c r="Z1263" t="s">
        <v>127</v>
      </c>
      <c r="AA1263">
        <v>9</v>
      </c>
      <c r="AC1263" t="s">
        <v>40</v>
      </c>
      <c r="AE1263" t="s">
        <v>184</v>
      </c>
      <c r="AF1263" t="s">
        <v>92</v>
      </c>
      <c r="AG1263" t="s">
        <v>93</v>
      </c>
      <c r="AH1263">
        <v>90</v>
      </c>
    </row>
    <row r="1264" spans="1:34" x14ac:dyDescent="0.25">
      <c r="A1264" t="s">
        <v>40</v>
      </c>
      <c r="C1264" t="s">
        <v>184</v>
      </c>
      <c r="D1264" t="s">
        <v>106</v>
      </c>
      <c r="E1264" t="s">
        <v>107</v>
      </c>
      <c r="F1264">
        <v>10</v>
      </c>
      <c r="H1264" t="s">
        <v>40</v>
      </c>
      <c r="J1264" t="s">
        <v>184</v>
      </c>
      <c r="K1264" t="s">
        <v>94</v>
      </c>
      <c r="L1264" t="s">
        <v>95</v>
      </c>
      <c r="M1264">
        <v>74</v>
      </c>
      <c r="O1264" t="s">
        <v>40</v>
      </c>
      <c r="Q1264" t="s">
        <v>184</v>
      </c>
      <c r="R1264" t="s">
        <v>98</v>
      </c>
      <c r="S1264" t="s">
        <v>99</v>
      </c>
      <c r="T1264">
        <v>55</v>
      </c>
      <c r="V1264" t="s">
        <v>40</v>
      </c>
      <c r="X1264" t="s">
        <v>184</v>
      </c>
      <c r="Y1264" t="s">
        <v>128</v>
      </c>
      <c r="Z1264" t="s">
        <v>129</v>
      </c>
      <c r="AA1264">
        <v>10</v>
      </c>
      <c r="AC1264" t="s">
        <v>40</v>
      </c>
      <c r="AE1264" t="s">
        <v>184</v>
      </c>
      <c r="AF1264" t="s">
        <v>94</v>
      </c>
      <c r="AG1264" t="s">
        <v>95</v>
      </c>
      <c r="AH1264">
        <v>1127</v>
      </c>
    </row>
    <row r="1265" spans="1:34" x14ac:dyDescent="0.25">
      <c r="A1265" t="s">
        <v>40</v>
      </c>
      <c r="C1265" t="s">
        <v>184</v>
      </c>
      <c r="D1265" t="s">
        <v>108</v>
      </c>
      <c r="E1265" t="s">
        <v>109</v>
      </c>
      <c r="F1265">
        <v>13</v>
      </c>
      <c r="H1265" t="s">
        <v>40</v>
      </c>
      <c r="J1265" t="s">
        <v>184</v>
      </c>
      <c r="K1265" t="s">
        <v>96</v>
      </c>
      <c r="L1265" t="s">
        <v>97</v>
      </c>
      <c r="M1265">
        <v>7</v>
      </c>
      <c r="O1265" t="s">
        <v>40</v>
      </c>
      <c r="Q1265" t="s">
        <v>184</v>
      </c>
      <c r="R1265" t="s">
        <v>100</v>
      </c>
      <c r="S1265" t="s">
        <v>101</v>
      </c>
      <c r="T1265">
        <v>25</v>
      </c>
      <c r="V1265" t="s">
        <v>40</v>
      </c>
      <c r="X1265" t="s">
        <v>184</v>
      </c>
      <c r="Y1265" t="s">
        <v>130</v>
      </c>
      <c r="Z1265" t="s">
        <v>131</v>
      </c>
      <c r="AA1265">
        <v>2</v>
      </c>
      <c r="AC1265" t="s">
        <v>40</v>
      </c>
      <c r="AE1265" t="s">
        <v>184</v>
      </c>
      <c r="AF1265" t="s">
        <v>96</v>
      </c>
      <c r="AG1265" t="s">
        <v>97</v>
      </c>
      <c r="AH1265">
        <v>111</v>
      </c>
    </row>
    <row r="1266" spans="1:34" x14ac:dyDescent="0.25">
      <c r="A1266" t="s">
        <v>40</v>
      </c>
      <c r="C1266" t="s">
        <v>184</v>
      </c>
      <c r="D1266" t="s">
        <v>110</v>
      </c>
      <c r="E1266" t="s">
        <v>111</v>
      </c>
      <c r="F1266">
        <v>2</v>
      </c>
      <c r="H1266" t="s">
        <v>40</v>
      </c>
      <c r="J1266" t="s">
        <v>184</v>
      </c>
      <c r="K1266" t="s">
        <v>98</v>
      </c>
      <c r="L1266" t="s">
        <v>99</v>
      </c>
      <c r="M1266">
        <v>31</v>
      </c>
      <c r="O1266" t="s">
        <v>40</v>
      </c>
      <c r="Q1266" t="s">
        <v>184</v>
      </c>
      <c r="R1266" t="s">
        <v>102</v>
      </c>
      <c r="S1266" t="s">
        <v>103</v>
      </c>
      <c r="T1266">
        <v>48</v>
      </c>
      <c r="V1266" t="s">
        <v>40</v>
      </c>
      <c r="X1266" t="s">
        <v>184</v>
      </c>
      <c r="Y1266" t="s">
        <v>132</v>
      </c>
      <c r="Z1266" t="s">
        <v>133</v>
      </c>
      <c r="AA1266">
        <v>16</v>
      </c>
      <c r="AC1266" t="s">
        <v>40</v>
      </c>
      <c r="AE1266" t="s">
        <v>184</v>
      </c>
      <c r="AF1266" t="s">
        <v>98</v>
      </c>
      <c r="AG1266" t="s">
        <v>99</v>
      </c>
      <c r="AH1266">
        <v>381</v>
      </c>
    </row>
    <row r="1267" spans="1:34" x14ac:dyDescent="0.25">
      <c r="A1267" t="s">
        <v>40</v>
      </c>
      <c r="C1267" t="s">
        <v>184</v>
      </c>
      <c r="D1267" t="s">
        <v>150</v>
      </c>
      <c r="E1267" t="s">
        <v>112</v>
      </c>
      <c r="F1267">
        <v>86</v>
      </c>
      <c r="H1267" t="s">
        <v>40</v>
      </c>
      <c r="J1267" t="s">
        <v>184</v>
      </c>
      <c r="K1267" t="s">
        <v>100</v>
      </c>
      <c r="L1267" t="s">
        <v>101</v>
      </c>
      <c r="M1267">
        <v>21</v>
      </c>
      <c r="O1267" t="s">
        <v>40</v>
      </c>
      <c r="Q1267" t="s">
        <v>184</v>
      </c>
      <c r="R1267" t="s">
        <v>104</v>
      </c>
      <c r="S1267" t="s">
        <v>105</v>
      </c>
      <c r="T1267">
        <v>49</v>
      </c>
      <c r="V1267" t="s">
        <v>40</v>
      </c>
      <c r="X1267" t="s">
        <v>184</v>
      </c>
      <c r="Y1267" t="s">
        <v>134</v>
      </c>
      <c r="Z1267" t="s">
        <v>135</v>
      </c>
      <c r="AA1267">
        <v>5</v>
      </c>
      <c r="AC1267" t="s">
        <v>40</v>
      </c>
      <c r="AE1267" t="s">
        <v>184</v>
      </c>
      <c r="AF1267" t="s">
        <v>100</v>
      </c>
      <c r="AG1267" t="s">
        <v>101</v>
      </c>
      <c r="AH1267">
        <v>142</v>
      </c>
    </row>
    <row r="1268" spans="1:34" x14ac:dyDescent="0.25">
      <c r="A1268" t="s">
        <v>40</v>
      </c>
      <c r="C1268" t="s">
        <v>184</v>
      </c>
      <c r="D1268" t="s">
        <v>150</v>
      </c>
      <c r="E1268" t="s">
        <v>113</v>
      </c>
      <c r="F1268">
        <v>42</v>
      </c>
      <c r="H1268" t="s">
        <v>40</v>
      </c>
      <c r="J1268" t="s">
        <v>184</v>
      </c>
      <c r="K1268" t="s">
        <v>102</v>
      </c>
      <c r="L1268" t="s">
        <v>103</v>
      </c>
      <c r="M1268">
        <v>28</v>
      </c>
      <c r="O1268" t="s">
        <v>40</v>
      </c>
      <c r="Q1268" t="s">
        <v>184</v>
      </c>
      <c r="R1268" t="s">
        <v>106</v>
      </c>
      <c r="S1268" t="s">
        <v>107</v>
      </c>
      <c r="T1268">
        <v>15</v>
      </c>
      <c r="V1268" t="s">
        <v>40</v>
      </c>
      <c r="X1268" t="s">
        <v>184</v>
      </c>
      <c r="Y1268" t="s">
        <v>136</v>
      </c>
      <c r="Z1268" t="s">
        <v>137</v>
      </c>
      <c r="AA1268">
        <v>5</v>
      </c>
      <c r="AC1268" t="s">
        <v>40</v>
      </c>
      <c r="AE1268" t="s">
        <v>184</v>
      </c>
      <c r="AF1268" t="s">
        <v>102</v>
      </c>
      <c r="AG1268" t="s">
        <v>103</v>
      </c>
      <c r="AH1268">
        <v>92</v>
      </c>
    </row>
    <row r="1269" spans="1:34" x14ac:dyDescent="0.25">
      <c r="A1269" t="s">
        <v>40</v>
      </c>
      <c r="C1269" t="s">
        <v>184</v>
      </c>
      <c r="D1269" t="s">
        <v>114</v>
      </c>
      <c r="E1269" t="s">
        <v>115</v>
      </c>
      <c r="F1269">
        <v>6</v>
      </c>
      <c r="H1269" t="s">
        <v>40</v>
      </c>
      <c r="J1269" t="s">
        <v>184</v>
      </c>
      <c r="K1269" t="s">
        <v>104</v>
      </c>
      <c r="L1269" t="s">
        <v>105</v>
      </c>
      <c r="M1269">
        <v>24</v>
      </c>
      <c r="O1269" t="s">
        <v>40</v>
      </c>
      <c r="Q1269" t="s">
        <v>184</v>
      </c>
      <c r="R1269" t="s">
        <v>108</v>
      </c>
      <c r="S1269" t="s">
        <v>109</v>
      </c>
      <c r="T1269">
        <v>20</v>
      </c>
      <c r="V1269" t="s">
        <v>40</v>
      </c>
      <c r="X1269" t="s">
        <v>184</v>
      </c>
      <c r="Y1269" t="s">
        <v>208</v>
      </c>
      <c r="Z1269" t="s">
        <v>273</v>
      </c>
      <c r="AA1269">
        <v>7</v>
      </c>
      <c r="AC1269" t="s">
        <v>40</v>
      </c>
      <c r="AE1269" t="s">
        <v>184</v>
      </c>
      <c r="AF1269" t="s">
        <v>104</v>
      </c>
      <c r="AG1269" t="s">
        <v>105</v>
      </c>
      <c r="AH1269">
        <v>271</v>
      </c>
    </row>
    <row r="1270" spans="1:34" x14ac:dyDescent="0.25">
      <c r="A1270" t="s">
        <v>40</v>
      </c>
      <c r="C1270" t="s">
        <v>184</v>
      </c>
      <c r="D1270" t="s">
        <v>116</v>
      </c>
      <c r="E1270" t="s">
        <v>117</v>
      </c>
      <c r="F1270">
        <v>18</v>
      </c>
      <c r="H1270" t="s">
        <v>40</v>
      </c>
      <c r="J1270" t="s">
        <v>184</v>
      </c>
      <c r="K1270" t="s">
        <v>106</v>
      </c>
      <c r="L1270" t="s">
        <v>107</v>
      </c>
      <c r="M1270">
        <v>14</v>
      </c>
      <c r="O1270" t="s">
        <v>40</v>
      </c>
      <c r="Q1270" t="s">
        <v>184</v>
      </c>
      <c r="R1270" t="s">
        <v>110</v>
      </c>
      <c r="S1270" t="s">
        <v>111</v>
      </c>
      <c r="T1270">
        <v>23</v>
      </c>
      <c r="V1270" t="s">
        <v>40</v>
      </c>
      <c r="X1270" t="s">
        <v>184</v>
      </c>
      <c r="Y1270" t="s">
        <v>208</v>
      </c>
      <c r="Z1270" t="s">
        <v>144</v>
      </c>
      <c r="AA1270">
        <v>6</v>
      </c>
      <c r="AC1270" t="s">
        <v>40</v>
      </c>
      <c r="AE1270" t="s">
        <v>184</v>
      </c>
      <c r="AF1270" t="s">
        <v>106</v>
      </c>
      <c r="AG1270" t="s">
        <v>107</v>
      </c>
      <c r="AH1270">
        <v>183</v>
      </c>
    </row>
    <row r="1271" spans="1:34" x14ac:dyDescent="0.25">
      <c r="A1271" t="s">
        <v>40</v>
      </c>
      <c r="C1271" t="s">
        <v>184</v>
      </c>
      <c r="D1271" t="s">
        <v>118</v>
      </c>
      <c r="E1271" t="s">
        <v>119</v>
      </c>
      <c r="F1271">
        <v>19</v>
      </c>
      <c r="H1271" t="s">
        <v>40</v>
      </c>
      <c r="J1271" t="s">
        <v>184</v>
      </c>
      <c r="K1271" t="s">
        <v>108</v>
      </c>
      <c r="L1271" t="s">
        <v>109</v>
      </c>
      <c r="M1271">
        <v>12</v>
      </c>
      <c r="O1271" t="s">
        <v>40</v>
      </c>
      <c r="Q1271" t="s">
        <v>184</v>
      </c>
      <c r="R1271" t="s">
        <v>150</v>
      </c>
      <c r="S1271" t="s">
        <v>112</v>
      </c>
      <c r="T1271">
        <v>106</v>
      </c>
      <c r="V1271" t="s">
        <v>40</v>
      </c>
      <c r="X1271" t="s">
        <v>184</v>
      </c>
      <c r="Y1271" t="s">
        <v>141</v>
      </c>
      <c r="Z1271" t="s">
        <v>142</v>
      </c>
      <c r="AA1271">
        <v>20</v>
      </c>
      <c r="AC1271" t="s">
        <v>40</v>
      </c>
      <c r="AE1271" t="s">
        <v>184</v>
      </c>
      <c r="AF1271" t="s">
        <v>108</v>
      </c>
      <c r="AG1271" t="s">
        <v>109</v>
      </c>
      <c r="AH1271">
        <v>120</v>
      </c>
    </row>
    <row r="1272" spans="1:34" x14ac:dyDescent="0.25">
      <c r="A1272" t="s">
        <v>40</v>
      </c>
      <c r="C1272" t="s">
        <v>184</v>
      </c>
      <c r="D1272" t="s">
        <v>120</v>
      </c>
      <c r="E1272" t="s">
        <v>121</v>
      </c>
      <c r="F1272">
        <v>21</v>
      </c>
      <c r="H1272" t="s">
        <v>40</v>
      </c>
      <c r="J1272" t="s">
        <v>184</v>
      </c>
      <c r="K1272" t="s">
        <v>110</v>
      </c>
      <c r="L1272" t="s">
        <v>111</v>
      </c>
      <c r="M1272">
        <v>12</v>
      </c>
      <c r="O1272" t="s">
        <v>40</v>
      </c>
      <c r="Q1272" t="s">
        <v>184</v>
      </c>
      <c r="R1272" t="s">
        <v>150</v>
      </c>
      <c r="S1272" t="s">
        <v>113</v>
      </c>
      <c r="T1272">
        <v>111</v>
      </c>
      <c r="V1272" t="s">
        <v>40</v>
      </c>
      <c r="X1272" t="s">
        <v>185</v>
      </c>
      <c r="Y1272" t="s">
        <v>54</v>
      </c>
      <c r="Z1272" t="s">
        <v>55</v>
      </c>
      <c r="AA1272">
        <v>11</v>
      </c>
      <c r="AC1272" t="s">
        <v>40</v>
      </c>
      <c r="AE1272" t="s">
        <v>184</v>
      </c>
      <c r="AF1272" t="s">
        <v>110</v>
      </c>
      <c r="AG1272" t="s">
        <v>111</v>
      </c>
      <c r="AH1272">
        <v>87</v>
      </c>
    </row>
    <row r="1273" spans="1:34" x14ac:dyDescent="0.25">
      <c r="A1273" t="s">
        <v>40</v>
      </c>
      <c r="C1273" t="s">
        <v>184</v>
      </c>
      <c r="D1273" t="s">
        <v>122</v>
      </c>
      <c r="E1273" t="s">
        <v>123</v>
      </c>
      <c r="F1273">
        <v>7</v>
      </c>
      <c r="H1273" t="s">
        <v>40</v>
      </c>
      <c r="J1273" t="s">
        <v>184</v>
      </c>
      <c r="K1273" t="s">
        <v>150</v>
      </c>
      <c r="L1273" t="s">
        <v>112</v>
      </c>
      <c r="M1273">
        <v>73</v>
      </c>
      <c r="O1273" t="s">
        <v>40</v>
      </c>
      <c r="Q1273" t="s">
        <v>184</v>
      </c>
      <c r="R1273" t="s">
        <v>114</v>
      </c>
      <c r="S1273" t="s">
        <v>115</v>
      </c>
      <c r="T1273">
        <v>25</v>
      </c>
      <c r="V1273" t="s">
        <v>40</v>
      </c>
      <c r="X1273" t="s">
        <v>185</v>
      </c>
      <c r="Y1273" t="s">
        <v>56</v>
      </c>
      <c r="Z1273" t="s">
        <v>57</v>
      </c>
      <c r="AA1273">
        <v>31</v>
      </c>
      <c r="AC1273" t="s">
        <v>40</v>
      </c>
      <c r="AE1273" t="s">
        <v>184</v>
      </c>
      <c r="AF1273" t="s">
        <v>150</v>
      </c>
      <c r="AG1273" t="s">
        <v>112</v>
      </c>
      <c r="AH1273">
        <v>411</v>
      </c>
    </row>
    <row r="1274" spans="1:34" x14ac:dyDescent="0.25">
      <c r="A1274" t="s">
        <v>40</v>
      </c>
      <c r="C1274" t="s">
        <v>184</v>
      </c>
      <c r="D1274" t="s">
        <v>124</v>
      </c>
      <c r="E1274" t="s">
        <v>125</v>
      </c>
      <c r="F1274">
        <v>2</v>
      </c>
      <c r="H1274" t="s">
        <v>40</v>
      </c>
      <c r="J1274" t="s">
        <v>184</v>
      </c>
      <c r="K1274" t="s">
        <v>150</v>
      </c>
      <c r="L1274" t="s">
        <v>113</v>
      </c>
      <c r="M1274">
        <v>36</v>
      </c>
      <c r="O1274" t="s">
        <v>40</v>
      </c>
      <c r="Q1274" t="s">
        <v>184</v>
      </c>
      <c r="R1274" t="s">
        <v>116</v>
      </c>
      <c r="S1274" t="s">
        <v>117</v>
      </c>
      <c r="T1274">
        <v>35</v>
      </c>
      <c r="V1274" t="s">
        <v>40</v>
      </c>
      <c r="X1274" t="s">
        <v>185</v>
      </c>
      <c r="Y1274" t="s">
        <v>58</v>
      </c>
      <c r="Z1274" t="s">
        <v>59</v>
      </c>
      <c r="AA1274">
        <v>6</v>
      </c>
      <c r="AC1274" t="s">
        <v>40</v>
      </c>
      <c r="AE1274" t="s">
        <v>184</v>
      </c>
      <c r="AF1274" t="s">
        <v>150</v>
      </c>
      <c r="AG1274" t="s">
        <v>113</v>
      </c>
      <c r="AH1274">
        <v>227</v>
      </c>
    </row>
    <row r="1275" spans="1:34" x14ac:dyDescent="0.25">
      <c r="A1275" t="s">
        <v>40</v>
      </c>
      <c r="C1275" t="s">
        <v>184</v>
      </c>
      <c r="D1275" t="s">
        <v>126</v>
      </c>
      <c r="E1275" t="s">
        <v>127</v>
      </c>
      <c r="F1275">
        <v>13</v>
      </c>
      <c r="H1275" t="s">
        <v>40</v>
      </c>
      <c r="J1275" t="s">
        <v>184</v>
      </c>
      <c r="K1275" t="s">
        <v>114</v>
      </c>
      <c r="L1275" t="s">
        <v>115</v>
      </c>
      <c r="M1275">
        <v>13</v>
      </c>
      <c r="O1275" t="s">
        <v>40</v>
      </c>
      <c r="Q1275" t="s">
        <v>184</v>
      </c>
      <c r="R1275" t="s">
        <v>118</v>
      </c>
      <c r="S1275" t="s">
        <v>119</v>
      </c>
      <c r="T1275">
        <v>48</v>
      </c>
      <c r="V1275" t="s">
        <v>40</v>
      </c>
      <c r="X1275" t="s">
        <v>185</v>
      </c>
      <c r="Y1275" t="s">
        <v>60</v>
      </c>
      <c r="Z1275" t="s">
        <v>61</v>
      </c>
      <c r="AA1275">
        <v>28</v>
      </c>
      <c r="AC1275" t="s">
        <v>40</v>
      </c>
      <c r="AE1275" t="s">
        <v>184</v>
      </c>
      <c r="AF1275" t="s">
        <v>114</v>
      </c>
      <c r="AG1275" t="s">
        <v>115</v>
      </c>
      <c r="AH1275">
        <v>154</v>
      </c>
    </row>
    <row r="1276" spans="1:34" x14ac:dyDescent="0.25">
      <c r="A1276" t="s">
        <v>40</v>
      </c>
      <c r="C1276" t="s">
        <v>184</v>
      </c>
      <c r="D1276" t="s">
        <v>128</v>
      </c>
      <c r="E1276" t="s">
        <v>129</v>
      </c>
      <c r="F1276">
        <v>4</v>
      </c>
      <c r="H1276" t="s">
        <v>40</v>
      </c>
      <c r="J1276" t="s">
        <v>184</v>
      </c>
      <c r="K1276" t="s">
        <v>116</v>
      </c>
      <c r="L1276" t="s">
        <v>117</v>
      </c>
      <c r="M1276">
        <v>24</v>
      </c>
      <c r="O1276" t="s">
        <v>40</v>
      </c>
      <c r="Q1276" t="s">
        <v>184</v>
      </c>
      <c r="R1276" t="s">
        <v>120</v>
      </c>
      <c r="S1276" t="s">
        <v>121</v>
      </c>
      <c r="T1276">
        <v>71</v>
      </c>
      <c r="V1276" t="s">
        <v>40</v>
      </c>
      <c r="X1276" t="s">
        <v>185</v>
      </c>
      <c r="Y1276" t="s">
        <v>62</v>
      </c>
      <c r="Z1276" t="s">
        <v>63</v>
      </c>
      <c r="AA1276">
        <v>9</v>
      </c>
      <c r="AC1276" t="s">
        <v>40</v>
      </c>
      <c r="AE1276" t="s">
        <v>184</v>
      </c>
      <c r="AF1276" t="s">
        <v>116</v>
      </c>
      <c r="AG1276" t="s">
        <v>117</v>
      </c>
      <c r="AH1276">
        <v>119</v>
      </c>
    </row>
    <row r="1277" spans="1:34" x14ac:dyDescent="0.25">
      <c r="A1277" t="s">
        <v>40</v>
      </c>
      <c r="C1277" t="s">
        <v>184</v>
      </c>
      <c r="D1277" t="s">
        <v>130</v>
      </c>
      <c r="E1277" t="s">
        <v>131</v>
      </c>
      <c r="F1277">
        <v>7</v>
      </c>
      <c r="H1277" t="s">
        <v>40</v>
      </c>
      <c r="J1277" t="s">
        <v>184</v>
      </c>
      <c r="K1277" t="s">
        <v>118</v>
      </c>
      <c r="L1277" t="s">
        <v>119</v>
      </c>
      <c r="M1277">
        <v>20</v>
      </c>
      <c r="O1277" t="s">
        <v>40</v>
      </c>
      <c r="Q1277" t="s">
        <v>184</v>
      </c>
      <c r="R1277" t="s">
        <v>122</v>
      </c>
      <c r="S1277" t="s">
        <v>123</v>
      </c>
      <c r="T1277">
        <v>33</v>
      </c>
      <c r="V1277" t="s">
        <v>40</v>
      </c>
      <c r="X1277" t="s">
        <v>185</v>
      </c>
      <c r="Y1277" t="s">
        <v>64</v>
      </c>
      <c r="Z1277" t="s">
        <v>65</v>
      </c>
      <c r="AA1277">
        <v>14</v>
      </c>
      <c r="AC1277" t="s">
        <v>40</v>
      </c>
      <c r="AE1277" t="s">
        <v>184</v>
      </c>
      <c r="AF1277" t="s">
        <v>118</v>
      </c>
      <c r="AG1277" t="s">
        <v>119</v>
      </c>
      <c r="AH1277">
        <v>295</v>
      </c>
    </row>
    <row r="1278" spans="1:34" x14ac:dyDescent="0.25">
      <c r="A1278" t="s">
        <v>40</v>
      </c>
      <c r="C1278" t="s">
        <v>184</v>
      </c>
      <c r="D1278" t="s">
        <v>132</v>
      </c>
      <c r="E1278" t="s">
        <v>133</v>
      </c>
      <c r="F1278">
        <v>14</v>
      </c>
      <c r="H1278" t="s">
        <v>40</v>
      </c>
      <c r="J1278" t="s">
        <v>184</v>
      </c>
      <c r="K1278" t="s">
        <v>120</v>
      </c>
      <c r="L1278" t="s">
        <v>121</v>
      </c>
      <c r="M1278">
        <v>24</v>
      </c>
      <c r="O1278" t="s">
        <v>40</v>
      </c>
      <c r="Q1278" t="s">
        <v>184</v>
      </c>
      <c r="R1278" t="s">
        <v>124</v>
      </c>
      <c r="S1278" t="s">
        <v>125</v>
      </c>
      <c r="T1278">
        <v>1</v>
      </c>
      <c r="V1278" t="s">
        <v>40</v>
      </c>
      <c r="X1278" t="s">
        <v>185</v>
      </c>
      <c r="Y1278" t="s">
        <v>66</v>
      </c>
      <c r="Z1278" t="s">
        <v>67</v>
      </c>
      <c r="AA1278">
        <v>58</v>
      </c>
      <c r="AC1278" t="s">
        <v>40</v>
      </c>
      <c r="AE1278" t="s">
        <v>184</v>
      </c>
      <c r="AF1278" t="s">
        <v>120</v>
      </c>
      <c r="AG1278" t="s">
        <v>121</v>
      </c>
      <c r="AH1278">
        <v>363</v>
      </c>
    </row>
    <row r="1279" spans="1:34" x14ac:dyDescent="0.25">
      <c r="A1279" t="s">
        <v>40</v>
      </c>
      <c r="C1279" t="s">
        <v>184</v>
      </c>
      <c r="D1279" t="s">
        <v>134</v>
      </c>
      <c r="E1279" t="s">
        <v>135</v>
      </c>
      <c r="F1279">
        <v>7</v>
      </c>
      <c r="H1279" t="s">
        <v>40</v>
      </c>
      <c r="J1279" t="s">
        <v>184</v>
      </c>
      <c r="K1279" t="s">
        <v>122</v>
      </c>
      <c r="L1279" t="s">
        <v>123</v>
      </c>
      <c r="M1279">
        <v>25</v>
      </c>
      <c r="O1279" t="s">
        <v>40</v>
      </c>
      <c r="Q1279" t="s">
        <v>184</v>
      </c>
      <c r="R1279" t="s">
        <v>126</v>
      </c>
      <c r="S1279" t="s">
        <v>127</v>
      </c>
      <c r="T1279">
        <v>33</v>
      </c>
      <c r="V1279" t="s">
        <v>40</v>
      </c>
      <c r="X1279" t="s">
        <v>185</v>
      </c>
      <c r="Y1279" t="s">
        <v>68</v>
      </c>
      <c r="Z1279" t="s">
        <v>69</v>
      </c>
      <c r="AA1279">
        <v>13</v>
      </c>
      <c r="AC1279" t="s">
        <v>40</v>
      </c>
      <c r="AE1279" t="s">
        <v>184</v>
      </c>
      <c r="AF1279" t="s">
        <v>122</v>
      </c>
      <c r="AG1279" t="s">
        <v>123</v>
      </c>
      <c r="AH1279">
        <v>111</v>
      </c>
    </row>
    <row r="1280" spans="1:34" x14ac:dyDescent="0.25">
      <c r="A1280" t="s">
        <v>40</v>
      </c>
      <c r="C1280" t="s">
        <v>184</v>
      </c>
      <c r="D1280" t="s">
        <v>136</v>
      </c>
      <c r="E1280" t="s">
        <v>137</v>
      </c>
      <c r="F1280">
        <v>8</v>
      </c>
      <c r="H1280" t="s">
        <v>40</v>
      </c>
      <c r="J1280" t="s">
        <v>184</v>
      </c>
      <c r="K1280" t="s">
        <v>124</v>
      </c>
      <c r="L1280" t="s">
        <v>125</v>
      </c>
      <c r="M1280">
        <v>5</v>
      </c>
      <c r="O1280" t="s">
        <v>40</v>
      </c>
      <c r="Q1280" t="s">
        <v>184</v>
      </c>
      <c r="R1280" t="s">
        <v>128</v>
      </c>
      <c r="S1280" t="s">
        <v>129</v>
      </c>
      <c r="T1280">
        <v>33</v>
      </c>
      <c r="V1280" t="s">
        <v>40</v>
      </c>
      <c r="X1280" t="s">
        <v>185</v>
      </c>
      <c r="Y1280" t="s">
        <v>70</v>
      </c>
      <c r="Z1280" t="s">
        <v>71</v>
      </c>
      <c r="AA1280">
        <v>34</v>
      </c>
      <c r="AC1280" t="s">
        <v>40</v>
      </c>
      <c r="AE1280" t="s">
        <v>184</v>
      </c>
      <c r="AF1280" t="s">
        <v>124</v>
      </c>
      <c r="AG1280" t="s">
        <v>125</v>
      </c>
      <c r="AH1280">
        <v>18</v>
      </c>
    </row>
    <row r="1281" spans="1:34" x14ac:dyDescent="0.25">
      <c r="A1281" t="s">
        <v>40</v>
      </c>
      <c r="C1281" t="s">
        <v>184</v>
      </c>
      <c r="D1281" t="s">
        <v>208</v>
      </c>
      <c r="E1281" t="s">
        <v>273</v>
      </c>
      <c r="F1281">
        <v>6</v>
      </c>
      <c r="H1281" t="s">
        <v>40</v>
      </c>
      <c r="J1281" t="s">
        <v>184</v>
      </c>
      <c r="K1281" t="s">
        <v>126</v>
      </c>
      <c r="L1281" t="s">
        <v>127</v>
      </c>
      <c r="M1281">
        <v>28</v>
      </c>
      <c r="O1281" t="s">
        <v>40</v>
      </c>
      <c r="Q1281" t="s">
        <v>184</v>
      </c>
      <c r="R1281" t="s">
        <v>130</v>
      </c>
      <c r="S1281" t="s">
        <v>131</v>
      </c>
      <c r="T1281">
        <v>36</v>
      </c>
      <c r="V1281" t="s">
        <v>40</v>
      </c>
      <c r="X1281" t="s">
        <v>185</v>
      </c>
      <c r="Y1281" t="s">
        <v>72</v>
      </c>
      <c r="Z1281" t="s">
        <v>73</v>
      </c>
      <c r="AA1281">
        <v>34</v>
      </c>
      <c r="AC1281" t="s">
        <v>40</v>
      </c>
      <c r="AE1281" t="s">
        <v>184</v>
      </c>
      <c r="AF1281" t="s">
        <v>126</v>
      </c>
      <c r="AG1281" t="s">
        <v>127</v>
      </c>
      <c r="AH1281">
        <v>151</v>
      </c>
    </row>
    <row r="1282" spans="1:34" x14ac:dyDescent="0.25">
      <c r="A1282" t="s">
        <v>40</v>
      </c>
      <c r="C1282" t="s">
        <v>184</v>
      </c>
      <c r="D1282" t="s">
        <v>208</v>
      </c>
      <c r="E1282" t="s">
        <v>144</v>
      </c>
      <c r="F1282">
        <v>15</v>
      </c>
      <c r="H1282" t="s">
        <v>40</v>
      </c>
      <c r="J1282" t="s">
        <v>184</v>
      </c>
      <c r="K1282" t="s">
        <v>128</v>
      </c>
      <c r="L1282" t="s">
        <v>129</v>
      </c>
      <c r="M1282">
        <v>7</v>
      </c>
      <c r="O1282" t="s">
        <v>40</v>
      </c>
      <c r="Q1282" t="s">
        <v>184</v>
      </c>
      <c r="R1282" t="s">
        <v>132</v>
      </c>
      <c r="S1282" t="s">
        <v>133</v>
      </c>
      <c r="T1282">
        <v>78</v>
      </c>
      <c r="V1282" t="s">
        <v>40</v>
      </c>
      <c r="X1282" t="s">
        <v>185</v>
      </c>
      <c r="Y1282" t="s">
        <v>74</v>
      </c>
      <c r="Z1282" t="s">
        <v>75</v>
      </c>
      <c r="AA1282">
        <v>17</v>
      </c>
      <c r="AC1282" t="s">
        <v>40</v>
      </c>
      <c r="AE1282" t="s">
        <v>184</v>
      </c>
      <c r="AF1282" t="s">
        <v>128</v>
      </c>
      <c r="AG1282" t="s">
        <v>129</v>
      </c>
      <c r="AH1282">
        <v>63</v>
      </c>
    </row>
    <row r="1283" spans="1:34" x14ac:dyDescent="0.25">
      <c r="A1283" t="s">
        <v>40</v>
      </c>
      <c r="C1283" t="s">
        <v>184</v>
      </c>
      <c r="D1283" t="s">
        <v>141</v>
      </c>
      <c r="E1283" t="s">
        <v>142</v>
      </c>
      <c r="F1283">
        <v>21</v>
      </c>
      <c r="H1283" t="s">
        <v>40</v>
      </c>
      <c r="J1283" t="s">
        <v>184</v>
      </c>
      <c r="K1283" t="s">
        <v>130</v>
      </c>
      <c r="L1283" t="s">
        <v>131</v>
      </c>
      <c r="M1283">
        <v>11</v>
      </c>
      <c r="O1283" t="s">
        <v>40</v>
      </c>
      <c r="Q1283" t="s">
        <v>184</v>
      </c>
      <c r="R1283" t="s">
        <v>134</v>
      </c>
      <c r="S1283" t="s">
        <v>135</v>
      </c>
      <c r="T1283">
        <v>12</v>
      </c>
      <c r="V1283" t="s">
        <v>40</v>
      </c>
      <c r="X1283" t="s">
        <v>185</v>
      </c>
      <c r="Y1283" t="s">
        <v>76</v>
      </c>
      <c r="Z1283" t="s">
        <v>77</v>
      </c>
      <c r="AA1283">
        <v>53</v>
      </c>
      <c r="AC1283" t="s">
        <v>40</v>
      </c>
      <c r="AE1283" t="s">
        <v>184</v>
      </c>
      <c r="AF1283" t="s">
        <v>130</v>
      </c>
      <c r="AG1283" t="s">
        <v>131</v>
      </c>
      <c r="AH1283">
        <v>87</v>
      </c>
    </row>
    <row r="1284" spans="1:34" x14ac:dyDescent="0.25">
      <c r="A1284" t="s">
        <v>40</v>
      </c>
      <c r="C1284" t="s">
        <v>185</v>
      </c>
      <c r="D1284" t="s">
        <v>54</v>
      </c>
      <c r="E1284" t="s">
        <v>55</v>
      </c>
      <c r="F1284">
        <v>11</v>
      </c>
      <c r="H1284" t="s">
        <v>40</v>
      </c>
      <c r="J1284" t="s">
        <v>184</v>
      </c>
      <c r="K1284" t="s">
        <v>132</v>
      </c>
      <c r="L1284" t="s">
        <v>133</v>
      </c>
      <c r="M1284">
        <v>28</v>
      </c>
      <c r="O1284" t="s">
        <v>40</v>
      </c>
      <c r="Q1284" t="s">
        <v>184</v>
      </c>
      <c r="R1284" t="s">
        <v>136</v>
      </c>
      <c r="S1284" t="s">
        <v>137</v>
      </c>
      <c r="T1284">
        <v>14</v>
      </c>
      <c r="V1284" t="s">
        <v>40</v>
      </c>
      <c r="X1284" t="s">
        <v>185</v>
      </c>
      <c r="Y1284" t="s">
        <v>78</v>
      </c>
      <c r="Z1284" t="s">
        <v>79</v>
      </c>
      <c r="AA1284">
        <v>49</v>
      </c>
      <c r="AC1284" t="s">
        <v>40</v>
      </c>
      <c r="AE1284" t="s">
        <v>184</v>
      </c>
      <c r="AF1284" t="s">
        <v>132</v>
      </c>
      <c r="AG1284" t="s">
        <v>133</v>
      </c>
      <c r="AH1284">
        <v>309</v>
      </c>
    </row>
    <row r="1285" spans="1:34" x14ac:dyDescent="0.25">
      <c r="A1285" t="s">
        <v>40</v>
      </c>
      <c r="C1285" t="s">
        <v>185</v>
      </c>
      <c r="D1285" t="s">
        <v>56</v>
      </c>
      <c r="E1285" t="s">
        <v>57</v>
      </c>
      <c r="F1285">
        <v>15</v>
      </c>
      <c r="H1285" t="s">
        <v>40</v>
      </c>
      <c r="J1285" t="s">
        <v>184</v>
      </c>
      <c r="K1285" t="s">
        <v>134</v>
      </c>
      <c r="L1285" t="s">
        <v>135</v>
      </c>
      <c r="M1285">
        <v>12</v>
      </c>
      <c r="O1285" t="s">
        <v>40</v>
      </c>
      <c r="Q1285" t="s">
        <v>184</v>
      </c>
      <c r="R1285" t="s">
        <v>208</v>
      </c>
      <c r="S1285" t="s">
        <v>273</v>
      </c>
      <c r="T1285">
        <v>36</v>
      </c>
      <c r="V1285" t="s">
        <v>40</v>
      </c>
      <c r="X1285" t="s">
        <v>185</v>
      </c>
      <c r="Y1285" t="s">
        <v>80</v>
      </c>
      <c r="Z1285" t="s">
        <v>81</v>
      </c>
      <c r="AA1285">
        <v>26</v>
      </c>
      <c r="AC1285" t="s">
        <v>40</v>
      </c>
      <c r="AE1285" t="s">
        <v>184</v>
      </c>
      <c r="AF1285" t="s">
        <v>134</v>
      </c>
      <c r="AG1285" t="s">
        <v>135</v>
      </c>
      <c r="AH1285">
        <v>93</v>
      </c>
    </row>
    <row r="1286" spans="1:34" x14ac:dyDescent="0.25">
      <c r="A1286" t="s">
        <v>40</v>
      </c>
      <c r="C1286" t="s">
        <v>185</v>
      </c>
      <c r="D1286" t="s">
        <v>58</v>
      </c>
      <c r="E1286" t="s">
        <v>59</v>
      </c>
      <c r="F1286">
        <v>6</v>
      </c>
      <c r="H1286" t="s">
        <v>40</v>
      </c>
      <c r="J1286" t="s">
        <v>184</v>
      </c>
      <c r="K1286" t="s">
        <v>136</v>
      </c>
      <c r="L1286" t="s">
        <v>137</v>
      </c>
      <c r="M1286">
        <v>7</v>
      </c>
      <c r="O1286" t="s">
        <v>40</v>
      </c>
      <c r="Q1286" t="s">
        <v>184</v>
      </c>
      <c r="R1286" t="s">
        <v>208</v>
      </c>
      <c r="S1286" t="s">
        <v>144</v>
      </c>
      <c r="T1286">
        <v>16</v>
      </c>
      <c r="V1286" t="s">
        <v>40</v>
      </c>
      <c r="X1286" t="s">
        <v>185</v>
      </c>
      <c r="Y1286" t="s">
        <v>82</v>
      </c>
      <c r="Z1286" t="s">
        <v>83</v>
      </c>
      <c r="AA1286">
        <v>26</v>
      </c>
      <c r="AC1286" t="s">
        <v>40</v>
      </c>
      <c r="AE1286" t="s">
        <v>184</v>
      </c>
      <c r="AF1286" t="s">
        <v>136</v>
      </c>
      <c r="AG1286" t="s">
        <v>137</v>
      </c>
      <c r="AH1286">
        <v>77</v>
      </c>
    </row>
    <row r="1287" spans="1:34" x14ac:dyDescent="0.25">
      <c r="A1287" t="s">
        <v>40</v>
      </c>
      <c r="C1287" t="s">
        <v>185</v>
      </c>
      <c r="D1287" t="s">
        <v>60</v>
      </c>
      <c r="E1287" t="s">
        <v>61</v>
      </c>
      <c r="F1287">
        <v>30</v>
      </c>
      <c r="H1287" t="s">
        <v>40</v>
      </c>
      <c r="J1287" t="s">
        <v>184</v>
      </c>
      <c r="K1287" t="s">
        <v>208</v>
      </c>
      <c r="L1287" t="s">
        <v>273</v>
      </c>
      <c r="M1287">
        <v>10</v>
      </c>
      <c r="O1287" t="s">
        <v>40</v>
      </c>
      <c r="Q1287" t="s">
        <v>184</v>
      </c>
      <c r="R1287" t="s">
        <v>141</v>
      </c>
      <c r="S1287" t="s">
        <v>142</v>
      </c>
      <c r="T1287">
        <v>51</v>
      </c>
      <c r="V1287" t="s">
        <v>40</v>
      </c>
      <c r="X1287" t="s">
        <v>185</v>
      </c>
      <c r="Y1287" t="s">
        <v>84</v>
      </c>
      <c r="Z1287" t="s">
        <v>85</v>
      </c>
      <c r="AA1287">
        <v>13</v>
      </c>
      <c r="AC1287" t="s">
        <v>40</v>
      </c>
      <c r="AE1287" t="s">
        <v>184</v>
      </c>
      <c r="AF1287" t="s">
        <v>208</v>
      </c>
      <c r="AG1287" t="s">
        <v>273</v>
      </c>
      <c r="AH1287">
        <v>102</v>
      </c>
    </row>
    <row r="1288" spans="1:34" x14ac:dyDescent="0.25">
      <c r="A1288" t="s">
        <v>40</v>
      </c>
      <c r="C1288" t="s">
        <v>185</v>
      </c>
      <c r="D1288" t="s">
        <v>62</v>
      </c>
      <c r="E1288" t="s">
        <v>63</v>
      </c>
      <c r="F1288">
        <v>7</v>
      </c>
      <c r="H1288" t="s">
        <v>40</v>
      </c>
      <c r="J1288" t="s">
        <v>184</v>
      </c>
      <c r="K1288" t="s">
        <v>208</v>
      </c>
      <c r="L1288" t="s">
        <v>144</v>
      </c>
      <c r="M1288">
        <v>20</v>
      </c>
      <c r="O1288" t="s">
        <v>40</v>
      </c>
      <c r="Q1288" t="s">
        <v>185</v>
      </c>
      <c r="R1288" t="s">
        <v>54</v>
      </c>
      <c r="S1288" t="s">
        <v>55</v>
      </c>
      <c r="T1288">
        <v>45</v>
      </c>
      <c r="V1288" t="s">
        <v>40</v>
      </c>
      <c r="X1288" t="s">
        <v>185</v>
      </c>
      <c r="Y1288" t="s">
        <v>148</v>
      </c>
      <c r="Z1288" t="s">
        <v>133</v>
      </c>
      <c r="AA1288">
        <v>24</v>
      </c>
      <c r="AC1288" t="s">
        <v>40</v>
      </c>
      <c r="AE1288" t="s">
        <v>184</v>
      </c>
      <c r="AF1288" t="s">
        <v>208</v>
      </c>
      <c r="AG1288" t="s">
        <v>144</v>
      </c>
      <c r="AH1288">
        <v>102</v>
      </c>
    </row>
    <row r="1289" spans="1:34" x14ac:dyDescent="0.25">
      <c r="A1289" t="s">
        <v>40</v>
      </c>
      <c r="C1289" t="s">
        <v>185</v>
      </c>
      <c r="D1289" t="s">
        <v>64</v>
      </c>
      <c r="E1289" t="s">
        <v>65</v>
      </c>
      <c r="F1289">
        <v>16</v>
      </c>
      <c r="H1289" t="s">
        <v>40</v>
      </c>
      <c r="J1289" t="s">
        <v>184</v>
      </c>
      <c r="K1289" t="s">
        <v>141</v>
      </c>
      <c r="L1289" t="s">
        <v>142</v>
      </c>
      <c r="M1289">
        <v>37</v>
      </c>
      <c r="O1289" t="s">
        <v>40</v>
      </c>
      <c r="Q1289" t="s">
        <v>185</v>
      </c>
      <c r="R1289" t="s">
        <v>56</v>
      </c>
      <c r="S1289" t="s">
        <v>57</v>
      </c>
      <c r="T1289">
        <v>36</v>
      </c>
      <c r="V1289" t="s">
        <v>40</v>
      </c>
      <c r="X1289" t="s">
        <v>185</v>
      </c>
      <c r="Y1289" t="s">
        <v>148</v>
      </c>
      <c r="Z1289" t="s">
        <v>101</v>
      </c>
      <c r="AA1289">
        <v>33</v>
      </c>
      <c r="AC1289" t="s">
        <v>40</v>
      </c>
      <c r="AE1289" t="s">
        <v>184</v>
      </c>
      <c r="AF1289" t="s">
        <v>141</v>
      </c>
      <c r="AG1289" t="s">
        <v>142</v>
      </c>
      <c r="AH1289">
        <v>323</v>
      </c>
    </row>
    <row r="1290" spans="1:34" x14ac:dyDescent="0.25">
      <c r="A1290" t="s">
        <v>40</v>
      </c>
      <c r="C1290" t="s">
        <v>185</v>
      </c>
      <c r="D1290" t="s">
        <v>66</v>
      </c>
      <c r="E1290" t="s">
        <v>67</v>
      </c>
      <c r="F1290">
        <v>89</v>
      </c>
      <c r="H1290" t="s">
        <v>40</v>
      </c>
      <c r="J1290" t="s">
        <v>185</v>
      </c>
      <c r="K1290" t="s">
        <v>54</v>
      </c>
      <c r="L1290" t="s">
        <v>55</v>
      </c>
      <c r="M1290">
        <v>11</v>
      </c>
      <c r="O1290" t="s">
        <v>40</v>
      </c>
      <c r="Q1290" t="s">
        <v>185</v>
      </c>
      <c r="R1290" t="s">
        <v>58</v>
      </c>
      <c r="S1290" t="s">
        <v>59</v>
      </c>
      <c r="T1290">
        <v>18</v>
      </c>
      <c r="V1290" t="s">
        <v>40</v>
      </c>
      <c r="X1290" t="s">
        <v>185</v>
      </c>
      <c r="Y1290" t="s">
        <v>148</v>
      </c>
      <c r="Z1290" t="s">
        <v>115</v>
      </c>
      <c r="AA1290">
        <v>26</v>
      </c>
      <c r="AC1290" t="s">
        <v>40</v>
      </c>
      <c r="AE1290" t="s">
        <v>185</v>
      </c>
      <c r="AF1290" t="s">
        <v>54</v>
      </c>
      <c r="AG1290" t="s">
        <v>55</v>
      </c>
      <c r="AH1290">
        <v>344</v>
      </c>
    </row>
    <row r="1291" spans="1:34" x14ac:dyDescent="0.25">
      <c r="A1291" t="s">
        <v>40</v>
      </c>
      <c r="C1291" t="s">
        <v>185</v>
      </c>
      <c r="D1291" t="s">
        <v>68</v>
      </c>
      <c r="E1291" t="s">
        <v>69</v>
      </c>
      <c r="F1291">
        <v>43</v>
      </c>
      <c r="H1291" t="s">
        <v>40</v>
      </c>
      <c r="J1291" t="s">
        <v>185</v>
      </c>
      <c r="K1291" t="s">
        <v>56</v>
      </c>
      <c r="L1291" t="s">
        <v>57</v>
      </c>
      <c r="M1291">
        <v>15</v>
      </c>
      <c r="O1291" t="s">
        <v>40</v>
      </c>
      <c r="Q1291" t="s">
        <v>185</v>
      </c>
      <c r="R1291" t="s">
        <v>60</v>
      </c>
      <c r="S1291" t="s">
        <v>61</v>
      </c>
      <c r="T1291">
        <v>96</v>
      </c>
      <c r="V1291" t="s">
        <v>40</v>
      </c>
      <c r="X1291" t="s">
        <v>185</v>
      </c>
      <c r="Y1291" t="s">
        <v>148</v>
      </c>
      <c r="Z1291" t="s">
        <v>103</v>
      </c>
      <c r="AA1291">
        <v>11</v>
      </c>
      <c r="AC1291" t="s">
        <v>40</v>
      </c>
      <c r="AE1291" t="s">
        <v>185</v>
      </c>
      <c r="AF1291" t="s">
        <v>56</v>
      </c>
      <c r="AG1291" t="s">
        <v>57</v>
      </c>
      <c r="AH1291">
        <v>234</v>
      </c>
    </row>
    <row r="1292" spans="1:34" x14ac:dyDescent="0.25">
      <c r="A1292" t="s">
        <v>40</v>
      </c>
      <c r="C1292" t="s">
        <v>185</v>
      </c>
      <c r="D1292" t="s">
        <v>70</v>
      </c>
      <c r="E1292" t="s">
        <v>71</v>
      </c>
      <c r="F1292">
        <v>61</v>
      </c>
      <c r="H1292" t="s">
        <v>40</v>
      </c>
      <c r="J1292" t="s">
        <v>185</v>
      </c>
      <c r="K1292" t="s">
        <v>58</v>
      </c>
      <c r="L1292" t="s">
        <v>59</v>
      </c>
      <c r="M1292">
        <v>15</v>
      </c>
      <c r="O1292" t="s">
        <v>40</v>
      </c>
      <c r="Q1292" t="s">
        <v>185</v>
      </c>
      <c r="R1292" t="s">
        <v>62</v>
      </c>
      <c r="S1292" t="s">
        <v>63</v>
      </c>
      <c r="T1292">
        <v>16</v>
      </c>
      <c r="V1292" t="s">
        <v>40</v>
      </c>
      <c r="X1292" t="s">
        <v>185</v>
      </c>
      <c r="Y1292" t="s">
        <v>148</v>
      </c>
      <c r="Z1292" t="s">
        <v>65</v>
      </c>
      <c r="AA1292">
        <v>14</v>
      </c>
      <c r="AC1292" t="s">
        <v>40</v>
      </c>
      <c r="AE1292" t="s">
        <v>185</v>
      </c>
      <c r="AF1292" t="s">
        <v>58</v>
      </c>
      <c r="AG1292" t="s">
        <v>59</v>
      </c>
      <c r="AH1292">
        <v>110</v>
      </c>
    </row>
    <row r="1293" spans="1:34" x14ac:dyDescent="0.25">
      <c r="A1293" t="s">
        <v>40</v>
      </c>
      <c r="C1293" t="s">
        <v>185</v>
      </c>
      <c r="D1293" t="s">
        <v>72</v>
      </c>
      <c r="E1293" t="s">
        <v>73</v>
      </c>
      <c r="F1293">
        <v>26</v>
      </c>
      <c r="H1293" t="s">
        <v>40</v>
      </c>
      <c r="J1293" t="s">
        <v>185</v>
      </c>
      <c r="K1293" t="s">
        <v>60</v>
      </c>
      <c r="L1293" t="s">
        <v>61</v>
      </c>
      <c r="M1293">
        <v>45</v>
      </c>
      <c r="O1293" t="s">
        <v>40</v>
      </c>
      <c r="Q1293" t="s">
        <v>185</v>
      </c>
      <c r="R1293" t="s">
        <v>64</v>
      </c>
      <c r="S1293" t="s">
        <v>65</v>
      </c>
      <c r="T1293">
        <v>49</v>
      </c>
      <c r="V1293" t="s">
        <v>40</v>
      </c>
      <c r="X1293" t="s">
        <v>185</v>
      </c>
      <c r="Y1293" t="s">
        <v>148</v>
      </c>
      <c r="Z1293" t="s">
        <v>55</v>
      </c>
      <c r="AA1293">
        <v>11</v>
      </c>
      <c r="AC1293" t="s">
        <v>40</v>
      </c>
      <c r="AE1293" t="s">
        <v>185</v>
      </c>
      <c r="AF1293" t="s">
        <v>60</v>
      </c>
      <c r="AG1293" t="s">
        <v>61</v>
      </c>
      <c r="AH1293">
        <v>851</v>
      </c>
    </row>
    <row r="1294" spans="1:34" x14ac:dyDescent="0.25">
      <c r="A1294" t="s">
        <v>40</v>
      </c>
      <c r="C1294" t="s">
        <v>185</v>
      </c>
      <c r="D1294" t="s">
        <v>74</v>
      </c>
      <c r="E1294" t="s">
        <v>75</v>
      </c>
      <c r="F1294">
        <v>4</v>
      </c>
      <c r="H1294" t="s">
        <v>40</v>
      </c>
      <c r="J1294" t="s">
        <v>185</v>
      </c>
      <c r="K1294" t="s">
        <v>62</v>
      </c>
      <c r="L1294" t="s">
        <v>63</v>
      </c>
      <c r="M1294">
        <v>4</v>
      </c>
      <c r="O1294" t="s">
        <v>40</v>
      </c>
      <c r="Q1294" t="s">
        <v>185</v>
      </c>
      <c r="R1294" t="s">
        <v>66</v>
      </c>
      <c r="S1294" t="s">
        <v>67</v>
      </c>
      <c r="T1294">
        <v>235</v>
      </c>
      <c r="V1294" t="s">
        <v>40</v>
      </c>
      <c r="X1294" t="s">
        <v>185</v>
      </c>
      <c r="Y1294" t="s">
        <v>148</v>
      </c>
      <c r="Z1294" t="s">
        <v>135</v>
      </c>
      <c r="AA1294">
        <v>13</v>
      </c>
      <c r="AC1294" t="s">
        <v>40</v>
      </c>
      <c r="AE1294" t="s">
        <v>185</v>
      </c>
      <c r="AF1294" t="s">
        <v>62</v>
      </c>
      <c r="AG1294" t="s">
        <v>63</v>
      </c>
      <c r="AH1294">
        <v>125</v>
      </c>
    </row>
    <row r="1295" spans="1:34" x14ac:dyDescent="0.25">
      <c r="A1295" t="s">
        <v>40</v>
      </c>
      <c r="C1295" t="s">
        <v>185</v>
      </c>
      <c r="D1295" t="s">
        <v>76</v>
      </c>
      <c r="E1295" t="s">
        <v>77</v>
      </c>
      <c r="F1295">
        <v>35</v>
      </c>
      <c r="H1295" t="s">
        <v>40</v>
      </c>
      <c r="J1295" t="s">
        <v>185</v>
      </c>
      <c r="K1295" t="s">
        <v>64</v>
      </c>
      <c r="L1295" t="s">
        <v>65</v>
      </c>
      <c r="M1295">
        <v>24</v>
      </c>
      <c r="O1295" t="s">
        <v>40</v>
      </c>
      <c r="Q1295" t="s">
        <v>185</v>
      </c>
      <c r="R1295" t="s">
        <v>68</v>
      </c>
      <c r="S1295" t="s">
        <v>69</v>
      </c>
      <c r="T1295">
        <v>46</v>
      </c>
      <c r="V1295" t="s">
        <v>40</v>
      </c>
      <c r="X1295" t="s">
        <v>185</v>
      </c>
      <c r="Y1295" t="s">
        <v>148</v>
      </c>
      <c r="Z1295" t="s">
        <v>63</v>
      </c>
      <c r="AA1295">
        <v>9</v>
      </c>
      <c r="AC1295" t="s">
        <v>40</v>
      </c>
      <c r="AE1295" t="s">
        <v>185</v>
      </c>
      <c r="AF1295" t="s">
        <v>64</v>
      </c>
      <c r="AG1295" t="s">
        <v>65</v>
      </c>
      <c r="AH1295">
        <v>260</v>
      </c>
    </row>
    <row r="1296" spans="1:34" x14ac:dyDescent="0.25">
      <c r="A1296" t="s">
        <v>40</v>
      </c>
      <c r="C1296" t="s">
        <v>185</v>
      </c>
      <c r="D1296" t="s">
        <v>78</v>
      </c>
      <c r="E1296" t="s">
        <v>79</v>
      </c>
      <c r="F1296">
        <v>41</v>
      </c>
      <c r="H1296" t="s">
        <v>40</v>
      </c>
      <c r="J1296" t="s">
        <v>185</v>
      </c>
      <c r="K1296" t="s">
        <v>66</v>
      </c>
      <c r="L1296" t="s">
        <v>67</v>
      </c>
      <c r="M1296">
        <v>111</v>
      </c>
      <c r="O1296" t="s">
        <v>40</v>
      </c>
      <c r="Q1296" t="s">
        <v>185</v>
      </c>
      <c r="R1296" t="s">
        <v>70</v>
      </c>
      <c r="S1296" t="s">
        <v>71</v>
      </c>
      <c r="T1296">
        <v>112</v>
      </c>
      <c r="V1296" t="s">
        <v>40</v>
      </c>
      <c r="X1296" t="s">
        <v>185</v>
      </c>
      <c r="Y1296" t="s">
        <v>148</v>
      </c>
      <c r="Z1296" t="s">
        <v>83</v>
      </c>
      <c r="AA1296">
        <v>26</v>
      </c>
      <c r="AC1296" t="s">
        <v>40</v>
      </c>
      <c r="AE1296" t="s">
        <v>185</v>
      </c>
      <c r="AF1296" t="s">
        <v>66</v>
      </c>
      <c r="AG1296" t="s">
        <v>67</v>
      </c>
      <c r="AH1296">
        <v>1399</v>
      </c>
    </row>
    <row r="1297" spans="1:34" x14ac:dyDescent="0.25">
      <c r="A1297" t="s">
        <v>40</v>
      </c>
      <c r="C1297" t="s">
        <v>185</v>
      </c>
      <c r="D1297" t="s">
        <v>80</v>
      </c>
      <c r="E1297" t="s">
        <v>81</v>
      </c>
      <c r="F1297">
        <v>9</v>
      </c>
      <c r="H1297" t="s">
        <v>40</v>
      </c>
      <c r="J1297" t="s">
        <v>185</v>
      </c>
      <c r="K1297" t="s">
        <v>68</v>
      </c>
      <c r="L1297" t="s">
        <v>69</v>
      </c>
      <c r="M1297">
        <v>26</v>
      </c>
      <c r="O1297" t="s">
        <v>40</v>
      </c>
      <c r="Q1297" t="s">
        <v>185</v>
      </c>
      <c r="R1297" t="s">
        <v>72</v>
      </c>
      <c r="S1297" t="s">
        <v>73</v>
      </c>
      <c r="T1297">
        <v>60</v>
      </c>
      <c r="V1297" t="s">
        <v>40</v>
      </c>
      <c r="X1297" t="s">
        <v>185</v>
      </c>
      <c r="Y1297" t="s">
        <v>148</v>
      </c>
      <c r="Z1297" t="s">
        <v>142</v>
      </c>
      <c r="AA1297">
        <v>18</v>
      </c>
      <c r="AC1297" t="s">
        <v>40</v>
      </c>
      <c r="AE1297" t="s">
        <v>185</v>
      </c>
      <c r="AF1297" t="s">
        <v>68</v>
      </c>
      <c r="AG1297" t="s">
        <v>69</v>
      </c>
      <c r="AH1297">
        <v>528</v>
      </c>
    </row>
    <row r="1298" spans="1:34" x14ac:dyDescent="0.25">
      <c r="A1298" t="s">
        <v>40</v>
      </c>
      <c r="C1298" t="s">
        <v>185</v>
      </c>
      <c r="D1298" t="s">
        <v>82</v>
      </c>
      <c r="E1298" t="s">
        <v>83</v>
      </c>
      <c r="F1298">
        <v>16</v>
      </c>
      <c r="H1298" t="s">
        <v>40</v>
      </c>
      <c r="J1298" t="s">
        <v>185</v>
      </c>
      <c r="K1298" t="s">
        <v>70</v>
      </c>
      <c r="L1298" t="s">
        <v>71</v>
      </c>
      <c r="M1298">
        <v>40</v>
      </c>
      <c r="O1298" t="s">
        <v>40</v>
      </c>
      <c r="Q1298" t="s">
        <v>185</v>
      </c>
      <c r="R1298" t="s">
        <v>74</v>
      </c>
      <c r="S1298" t="s">
        <v>75</v>
      </c>
      <c r="T1298">
        <v>25</v>
      </c>
      <c r="V1298" t="s">
        <v>40</v>
      </c>
      <c r="X1298" t="s">
        <v>185</v>
      </c>
      <c r="Y1298" t="s">
        <v>148</v>
      </c>
      <c r="Z1298" t="s">
        <v>273</v>
      </c>
      <c r="AA1298">
        <v>8</v>
      </c>
      <c r="AC1298" t="s">
        <v>40</v>
      </c>
      <c r="AE1298" t="s">
        <v>185</v>
      </c>
      <c r="AF1298" t="s">
        <v>70</v>
      </c>
      <c r="AG1298" t="s">
        <v>71</v>
      </c>
      <c r="AH1298">
        <v>1042</v>
      </c>
    </row>
    <row r="1299" spans="1:34" x14ac:dyDescent="0.25">
      <c r="A1299" t="s">
        <v>40</v>
      </c>
      <c r="C1299" t="s">
        <v>185</v>
      </c>
      <c r="D1299" t="s">
        <v>84</v>
      </c>
      <c r="E1299" t="s">
        <v>85</v>
      </c>
      <c r="F1299">
        <v>10</v>
      </c>
      <c r="H1299" t="s">
        <v>40</v>
      </c>
      <c r="J1299" t="s">
        <v>185</v>
      </c>
      <c r="K1299" t="s">
        <v>72</v>
      </c>
      <c r="L1299" t="s">
        <v>73</v>
      </c>
      <c r="M1299">
        <v>35</v>
      </c>
      <c r="O1299" t="s">
        <v>40</v>
      </c>
      <c r="Q1299" t="s">
        <v>185</v>
      </c>
      <c r="R1299" t="s">
        <v>76</v>
      </c>
      <c r="S1299" t="s">
        <v>77</v>
      </c>
      <c r="T1299">
        <v>141</v>
      </c>
      <c r="V1299" t="s">
        <v>40</v>
      </c>
      <c r="X1299" t="s">
        <v>185</v>
      </c>
      <c r="Y1299" t="s">
        <v>148</v>
      </c>
      <c r="Z1299" t="s">
        <v>57</v>
      </c>
      <c r="AA1299">
        <v>31</v>
      </c>
      <c r="AC1299" t="s">
        <v>40</v>
      </c>
      <c r="AE1299" t="s">
        <v>185</v>
      </c>
      <c r="AF1299" t="s">
        <v>72</v>
      </c>
      <c r="AG1299" t="s">
        <v>73</v>
      </c>
      <c r="AH1299">
        <v>487</v>
      </c>
    </row>
    <row r="1300" spans="1:34" x14ac:dyDescent="0.25">
      <c r="A1300" t="s">
        <v>40</v>
      </c>
      <c r="C1300" t="s">
        <v>185</v>
      </c>
      <c r="D1300" t="s">
        <v>148</v>
      </c>
      <c r="E1300" t="s">
        <v>133</v>
      </c>
      <c r="F1300">
        <v>19</v>
      </c>
      <c r="H1300" t="s">
        <v>40</v>
      </c>
      <c r="J1300" t="s">
        <v>185</v>
      </c>
      <c r="K1300" t="s">
        <v>74</v>
      </c>
      <c r="L1300" t="s">
        <v>75</v>
      </c>
      <c r="M1300">
        <v>13</v>
      </c>
      <c r="O1300" t="s">
        <v>40</v>
      </c>
      <c r="Q1300" t="s">
        <v>185</v>
      </c>
      <c r="R1300" t="s">
        <v>78</v>
      </c>
      <c r="S1300" t="s">
        <v>79</v>
      </c>
      <c r="T1300">
        <v>201</v>
      </c>
      <c r="V1300" t="s">
        <v>40</v>
      </c>
      <c r="X1300" t="s">
        <v>185</v>
      </c>
      <c r="Y1300" t="s">
        <v>148</v>
      </c>
      <c r="Z1300" t="s">
        <v>117</v>
      </c>
      <c r="AA1300">
        <v>10</v>
      </c>
      <c r="AC1300" t="s">
        <v>40</v>
      </c>
      <c r="AE1300" t="s">
        <v>185</v>
      </c>
      <c r="AF1300" t="s">
        <v>74</v>
      </c>
      <c r="AG1300" t="s">
        <v>75</v>
      </c>
      <c r="AH1300">
        <v>131</v>
      </c>
    </row>
    <row r="1301" spans="1:34" x14ac:dyDescent="0.25">
      <c r="A1301" t="s">
        <v>40</v>
      </c>
      <c r="C1301" t="s">
        <v>185</v>
      </c>
      <c r="D1301" t="s">
        <v>148</v>
      </c>
      <c r="E1301" t="s">
        <v>101</v>
      </c>
      <c r="F1301">
        <v>3</v>
      </c>
      <c r="H1301" t="s">
        <v>40</v>
      </c>
      <c r="J1301" t="s">
        <v>185</v>
      </c>
      <c r="K1301" t="s">
        <v>76</v>
      </c>
      <c r="L1301" t="s">
        <v>77</v>
      </c>
      <c r="M1301">
        <v>31</v>
      </c>
      <c r="O1301" t="s">
        <v>40</v>
      </c>
      <c r="Q1301" t="s">
        <v>185</v>
      </c>
      <c r="R1301" t="s">
        <v>80</v>
      </c>
      <c r="S1301" t="s">
        <v>81</v>
      </c>
      <c r="T1301">
        <v>28</v>
      </c>
      <c r="V1301" t="s">
        <v>40</v>
      </c>
      <c r="X1301" t="s">
        <v>185</v>
      </c>
      <c r="Y1301" t="s">
        <v>148</v>
      </c>
      <c r="Z1301" t="s">
        <v>105</v>
      </c>
      <c r="AA1301">
        <v>33</v>
      </c>
      <c r="AC1301" t="s">
        <v>40</v>
      </c>
      <c r="AE1301" t="s">
        <v>185</v>
      </c>
      <c r="AF1301" t="s">
        <v>76</v>
      </c>
      <c r="AG1301" t="s">
        <v>77</v>
      </c>
      <c r="AH1301">
        <v>593</v>
      </c>
    </row>
    <row r="1302" spans="1:34" x14ac:dyDescent="0.25">
      <c r="A1302" t="s">
        <v>40</v>
      </c>
      <c r="C1302" t="s">
        <v>185</v>
      </c>
      <c r="D1302" t="s">
        <v>148</v>
      </c>
      <c r="E1302" t="s">
        <v>115</v>
      </c>
      <c r="F1302">
        <v>12</v>
      </c>
      <c r="H1302" t="s">
        <v>40</v>
      </c>
      <c r="J1302" t="s">
        <v>185</v>
      </c>
      <c r="K1302" t="s">
        <v>78</v>
      </c>
      <c r="L1302" t="s">
        <v>79</v>
      </c>
      <c r="M1302">
        <v>59</v>
      </c>
      <c r="O1302" t="s">
        <v>40</v>
      </c>
      <c r="Q1302" t="s">
        <v>185</v>
      </c>
      <c r="R1302" t="s">
        <v>82</v>
      </c>
      <c r="S1302" t="s">
        <v>83</v>
      </c>
      <c r="T1302">
        <v>38</v>
      </c>
      <c r="V1302" t="s">
        <v>40</v>
      </c>
      <c r="X1302" t="s">
        <v>185</v>
      </c>
      <c r="Y1302" t="s">
        <v>148</v>
      </c>
      <c r="Z1302" t="s">
        <v>137</v>
      </c>
      <c r="AA1302">
        <v>8</v>
      </c>
      <c r="AC1302" t="s">
        <v>40</v>
      </c>
      <c r="AE1302" t="s">
        <v>185</v>
      </c>
      <c r="AF1302" t="s">
        <v>78</v>
      </c>
      <c r="AG1302" t="s">
        <v>79</v>
      </c>
      <c r="AH1302">
        <v>978</v>
      </c>
    </row>
    <row r="1303" spans="1:34" x14ac:dyDescent="0.25">
      <c r="A1303" t="s">
        <v>40</v>
      </c>
      <c r="C1303" t="s">
        <v>185</v>
      </c>
      <c r="D1303" t="s">
        <v>148</v>
      </c>
      <c r="E1303" t="s">
        <v>103</v>
      </c>
      <c r="F1303">
        <v>9</v>
      </c>
      <c r="H1303" t="s">
        <v>40</v>
      </c>
      <c r="J1303" t="s">
        <v>185</v>
      </c>
      <c r="K1303" t="s">
        <v>80</v>
      </c>
      <c r="L1303" t="s">
        <v>81</v>
      </c>
      <c r="M1303">
        <v>17</v>
      </c>
      <c r="O1303" t="s">
        <v>40</v>
      </c>
      <c r="Q1303" t="s">
        <v>185</v>
      </c>
      <c r="R1303" t="s">
        <v>84</v>
      </c>
      <c r="S1303" t="s">
        <v>85</v>
      </c>
      <c r="T1303">
        <v>53</v>
      </c>
      <c r="V1303" t="s">
        <v>40</v>
      </c>
      <c r="X1303" t="s">
        <v>185</v>
      </c>
      <c r="Y1303" t="s">
        <v>148</v>
      </c>
      <c r="Z1303" t="s">
        <v>67</v>
      </c>
      <c r="AA1303">
        <v>58</v>
      </c>
      <c r="AC1303" t="s">
        <v>40</v>
      </c>
      <c r="AE1303" t="s">
        <v>185</v>
      </c>
      <c r="AF1303" t="s">
        <v>80</v>
      </c>
      <c r="AG1303" t="s">
        <v>81</v>
      </c>
      <c r="AH1303">
        <v>67</v>
      </c>
    </row>
    <row r="1304" spans="1:34" x14ac:dyDescent="0.25">
      <c r="A1304" t="s">
        <v>40</v>
      </c>
      <c r="C1304" t="s">
        <v>185</v>
      </c>
      <c r="D1304" t="s">
        <v>148</v>
      </c>
      <c r="E1304" t="s">
        <v>65</v>
      </c>
      <c r="F1304">
        <v>16</v>
      </c>
      <c r="H1304" t="s">
        <v>40</v>
      </c>
      <c r="J1304" t="s">
        <v>185</v>
      </c>
      <c r="K1304" t="s">
        <v>82</v>
      </c>
      <c r="L1304" t="s">
        <v>83</v>
      </c>
      <c r="M1304">
        <v>27</v>
      </c>
      <c r="O1304" t="s">
        <v>40</v>
      </c>
      <c r="Q1304" t="s">
        <v>185</v>
      </c>
      <c r="R1304" t="s">
        <v>148</v>
      </c>
      <c r="S1304" t="s">
        <v>133</v>
      </c>
      <c r="T1304">
        <v>102</v>
      </c>
      <c r="V1304" t="s">
        <v>40</v>
      </c>
      <c r="X1304" t="s">
        <v>185</v>
      </c>
      <c r="Y1304" t="s">
        <v>148</v>
      </c>
      <c r="Z1304" t="s">
        <v>119</v>
      </c>
      <c r="AA1304">
        <v>14</v>
      </c>
      <c r="AC1304" t="s">
        <v>40</v>
      </c>
      <c r="AE1304" t="s">
        <v>185</v>
      </c>
      <c r="AF1304" t="s">
        <v>82</v>
      </c>
      <c r="AG1304" t="s">
        <v>83</v>
      </c>
      <c r="AH1304">
        <v>214</v>
      </c>
    </row>
    <row r="1305" spans="1:34" x14ac:dyDescent="0.25">
      <c r="A1305" t="s">
        <v>40</v>
      </c>
      <c r="C1305" t="s">
        <v>185</v>
      </c>
      <c r="D1305" t="s">
        <v>148</v>
      </c>
      <c r="E1305" t="s">
        <v>55</v>
      </c>
      <c r="F1305">
        <v>11</v>
      </c>
      <c r="H1305" t="s">
        <v>40</v>
      </c>
      <c r="J1305" t="s">
        <v>185</v>
      </c>
      <c r="K1305" t="s">
        <v>84</v>
      </c>
      <c r="L1305" t="s">
        <v>85</v>
      </c>
      <c r="M1305">
        <v>11</v>
      </c>
      <c r="O1305" t="s">
        <v>40</v>
      </c>
      <c r="Q1305" t="s">
        <v>185</v>
      </c>
      <c r="R1305" t="s">
        <v>148</v>
      </c>
      <c r="S1305" t="s">
        <v>101</v>
      </c>
      <c r="T1305">
        <v>24</v>
      </c>
      <c r="V1305" t="s">
        <v>40</v>
      </c>
      <c r="X1305" t="s">
        <v>185</v>
      </c>
      <c r="Y1305" t="s">
        <v>148</v>
      </c>
      <c r="Z1305" t="s">
        <v>91</v>
      </c>
      <c r="AA1305">
        <v>11</v>
      </c>
      <c r="AC1305" t="s">
        <v>40</v>
      </c>
      <c r="AE1305" t="s">
        <v>185</v>
      </c>
      <c r="AF1305" t="s">
        <v>84</v>
      </c>
      <c r="AG1305" t="s">
        <v>85</v>
      </c>
      <c r="AH1305">
        <v>49</v>
      </c>
    </row>
    <row r="1306" spans="1:34" x14ac:dyDescent="0.25">
      <c r="A1306" t="s">
        <v>40</v>
      </c>
      <c r="C1306" t="s">
        <v>185</v>
      </c>
      <c r="D1306" t="s">
        <v>148</v>
      </c>
      <c r="E1306" t="s">
        <v>135</v>
      </c>
      <c r="F1306">
        <v>3</v>
      </c>
      <c r="H1306" t="s">
        <v>40</v>
      </c>
      <c r="J1306" t="s">
        <v>185</v>
      </c>
      <c r="K1306" t="s">
        <v>148</v>
      </c>
      <c r="L1306" t="s">
        <v>133</v>
      </c>
      <c r="M1306">
        <v>32</v>
      </c>
      <c r="O1306" t="s">
        <v>40</v>
      </c>
      <c r="Q1306" t="s">
        <v>185</v>
      </c>
      <c r="R1306" t="s">
        <v>148</v>
      </c>
      <c r="S1306" t="s">
        <v>115</v>
      </c>
      <c r="T1306">
        <v>30</v>
      </c>
      <c r="V1306" t="s">
        <v>40</v>
      </c>
      <c r="X1306" t="s">
        <v>185</v>
      </c>
      <c r="Y1306" t="s">
        <v>148</v>
      </c>
      <c r="Z1306" t="s">
        <v>107</v>
      </c>
      <c r="AA1306">
        <v>39</v>
      </c>
      <c r="AC1306" t="s">
        <v>40</v>
      </c>
      <c r="AE1306" t="s">
        <v>185</v>
      </c>
      <c r="AF1306" t="s">
        <v>148</v>
      </c>
      <c r="AG1306" t="s">
        <v>133</v>
      </c>
      <c r="AH1306">
        <v>306</v>
      </c>
    </row>
    <row r="1307" spans="1:34" x14ac:dyDescent="0.25">
      <c r="A1307" t="s">
        <v>40</v>
      </c>
      <c r="C1307" t="s">
        <v>185</v>
      </c>
      <c r="D1307" t="s">
        <v>148</v>
      </c>
      <c r="E1307" t="s">
        <v>63</v>
      </c>
      <c r="F1307">
        <v>7</v>
      </c>
      <c r="H1307" t="s">
        <v>40</v>
      </c>
      <c r="J1307" t="s">
        <v>185</v>
      </c>
      <c r="K1307" t="s">
        <v>148</v>
      </c>
      <c r="L1307" t="s">
        <v>101</v>
      </c>
      <c r="M1307">
        <v>17</v>
      </c>
      <c r="O1307" t="s">
        <v>40</v>
      </c>
      <c r="Q1307" t="s">
        <v>185</v>
      </c>
      <c r="R1307" t="s">
        <v>148</v>
      </c>
      <c r="S1307" t="s">
        <v>103</v>
      </c>
      <c r="T1307">
        <v>51</v>
      </c>
      <c r="V1307" t="s">
        <v>40</v>
      </c>
      <c r="X1307" t="s">
        <v>185</v>
      </c>
      <c r="Y1307" t="s">
        <v>148</v>
      </c>
      <c r="Z1307" t="s">
        <v>73</v>
      </c>
      <c r="AA1307">
        <v>34</v>
      </c>
      <c r="AC1307" t="s">
        <v>40</v>
      </c>
      <c r="AE1307" t="s">
        <v>185</v>
      </c>
      <c r="AF1307" t="s">
        <v>148</v>
      </c>
      <c r="AG1307" t="s">
        <v>101</v>
      </c>
      <c r="AH1307">
        <v>147</v>
      </c>
    </row>
    <row r="1308" spans="1:34" x14ac:dyDescent="0.25">
      <c r="A1308" t="s">
        <v>40</v>
      </c>
      <c r="C1308" t="s">
        <v>185</v>
      </c>
      <c r="D1308" t="s">
        <v>148</v>
      </c>
      <c r="E1308" t="s">
        <v>83</v>
      </c>
      <c r="F1308">
        <v>16</v>
      </c>
      <c r="H1308" t="s">
        <v>40</v>
      </c>
      <c r="J1308" t="s">
        <v>185</v>
      </c>
      <c r="K1308" t="s">
        <v>148</v>
      </c>
      <c r="L1308" t="s">
        <v>115</v>
      </c>
      <c r="M1308">
        <v>18</v>
      </c>
      <c r="O1308" t="s">
        <v>40</v>
      </c>
      <c r="Q1308" t="s">
        <v>185</v>
      </c>
      <c r="R1308" t="s">
        <v>148</v>
      </c>
      <c r="S1308" t="s">
        <v>65</v>
      </c>
      <c r="T1308">
        <v>49</v>
      </c>
      <c r="V1308" t="s">
        <v>40</v>
      </c>
      <c r="X1308" t="s">
        <v>185</v>
      </c>
      <c r="Y1308" t="s">
        <v>148</v>
      </c>
      <c r="Z1308" t="s">
        <v>121</v>
      </c>
      <c r="AA1308">
        <v>29</v>
      </c>
      <c r="AC1308" t="s">
        <v>40</v>
      </c>
      <c r="AE1308" t="s">
        <v>185</v>
      </c>
      <c r="AF1308" t="s">
        <v>148</v>
      </c>
      <c r="AG1308" t="s">
        <v>115</v>
      </c>
      <c r="AH1308">
        <v>204</v>
      </c>
    </row>
    <row r="1309" spans="1:34" x14ac:dyDescent="0.25">
      <c r="A1309" t="s">
        <v>40</v>
      </c>
      <c r="C1309" t="s">
        <v>185</v>
      </c>
      <c r="D1309" t="s">
        <v>148</v>
      </c>
      <c r="E1309" t="s">
        <v>142</v>
      </c>
      <c r="F1309">
        <v>19</v>
      </c>
      <c r="H1309" t="s">
        <v>40</v>
      </c>
      <c r="J1309" t="s">
        <v>185</v>
      </c>
      <c r="K1309" t="s">
        <v>148</v>
      </c>
      <c r="L1309" t="s">
        <v>103</v>
      </c>
      <c r="M1309">
        <v>11</v>
      </c>
      <c r="O1309" t="s">
        <v>40</v>
      </c>
      <c r="Q1309" t="s">
        <v>185</v>
      </c>
      <c r="R1309" t="s">
        <v>148</v>
      </c>
      <c r="S1309" t="s">
        <v>55</v>
      </c>
      <c r="T1309">
        <v>45</v>
      </c>
      <c r="V1309" t="s">
        <v>40</v>
      </c>
      <c r="X1309" t="s">
        <v>185</v>
      </c>
      <c r="Y1309" t="s">
        <v>148</v>
      </c>
      <c r="Z1309" t="s">
        <v>69</v>
      </c>
      <c r="AA1309">
        <v>13</v>
      </c>
      <c r="AC1309" t="s">
        <v>40</v>
      </c>
      <c r="AE1309" t="s">
        <v>185</v>
      </c>
      <c r="AF1309" t="s">
        <v>148</v>
      </c>
      <c r="AG1309" t="s">
        <v>103</v>
      </c>
      <c r="AH1309">
        <v>103</v>
      </c>
    </row>
    <row r="1310" spans="1:34" x14ac:dyDescent="0.25">
      <c r="A1310" t="s">
        <v>40</v>
      </c>
      <c r="C1310" t="s">
        <v>185</v>
      </c>
      <c r="D1310" t="s">
        <v>148</v>
      </c>
      <c r="E1310" t="s">
        <v>273</v>
      </c>
      <c r="F1310">
        <v>6</v>
      </c>
      <c r="H1310" t="s">
        <v>40</v>
      </c>
      <c r="J1310" t="s">
        <v>185</v>
      </c>
      <c r="K1310" t="s">
        <v>148</v>
      </c>
      <c r="L1310" t="s">
        <v>65</v>
      </c>
      <c r="M1310">
        <v>24</v>
      </c>
      <c r="O1310" t="s">
        <v>40</v>
      </c>
      <c r="Q1310" t="s">
        <v>185</v>
      </c>
      <c r="R1310" t="s">
        <v>148</v>
      </c>
      <c r="S1310" t="s">
        <v>135</v>
      </c>
      <c r="T1310">
        <v>15</v>
      </c>
      <c r="V1310" t="s">
        <v>40</v>
      </c>
      <c r="X1310" t="s">
        <v>185</v>
      </c>
      <c r="Y1310" t="s">
        <v>148</v>
      </c>
      <c r="Z1310" t="s">
        <v>87</v>
      </c>
      <c r="AA1310">
        <v>17</v>
      </c>
      <c r="AC1310" t="s">
        <v>40</v>
      </c>
      <c r="AE1310" t="s">
        <v>185</v>
      </c>
      <c r="AF1310" t="s">
        <v>148</v>
      </c>
      <c r="AG1310" t="s">
        <v>65</v>
      </c>
      <c r="AH1310">
        <v>260</v>
      </c>
    </row>
    <row r="1311" spans="1:34" x14ac:dyDescent="0.25">
      <c r="A1311" t="s">
        <v>40</v>
      </c>
      <c r="C1311" t="s">
        <v>185</v>
      </c>
      <c r="D1311" t="s">
        <v>148</v>
      </c>
      <c r="E1311" t="s">
        <v>57</v>
      </c>
      <c r="F1311">
        <v>15</v>
      </c>
      <c r="H1311" t="s">
        <v>40</v>
      </c>
      <c r="J1311" t="s">
        <v>185</v>
      </c>
      <c r="K1311" t="s">
        <v>148</v>
      </c>
      <c r="L1311" t="s">
        <v>55</v>
      </c>
      <c r="M1311">
        <v>11</v>
      </c>
      <c r="O1311" t="s">
        <v>40</v>
      </c>
      <c r="Q1311" t="s">
        <v>185</v>
      </c>
      <c r="R1311" t="s">
        <v>148</v>
      </c>
      <c r="S1311" t="s">
        <v>63</v>
      </c>
      <c r="T1311">
        <v>16</v>
      </c>
      <c r="V1311" t="s">
        <v>40</v>
      </c>
      <c r="X1311" t="s">
        <v>185</v>
      </c>
      <c r="Y1311" t="s">
        <v>148</v>
      </c>
      <c r="Z1311" t="s">
        <v>81</v>
      </c>
      <c r="AA1311">
        <v>26</v>
      </c>
      <c r="AC1311" t="s">
        <v>40</v>
      </c>
      <c r="AE1311" t="s">
        <v>185</v>
      </c>
      <c r="AF1311" t="s">
        <v>148</v>
      </c>
      <c r="AG1311" t="s">
        <v>55</v>
      </c>
      <c r="AH1311">
        <v>344</v>
      </c>
    </row>
    <row r="1312" spans="1:34" x14ac:dyDescent="0.25">
      <c r="A1312" t="s">
        <v>40</v>
      </c>
      <c r="C1312" t="s">
        <v>185</v>
      </c>
      <c r="D1312" t="s">
        <v>148</v>
      </c>
      <c r="E1312" t="s">
        <v>117</v>
      </c>
      <c r="F1312">
        <v>8</v>
      </c>
      <c r="H1312" t="s">
        <v>40</v>
      </c>
      <c r="J1312" t="s">
        <v>185</v>
      </c>
      <c r="K1312" t="s">
        <v>148</v>
      </c>
      <c r="L1312" t="s">
        <v>135</v>
      </c>
      <c r="M1312">
        <v>10</v>
      </c>
      <c r="O1312" t="s">
        <v>40</v>
      </c>
      <c r="Q1312" t="s">
        <v>185</v>
      </c>
      <c r="R1312" t="s">
        <v>148</v>
      </c>
      <c r="S1312" t="s">
        <v>83</v>
      </c>
      <c r="T1312">
        <v>38</v>
      </c>
      <c r="V1312" t="s">
        <v>40</v>
      </c>
      <c r="X1312" t="s">
        <v>185</v>
      </c>
      <c r="Y1312" t="s">
        <v>148</v>
      </c>
      <c r="Z1312" t="s">
        <v>112</v>
      </c>
      <c r="AA1312">
        <v>28</v>
      </c>
      <c r="AC1312" t="s">
        <v>40</v>
      </c>
      <c r="AE1312" t="s">
        <v>185</v>
      </c>
      <c r="AF1312" t="s">
        <v>148</v>
      </c>
      <c r="AG1312" t="s">
        <v>135</v>
      </c>
      <c r="AH1312">
        <v>60</v>
      </c>
    </row>
    <row r="1313" spans="1:34" x14ac:dyDescent="0.25">
      <c r="A1313" t="s">
        <v>40</v>
      </c>
      <c r="C1313" t="s">
        <v>185</v>
      </c>
      <c r="D1313" t="s">
        <v>148</v>
      </c>
      <c r="E1313" t="s">
        <v>105</v>
      </c>
      <c r="F1313">
        <v>23</v>
      </c>
      <c r="H1313" t="s">
        <v>40</v>
      </c>
      <c r="J1313" t="s">
        <v>185</v>
      </c>
      <c r="K1313" t="s">
        <v>148</v>
      </c>
      <c r="L1313" t="s">
        <v>63</v>
      </c>
      <c r="M1313">
        <v>4</v>
      </c>
      <c r="O1313" t="s">
        <v>40</v>
      </c>
      <c r="Q1313" t="s">
        <v>185</v>
      </c>
      <c r="R1313" t="s">
        <v>148</v>
      </c>
      <c r="S1313" t="s">
        <v>142</v>
      </c>
      <c r="T1313">
        <v>48</v>
      </c>
      <c r="V1313" t="s">
        <v>40</v>
      </c>
      <c r="X1313" t="s">
        <v>185</v>
      </c>
      <c r="Y1313" t="s">
        <v>148</v>
      </c>
      <c r="Z1313" t="s">
        <v>113</v>
      </c>
      <c r="AA1313">
        <v>7</v>
      </c>
      <c r="AC1313" t="s">
        <v>40</v>
      </c>
      <c r="AE1313" t="s">
        <v>185</v>
      </c>
      <c r="AF1313" t="s">
        <v>148</v>
      </c>
      <c r="AG1313" t="s">
        <v>63</v>
      </c>
      <c r="AH1313">
        <v>125</v>
      </c>
    </row>
    <row r="1314" spans="1:34" x14ac:dyDescent="0.25">
      <c r="A1314" t="s">
        <v>40</v>
      </c>
      <c r="C1314" t="s">
        <v>185</v>
      </c>
      <c r="D1314" t="s">
        <v>148</v>
      </c>
      <c r="E1314" t="s">
        <v>137</v>
      </c>
      <c r="F1314">
        <v>5</v>
      </c>
      <c r="H1314" t="s">
        <v>40</v>
      </c>
      <c r="J1314" t="s">
        <v>185</v>
      </c>
      <c r="K1314" t="s">
        <v>148</v>
      </c>
      <c r="L1314" t="s">
        <v>83</v>
      </c>
      <c r="M1314">
        <v>27</v>
      </c>
      <c r="O1314" t="s">
        <v>40</v>
      </c>
      <c r="Q1314" t="s">
        <v>185</v>
      </c>
      <c r="R1314" t="s">
        <v>148</v>
      </c>
      <c r="S1314" t="s">
        <v>273</v>
      </c>
      <c r="T1314">
        <v>24</v>
      </c>
      <c r="V1314" t="s">
        <v>40</v>
      </c>
      <c r="X1314" t="s">
        <v>185</v>
      </c>
      <c r="Y1314" t="s">
        <v>148</v>
      </c>
      <c r="Z1314" t="s">
        <v>71</v>
      </c>
      <c r="AA1314">
        <v>34</v>
      </c>
      <c r="AC1314" t="s">
        <v>40</v>
      </c>
      <c r="AE1314" t="s">
        <v>185</v>
      </c>
      <c r="AF1314" t="s">
        <v>148</v>
      </c>
      <c r="AG1314" t="s">
        <v>83</v>
      </c>
      <c r="AH1314">
        <v>214</v>
      </c>
    </row>
    <row r="1315" spans="1:34" x14ac:dyDescent="0.25">
      <c r="A1315" t="s">
        <v>40</v>
      </c>
      <c r="C1315" t="s">
        <v>185</v>
      </c>
      <c r="D1315" t="s">
        <v>148</v>
      </c>
      <c r="E1315" t="s">
        <v>67</v>
      </c>
      <c r="F1315">
        <v>89</v>
      </c>
      <c r="H1315" t="s">
        <v>40</v>
      </c>
      <c r="J1315" t="s">
        <v>185</v>
      </c>
      <c r="K1315" t="s">
        <v>148</v>
      </c>
      <c r="L1315" t="s">
        <v>142</v>
      </c>
      <c r="M1315">
        <v>31</v>
      </c>
      <c r="O1315" t="s">
        <v>40</v>
      </c>
      <c r="Q1315" t="s">
        <v>185</v>
      </c>
      <c r="R1315" t="s">
        <v>148</v>
      </c>
      <c r="S1315" t="s">
        <v>57</v>
      </c>
      <c r="T1315">
        <v>36</v>
      </c>
      <c r="V1315" t="s">
        <v>40</v>
      </c>
      <c r="X1315" t="s">
        <v>185</v>
      </c>
      <c r="Y1315" t="s">
        <v>148</v>
      </c>
      <c r="Z1315" t="s">
        <v>109</v>
      </c>
      <c r="AA1315">
        <v>31</v>
      </c>
      <c r="AC1315" t="s">
        <v>40</v>
      </c>
      <c r="AE1315" t="s">
        <v>185</v>
      </c>
      <c r="AF1315" t="s">
        <v>148</v>
      </c>
      <c r="AG1315" t="s">
        <v>142</v>
      </c>
      <c r="AH1315">
        <v>272</v>
      </c>
    </row>
    <row r="1316" spans="1:34" x14ac:dyDescent="0.25">
      <c r="A1316" t="s">
        <v>40</v>
      </c>
      <c r="C1316" t="s">
        <v>185</v>
      </c>
      <c r="D1316" t="s">
        <v>148</v>
      </c>
      <c r="E1316" t="s">
        <v>119</v>
      </c>
      <c r="F1316">
        <v>13</v>
      </c>
      <c r="H1316" t="s">
        <v>40</v>
      </c>
      <c r="J1316" t="s">
        <v>185</v>
      </c>
      <c r="K1316" t="s">
        <v>148</v>
      </c>
      <c r="L1316" t="s">
        <v>273</v>
      </c>
      <c r="M1316">
        <v>14</v>
      </c>
      <c r="O1316" t="s">
        <v>40</v>
      </c>
      <c r="Q1316" t="s">
        <v>185</v>
      </c>
      <c r="R1316" t="s">
        <v>148</v>
      </c>
      <c r="S1316" t="s">
        <v>117</v>
      </c>
      <c r="T1316">
        <v>52</v>
      </c>
      <c r="V1316" t="s">
        <v>40</v>
      </c>
      <c r="X1316" t="s">
        <v>185</v>
      </c>
      <c r="Y1316" t="s">
        <v>148</v>
      </c>
      <c r="Z1316" t="s">
        <v>75</v>
      </c>
      <c r="AA1316">
        <v>17</v>
      </c>
      <c r="AC1316" t="s">
        <v>40</v>
      </c>
      <c r="AE1316" t="s">
        <v>185</v>
      </c>
      <c r="AF1316" t="s">
        <v>148</v>
      </c>
      <c r="AG1316" t="s">
        <v>273</v>
      </c>
      <c r="AH1316">
        <v>96</v>
      </c>
    </row>
    <row r="1317" spans="1:34" x14ac:dyDescent="0.25">
      <c r="A1317" t="s">
        <v>40</v>
      </c>
      <c r="C1317" t="s">
        <v>185</v>
      </c>
      <c r="D1317" t="s">
        <v>148</v>
      </c>
      <c r="E1317" t="s">
        <v>91</v>
      </c>
      <c r="F1317">
        <v>6</v>
      </c>
      <c r="H1317" t="s">
        <v>40</v>
      </c>
      <c r="J1317" t="s">
        <v>185</v>
      </c>
      <c r="K1317" t="s">
        <v>148</v>
      </c>
      <c r="L1317" t="s">
        <v>57</v>
      </c>
      <c r="M1317">
        <v>15</v>
      </c>
      <c r="O1317" t="s">
        <v>40</v>
      </c>
      <c r="Q1317" t="s">
        <v>185</v>
      </c>
      <c r="R1317" t="s">
        <v>148</v>
      </c>
      <c r="S1317" t="s">
        <v>105</v>
      </c>
      <c r="T1317">
        <v>51</v>
      </c>
      <c r="V1317" t="s">
        <v>40</v>
      </c>
      <c r="X1317" t="s">
        <v>185</v>
      </c>
      <c r="Y1317" t="s">
        <v>148</v>
      </c>
      <c r="Z1317" t="s">
        <v>85</v>
      </c>
      <c r="AA1317">
        <v>13</v>
      </c>
      <c r="AC1317" t="s">
        <v>40</v>
      </c>
      <c r="AE1317" t="s">
        <v>185</v>
      </c>
      <c r="AF1317" t="s">
        <v>148</v>
      </c>
      <c r="AG1317" t="s">
        <v>57</v>
      </c>
      <c r="AH1317">
        <v>234</v>
      </c>
    </row>
    <row r="1318" spans="1:34" x14ac:dyDescent="0.25">
      <c r="A1318" t="s">
        <v>40</v>
      </c>
      <c r="C1318" t="s">
        <v>185</v>
      </c>
      <c r="D1318" t="s">
        <v>148</v>
      </c>
      <c r="E1318" t="s">
        <v>107</v>
      </c>
      <c r="F1318">
        <v>10</v>
      </c>
      <c r="H1318" t="s">
        <v>40</v>
      </c>
      <c r="J1318" t="s">
        <v>185</v>
      </c>
      <c r="K1318" t="s">
        <v>148</v>
      </c>
      <c r="L1318" t="s">
        <v>117</v>
      </c>
      <c r="M1318">
        <v>23</v>
      </c>
      <c r="O1318" t="s">
        <v>40</v>
      </c>
      <c r="Q1318" t="s">
        <v>185</v>
      </c>
      <c r="R1318" t="s">
        <v>148</v>
      </c>
      <c r="S1318" t="s">
        <v>137</v>
      </c>
      <c r="T1318">
        <v>17</v>
      </c>
      <c r="V1318" t="s">
        <v>40</v>
      </c>
      <c r="X1318" t="s">
        <v>185</v>
      </c>
      <c r="Y1318" t="s">
        <v>148</v>
      </c>
      <c r="Z1318" t="s">
        <v>59</v>
      </c>
      <c r="AA1318">
        <v>6</v>
      </c>
      <c r="AC1318" t="s">
        <v>40</v>
      </c>
      <c r="AE1318" t="s">
        <v>185</v>
      </c>
      <c r="AF1318" t="s">
        <v>148</v>
      </c>
      <c r="AG1318" t="s">
        <v>117</v>
      </c>
      <c r="AH1318">
        <v>138</v>
      </c>
    </row>
    <row r="1319" spans="1:34" x14ac:dyDescent="0.25">
      <c r="A1319" t="s">
        <v>40</v>
      </c>
      <c r="C1319" t="s">
        <v>185</v>
      </c>
      <c r="D1319" t="s">
        <v>148</v>
      </c>
      <c r="E1319" t="s">
        <v>73</v>
      </c>
      <c r="F1319">
        <v>26</v>
      </c>
      <c r="H1319" t="s">
        <v>40</v>
      </c>
      <c r="J1319" t="s">
        <v>185</v>
      </c>
      <c r="K1319" t="s">
        <v>148</v>
      </c>
      <c r="L1319" t="s">
        <v>105</v>
      </c>
      <c r="M1319">
        <v>25</v>
      </c>
      <c r="O1319" t="s">
        <v>40</v>
      </c>
      <c r="Q1319" t="s">
        <v>185</v>
      </c>
      <c r="R1319" t="s">
        <v>148</v>
      </c>
      <c r="S1319" t="s">
        <v>67</v>
      </c>
      <c r="T1319">
        <v>235</v>
      </c>
      <c r="V1319" t="s">
        <v>40</v>
      </c>
      <c r="X1319" t="s">
        <v>185</v>
      </c>
      <c r="Y1319" t="s">
        <v>148</v>
      </c>
      <c r="Z1319" t="s">
        <v>89</v>
      </c>
      <c r="AA1319">
        <v>30</v>
      </c>
      <c r="AC1319" t="s">
        <v>40</v>
      </c>
      <c r="AE1319" t="s">
        <v>185</v>
      </c>
      <c r="AF1319" t="s">
        <v>148</v>
      </c>
      <c r="AG1319" t="s">
        <v>105</v>
      </c>
      <c r="AH1319">
        <v>333</v>
      </c>
    </row>
    <row r="1320" spans="1:34" x14ac:dyDescent="0.25">
      <c r="A1320" t="s">
        <v>40</v>
      </c>
      <c r="C1320" t="s">
        <v>185</v>
      </c>
      <c r="D1320" t="s">
        <v>148</v>
      </c>
      <c r="E1320" t="s">
        <v>125</v>
      </c>
      <c r="F1320">
        <v>1</v>
      </c>
      <c r="H1320" t="s">
        <v>40</v>
      </c>
      <c r="J1320" t="s">
        <v>185</v>
      </c>
      <c r="K1320" t="s">
        <v>148</v>
      </c>
      <c r="L1320" t="s">
        <v>137</v>
      </c>
      <c r="M1320">
        <v>8</v>
      </c>
      <c r="O1320" t="s">
        <v>40</v>
      </c>
      <c r="Q1320" t="s">
        <v>185</v>
      </c>
      <c r="R1320" t="s">
        <v>148</v>
      </c>
      <c r="S1320" t="s">
        <v>119</v>
      </c>
      <c r="T1320">
        <v>34</v>
      </c>
      <c r="V1320" t="s">
        <v>40</v>
      </c>
      <c r="X1320" t="s">
        <v>185</v>
      </c>
      <c r="Y1320" t="s">
        <v>148</v>
      </c>
      <c r="Z1320" t="s">
        <v>129</v>
      </c>
      <c r="AA1320">
        <v>15</v>
      </c>
      <c r="AC1320" t="s">
        <v>40</v>
      </c>
      <c r="AE1320" t="s">
        <v>185</v>
      </c>
      <c r="AF1320" t="s">
        <v>148</v>
      </c>
      <c r="AG1320" t="s">
        <v>137</v>
      </c>
      <c r="AH1320">
        <v>57</v>
      </c>
    </row>
    <row r="1321" spans="1:34" x14ac:dyDescent="0.25">
      <c r="A1321" t="s">
        <v>40</v>
      </c>
      <c r="C1321" t="s">
        <v>185</v>
      </c>
      <c r="D1321" t="s">
        <v>148</v>
      </c>
      <c r="E1321" t="s">
        <v>121</v>
      </c>
      <c r="F1321">
        <v>29</v>
      </c>
      <c r="H1321" t="s">
        <v>40</v>
      </c>
      <c r="J1321" t="s">
        <v>185</v>
      </c>
      <c r="K1321" t="s">
        <v>148</v>
      </c>
      <c r="L1321" t="s">
        <v>67</v>
      </c>
      <c r="M1321">
        <v>111</v>
      </c>
      <c r="O1321" t="s">
        <v>40</v>
      </c>
      <c r="Q1321" t="s">
        <v>185</v>
      </c>
      <c r="R1321" t="s">
        <v>148</v>
      </c>
      <c r="S1321" t="s">
        <v>91</v>
      </c>
      <c r="T1321">
        <v>18</v>
      </c>
      <c r="V1321" t="s">
        <v>40</v>
      </c>
      <c r="X1321" t="s">
        <v>185</v>
      </c>
      <c r="Y1321" t="s">
        <v>148</v>
      </c>
      <c r="Z1321" t="s">
        <v>131</v>
      </c>
      <c r="AA1321">
        <v>5</v>
      </c>
      <c r="AC1321" t="s">
        <v>40</v>
      </c>
      <c r="AE1321" t="s">
        <v>185</v>
      </c>
      <c r="AF1321" t="s">
        <v>148</v>
      </c>
      <c r="AG1321" t="s">
        <v>67</v>
      </c>
      <c r="AH1321">
        <v>1399</v>
      </c>
    </row>
    <row r="1322" spans="1:34" x14ac:dyDescent="0.25">
      <c r="A1322" t="s">
        <v>40</v>
      </c>
      <c r="C1322" t="s">
        <v>185</v>
      </c>
      <c r="D1322" t="s">
        <v>148</v>
      </c>
      <c r="E1322" t="s">
        <v>69</v>
      </c>
      <c r="F1322">
        <v>43</v>
      </c>
      <c r="H1322" t="s">
        <v>40</v>
      </c>
      <c r="J1322" t="s">
        <v>185</v>
      </c>
      <c r="K1322" t="s">
        <v>148</v>
      </c>
      <c r="L1322" t="s">
        <v>119</v>
      </c>
      <c r="M1322">
        <v>15</v>
      </c>
      <c r="O1322" t="s">
        <v>40</v>
      </c>
      <c r="Q1322" t="s">
        <v>185</v>
      </c>
      <c r="R1322" t="s">
        <v>148</v>
      </c>
      <c r="S1322" t="s">
        <v>107</v>
      </c>
      <c r="T1322">
        <v>23</v>
      </c>
      <c r="V1322" t="s">
        <v>40</v>
      </c>
      <c r="X1322" t="s">
        <v>185</v>
      </c>
      <c r="Y1322" t="s">
        <v>148</v>
      </c>
      <c r="Z1322" t="s">
        <v>93</v>
      </c>
      <c r="AA1322">
        <v>10</v>
      </c>
      <c r="AC1322" t="s">
        <v>40</v>
      </c>
      <c r="AE1322" t="s">
        <v>185</v>
      </c>
      <c r="AF1322" t="s">
        <v>148</v>
      </c>
      <c r="AG1322" t="s">
        <v>119</v>
      </c>
      <c r="AH1322">
        <v>270</v>
      </c>
    </row>
    <row r="1323" spans="1:34" x14ac:dyDescent="0.25">
      <c r="A1323" t="s">
        <v>40</v>
      </c>
      <c r="C1323" t="s">
        <v>185</v>
      </c>
      <c r="D1323" t="s">
        <v>148</v>
      </c>
      <c r="E1323" t="s">
        <v>87</v>
      </c>
      <c r="F1323">
        <v>15</v>
      </c>
      <c r="H1323" t="s">
        <v>40</v>
      </c>
      <c r="J1323" t="s">
        <v>185</v>
      </c>
      <c r="K1323" t="s">
        <v>148</v>
      </c>
      <c r="L1323" t="s">
        <v>91</v>
      </c>
      <c r="M1323">
        <v>5</v>
      </c>
      <c r="O1323" t="s">
        <v>40</v>
      </c>
      <c r="Q1323" t="s">
        <v>185</v>
      </c>
      <c r="R1323" t="s">
        <v>148</v>
      </c>
      <c r="S1323" t="s">
        <v>73</v>
      </c>
      <c r="T1323">
        <v>60</v>
      </c>
      <c r="V1323" t="s">
        <v>40</v>
      </c>
      <c r="X1323" t="s">
        <v>185</v>
      </c>
      <c r="Y1323" t="s">
        <v>148</v>
      </c>
      <c r="Z1323" t="s">
        <v>77</v>
      </c>
      <c r="AA1323">
        <v>53</v>
      </c>
      <c r="AC1323" t="s">
        <v>40</v>
      </c>
      <c r="AE1323" t="s">
        <v>185</v>
      </c>
      <c r="AF1323" t="s">
        <v>148</v>
      </c>
      <c r="AG1323" t="s">
        <v>91</v>
      </c>
      <c r="AH1323">
        <v>92</v>
      </c>
    </row>
    <row r="1324" spans="1:34" x14ac:dyDescent="0.25">
      <c r="A1324" t="s">
        <v>40</v>
      </c>
      <c r="C1324" t="s">
        <v>185</v>
      </c>
      <c r="D1324" t="s">
        <v>148</v>
      </c>
      <c r="E1324" t="s">
        <v>81</v>
      </c>
      <c r="F1324">
        <v>9</v>
      </c>
      <c r="H1324" t="s">
        <v>40</v>
      </c>
      <c r="J1324" t="s">
        <v>185</v>
      </c>
      <c r="K1324" t="s">
        <v>148</v>
      </c>
      <c r="L1324" t="s">
        <v>107</v>
      </c>
      <c r="M1324">
        <v>9</v>
      </c>
      <c r="O1324" t="s">
        <v>40</v>
      </c>
      <c r="Q1324" t="s">
        <v>185</v>
      </c>
      <c r="R1324" t="s">
        <v>148</v>
      </c>
      <c r="S1324" t="s">
        <v>125</v>
      </c>
      <c r="T1324">
        <v>2</v>
      </c>
      <c r="V1324" t="s">
        <v>40</v>
      </c>
      <c r="X1324" t="s">
        <v>185</v>
      </c>
      <c r="Y1324" t="s">
        <v>148</v>
      </c>
      <c r="Z1324" t="s">
        <v>99</v>
      </c>
      <c r="AA1324">
        <v>17</v>
      </c>
      <c r="AC1324" t="s">
        <v>40</v>
      </c>
      <c r="AE1324" t="s">
        <v>185</v>
      </c>
      <c r="AF1324" t="s">
        <v>148</v>
      </c>
      <c r="AG1324" t="s">
        <v>107</v>
      </c>
      <c r="AH1324">
        <v>220</v>
      </c>
    </row>
    <row r="1325" spans="1:34" x14ac:dyDescent="0.25">
      <c r="A1325" t="s">
        <v>40</v>
      </c>
      <c r="C1325" t="s">
        <v>185</v>
      </c>
      <c r="D1325" t="s">
        <v>148</v>
      </c>
      <c r="E1325" t="s">
        <v>112</v>
      </c>
      <c r="F1325">
        <v>74</v>
      </c>
      <c r="H1325" t="s">
        <v>40</v>
      </c>
      <c r="J1325" t="s">
        <v>185</v>
      </c>
      <c r="K1325" t="s">
        <v>148</v>
      </c>
      <c r="L1325" t="s">
        <v>73</v>
      </c>
      <c r="M1325">
        <v>35</v>
      </c>
      <c r="O1325" t="s">
        <v>40</v>
      </c>
      <c r="Q1325" t="s">
        <v>185</v>
      </c>
      <c r="R1325" t="s">
        <v>148</v>
      </c>
      <c r="S1325" t="s">
        <v>121</v>
      </c>
      <c r="T1325">
        <v>74</v>
      </c>
      <c r="V1325" t="s">
        <v>40</v>
      </c>
      <c r="X1325" t="s">
        <v>185</v>
      </c>
      <c r="Y1325" t="s">
        <v>148</v>
      </c>
      <c r="Z1325" t="s">
        <v>111</v>
      </c>
      <c r="AA1325">
        <v>5</v>
      </c>
      <c r="AC1325" t="s">
        <v>40</v>
      </c>
      <c r="AE1325" t="s">
        <v>185</v>
      </c>
      <c r="AF1325" t="s">
        <v>148</v>
      </c>
      <c r="AG1325" t="s">
        <v>73</v>
      </c>
      <c r="AH1325">
        <v>487</v>
      </c>
    </row>
    <row r="1326" spans="1:34" x14ac:dyDescent="0.25">
      <c r="A1326" t="s">
        <v>40</v>
      </c>
      <c r="C1326" t="s">
        <v>185</v>
      </c>
      <c r="D1326" t="s">
        <v>148</v>
      </c>
      <c r="E1326" t="s">
        <v>113</v>
      </c>
      <c r="F1326">
        <v>66</v>
      </c>
      <c r="H1326" t="s">
        <v>40</v>
      </c>
      <c r="J1326" t="s">
        <v>185</v>
      </c>
      <c r="K1326" t="s">
        <v>148</v>
      </c>
      <c r="L1326" t="s">
        <v>125</v>
      </c>
      <c r="M1326">
        <v>5</v>
      </c>
      <c r="O1326" t="s">
        <v>40</v>
      </c>
      <c r="Q1326" t="s">
        <v>185</v>
      </c>
      <c r="R1326" t="s">
        <v>148</v>
      </c>
      <c r="S1326" t="s">
        <v>69</v>
      </c>
      <c r="T1326">
        <v>46</v>
      </c>
      <c r="V1326" t="s">
        <v>40</v>
      </c>
      <c r="X1326" t="s">
        <v>185</v>
      </c>
      <c r="Y1326" t="s">
        <v>148</v>
      </c>
      <c r="Z1326" t="s">
        <v>123</v>
      </c>
      <c r="AA1326">
        <v>13</v>
      </c>
      <c r="AC1326" t="s">
        <v>40</v>
      </c>
      <c r="AE1326" t="s">
        <v>185</v>
      </c>
      <c r="AF1326" t="s">
        <v>148</v>
      </c>
      <c r="AG1326" t="s">
        <v>125</v>
      </c>
      <c r="AH1326">
        <v>13</v>
      </c>
    </row>
    <row r="1327" spans="1:34" x14ac:dyDescent="0.25">
      <c r="A1327" t="s">
        <v>40</v>
      </c>
      <c r="C1327" t="s">
        <v>185</v>
      </c>
      <c r="D1327" t="s">
        <v>148</v>
      </c>
      <c r="E1327" t="s">
        <v>71</v>
      </c>
      <c r="F1327">
        <v>61</v>
      </c>
      <c r="H1327" t="s">
        <v>40</v>
      </c>
      <c r="J1327" t="s">
        <v>185</v>
      </c>
      <c r="K1327" t="s">
        <v>148</v>
      </c>
      <c r="L1327" t="s">
        <v>121</v>
      </c>
      <c r="M1327">
        <v>36</v>
      </c>
      <c r="O1327" t="s">
        <v>40</v>
      </c>
      <c r="Q1327" t="s">
        <v>185</v>
      </c>
      <c r="R1327" t="s">
        <v>148</v>
      </c>
      <c r="S1327" t="s">
        <v>87</v>
      </c>
      <c r="T1327">
        <v>48</v>
      </c>
      <c r="V1327" t="s">
        <v>40</v>
      </c>
      <c r="X1327" t="s">
        <v>185</v>
      </c>
      <c r="Y1327" t="s">
        <v>148</v>
      </c>
      <c r="Z1327" t="s">
        <v>61</v>
      </c>
      <c r="AA1327">
        <v>28</v>
      </c>
      <c r="AC1327" t="s">
        <v>40</v>
      </c>
      <c r="AE1327" t="s">
        <v>185</v>
      </c>
      <c r="AF1327" t="s">
        <v>148</v>
      </c>
      <c r="AG1327" t="s">
        <v>121</v>
      </c>
      <c r="AH1327">
        <v>427</v>
      </c>
    </row>
    <row r="1328" spans="1:34" x14ac:dyDescent="0.25">
      <c r="A1328" t="s">
        <v>40</v>
      </c>
      <c r="C1328" t="s">
        <v>185</v>
      </c>
      <c r="D1328" t="s">
        <v>148</v>
      </c>
      <c r="E1328" t="s">
        <v>109</v>
      </c>
      <c r="F1328">
        <v>16</v>
      </c>
      <c r="H1328" t="s">
        <v>40</v>
      </c>
      <c r="J1328" t="s">
        <v>185</v>
      </c>
      <c r="K1328" t="s">
        <v>148</v>
      </c>
      <c r="L1328" t="s">
        <v>69</v>
      </c>
      <c r="M1328">
        <v>26</v>
      </c>
      <c r="O1328" t="s">
        <v>40</v>
      </c>
      <c r="Q1328" t="s">
        <v>185</v>
      </c>
      <c r="R1328" t="s">
        <v>148</v>
      </c>
      <c r="S1328" t="s">
        <v>81</v>
      </c>
      <c r="T1328">
        <v>28</v>
      </c>
      <c r="V1328" t="s">
        <v>40</v>
      </c>
      <c r="X1328" t="s">
        <v>185</v>
      </c>
      <c r="Y1328" t="s">
        <v>148</v>
      </c>
      <c r="Z1328" t="s">
        <v>97</v>
      </c>
      <c r="AA1328">
        <v>9</v>
      </c>
      <c r="AC1328" t="s">
        <v>40</v>
      </c>
      <c r="AE1328" t="s">
        <v>185</v>
      </c>
      <c r="AF1328" t="s">
        <v>148</v>
      </c>
      <c r="AG1328" t="s">
        <v>69</v>
      </c>
      <c r="AH1328">
        <v>528</v>
      </c>
    </row>
    <row r="1329" spans="1:34" x14ac:dyDescent="0.25">
      <c r="A1329" t="s">
        <v>40</v>
      </c>
      <c r="C1329" t="s">
        <v>185</v>
      </c>
      <c r="D1329" t="s">
        <v>148</v>
      </c>
      <c r="E1329" t="s">
        <v>75</v>
      </c>
      <c r="F1329">
        <v>4</v>
      </c>
      <c r="H1329" t="s">
        <v>40</v>
      </c>
      <c r="J1329" t="s">
        <v>185</v>
      </c>
      <c r="K1329" t="s">
        <v>148</v>
      </c>
      <c r="L1329" t="s">
        <v>87</v>
      </c>
      <c r="M1329">
        <v>18</v>
      </c>
      <c r="O1329" t="s">
        <v>40</v>
      </c>
      <c r="Q1329" t="s">
        <v>185</v>
      </c>
      <c r="R1329" t="s">
        <v>148</v>
      </c>
      <c r="S1329" t="s">
        <v>112</v>
      </c>
      <c r="T1329">
        <v>110</v>
      </c>
      <c r="V1329" t="s">
        <v>40</v>
      </c>
      <c r="X1329" t="s">
        <v>185</v>
      </c>
      <c r="Y1329" t="s">
        <v>148</v>
      </c>
      <c r="Z1329" t="s">
        <v>95</v>
      </c>
      <c r="AA1329">
        <v>23</v>
      </c>
      <c r="AC1329" t="s">
        <v>40</v>
      </c>
      <c r="AE1329" t="s">
        <v>185</v>
      </c>
      <c r="AF1329" t="s">
        <v>148</v>
      </c>
      <c r="AG1329" t="s">
        <v>87</v>
      </c>
      <c r="AH1329">
        <v>188</v>
      </c>
    </row>
    <row r="1330" spans="1:34" x14ac:dyDescent="0.25">
      <c r="A1330" t="s">
        <v>40</v>
      </c>
      <c r="C1330" t="s">
        <v>185</v>
      </c>
      <c r="D1330" t="s">
        <v>148</v>
      </c>
      <c r="E1330" t="s">
        <v>85</v>
      </c>
      <c r="F1330">
        <v>10</v>
      </c>
      <c r="H1330" t="s">
        <v>40</v>
      </c>
      <c r="J1330" t="s">
        <v>185</v>
      </c>
      <c r="K1330" t="s">
        <v>148</v>
      </c>
      <c r="L1330" t="s">
        <v>81</v>
      </c>
      <c r="M1330">
        <v>17</v>
      </c>
      <c r="O1330" t="s">
        <v>40</v>
      </c>
      <c r="Q1330" t="s">
        <v>185</v>
      </c>
      <c r="R1330" t="s">
        <v>148</v>
      </c>
      <c r="S1330" t="s">
        <v>113</v>
      </c>
      <c r="T1330">
        <v>119</v>
      </c>
      <c r="V1330" t="s">
        <v>40</v>
      </c>
      <c r="X1330" t="s">
        <v>185</v>
      </c>
      <c r="Y1330" t="s">
        <v>148</v>
      </c>
      <c r="Z1330" t="s">
        <v>127</v>
      </c>
      <c r="AA1330">
        <v>11</v>
      </c>
      <c r="AC1330" t="s">
        <v>40</v>
      </c>
      <c r="AE1330" t="s">
        <v>185</v>
      </c>
      <c r="AF1330" t="s">
        <v>148</v>
      </c>
      <c r="AG1330" t="s">
        <v>81</v>
      </c>
      <c r="AH1330">
        <v>67</v>
      </c>
    </row>
    <row r="1331" spans="1:34" x14ac:dyDescent="0.25">
      <c r="A1331" t="s">
        <v>40</v>
      </c>
      <c r="C1331" t="s">
        <v>185</v>
      </c>
      <c r="D1331" t="s">
        <v>148</v>
      </c>
      <c r="E1331" t="s">
        <v>59</v>
      </c>
      <c r="F1331">
        <v>6</v>
      </c>
      <c r="H1331" t="s">
        <v>40</v>
      </c>
      <c r="J1331" t="s">
        <v>185</v>
      </c>
      <c r="K1331" t="s">
        <v>148</v>
      </c>
      <c r="L1331" t="s">
        <v>112</v>
      </c>
      <c r="M1331">
        <v>71</v>
      </c>
      <c r="O1331" t="s">
        <v>40</v>
      </c>
      <c r="Q1331" t="s">
        <v>185</v>
      </c>
      <c r="R1331" t="s">
        <v>148</v>
      </c>
      <c r="S1331" t="s">
        <v>71</v>
      </c>
      <c r="T1331">
        <v>112</v>
      </c>
      <c r="V1331" t="s">
        <v>40</v>
      </c>
      <c r="X1331" t="s">
        <v>185</v>
      </c>
      <c r="Y1331" t="s">
        <v>148</v>
      </c>
      <c r="Z1331" t="s">
        <v>79</v>
      </c>
      <c r="AA1331">
        <v>49</v>
      </c>
      <c r="AC1331" t="s">
        <v>40</v>
      </c>
      <c r="AE1331" t="s">
        <v>185</v>
      </c>
      <c r="AF1331" t="s">
        <v>148</v>
      </c>
      <c r="AG1331" t="s">
        <v>112</v>
      </c>
      <c r="AH1331">
        <v>501</v>
      </c>
    </row>
    <row r="1332" spans="1:34" x14ac:dyDescent="0.25">
      <c r="A1332" t="s">
        <v>40</v>
      </c>
      <c r="C1332" t="s">
        <v>185</v>
      </c>
      <c r="D1332" t="s">
        <v>148</v>
      </c>
      <c r="E1332" t="s">
        <v>89</v>
      </c>
      <c r="F1332">
        <v>16</v>
      </c>
      <c r="H1332" t="s">
        <v>40</v>
      </c>
      <c r="J1332" t="s">
        <v>185</v>
      </c>
      <c r="K1332" t="s">
        <v>148</v>
      </c>
      <c r="L1332" t="s">
        <v>113</v>
      </c>
      <c r="M1332">
        <v>43</v>
      </c>
      <c r="O1332" t="s">
        <v>40</v>
      </c>
      <c r="Q1332" t="s">
        <v>185</v>
      </c>
      <c r="R1332" t="s">
        <v>148</v>
      </c>
      <c r="S1332" t="s">
        <v>109</v>
      </c>
      <c r="T1332">
        <v>29</v>
      </c>
      <c r="V1332" t="s">
        <v>40</v>
      </c>
      <c r="X1332" t="s">
        <v>185</v>
      </c>
      <c r="Y1332" t="s">
        <v>148</v>
      </c>
      <c r="Z1332" t="s">
        <v>144</v>
      </c>
      <c r="AA1332">
        <v>13</v>
      </c>
      <c r="AC1332" t="s">
        <v>40</v>
      </c>
      <c r="AE1332" t="s">
        <v>185</v>
      </c>
      <c r="AF1332" t="s">
        <v>148</v>
      </c>
      <c r="AG1332" t="s">
        <v>113</v>
      </c>
      <c r="AH1332">
        <v>237</v>
      </c>
    </row>
    <row r="1333" spans="1:34" x14ac:dyDescent="0.25">
      <c r="A1333" t="s">
        <v>40</v>
      </c>
      <c r="C1333" t="s">
        <v>185</v>
      </c>
      <c r="D1333" t="s">
        <v>148</v>
      </c>
      <c r="E1333" t="s">
        <v>129</v>
      </c>
      <c r="F1333">
        <v>7</v>
      </c>
      <c r="H1333" t="s">
        <v>40</v>
      </c>
      <c r="J1333" t="s">
        <v>185</v>
      </c>
      <c r="K1333" t="s">
        <v>148</v>
      </c>
      <c r="L1333" t="s">
        <v>71</v>
      </c>
      <c r="M1333">
        <v>40</v>
      </c>
      <c r="O1333" t="s">
        <v>40</v>
      </c>
      <c r="Q1333" t="s">
        <v>185</v>
      </c>
      <c r="R1333" t="s">
        <v>148</v>
      </c>
      <c r="S1333" t="s">
        <v>75</v>
      </c>
      <c r="T1333">
        <v>25</v>
      </c>
      <c r="V1333" t="s">
        <v>40</v>
      </c>
      <c r="X1333" t="s">
        <v>185</v>
      </c>
      <c r="Y1333" t="s">
        <v>86</v>
      </c>
      <c r="Z1333" t="s">
        <v>87</v>
      </c>
      <c r="AA1333">
        <v>17</v>
      </c>
      <c r="AC1333" t="s">
        <v>40</v>
      </c>
      <c r="AE1333" t="s">
        <v>185</v>
      </c>
      <c r="AF1333" t="s">
        <v>148</v>
      </c>
      <c r="AG1333" t="s">
        <v>71</v>
      </c>
      <c r="AH1333">
        <v>1042</v>
      </c>
    </row>
    <row r="1334" spans="1:34" x14ac:dyDescent="0.25">
      <c r="A1334" t="s">
        <v>40</v>
      </c>
      <c r="C1334" t="s">
        <v>185</v>
      </c>
      <c r="D1334" t="s">
        <v>148</v>
      </c>
      <c r="E1334" t="s">
        <v>131</v>
      </c>
      <c r="F1334">
        <v>9</v>
      </c>
      <c r="H1334" t="s">
        <v>40</v>
      </c>
      <c r="J1334" t="s">
        <v>185</v>
      </c>
      <c r="K1334" t="s">
        <v>148</v>
      </c>
      <c r="L1334" t="s">
        <v>109</v>
      </c>
      <c r="M1334">
        <v>18</v>
      </c>
      <c r="O1334" t="s">
        <v>40</v>
      </c>
      <c r="Q1334" t="s">
        <v>185</v>
      </c>
      <c r="R1334" t="s">
        <v>148</v>
      </c>
      <c r="S1334" t="s">
        <v>85</v>
      </c>
      <c r="T1334">
        <v>53</v>
      </c>
      <c r="V1334" t="s">
        <v>40</v>
      </c>
      <c r="X1334" t="s">
        <v>185</v>
      </c>
      <c r="Y1334" t="s">
        <v>88</v>
      </c>
      <c r="Z1334" t="s">
        <v>89</v>
      </c>
      <c r="AA1334">
        <v>30</v>
      </c>
      <c r="AC1334" t="s">
        <v>40</v>
      </c>
      <c r="AE1334" t="s">
        <v>185</v>
      </c>
      <c r="AF1334" t="s">
        <v>148</v>
      </c>
      <c r="AG1334" t="s">
        <v>109</v>
      </c>
      <c r="AH1334">
        <v>147</v>
      </c>
    </row>
    <row r="1335" spans="1:34" x14ac:dyDescent="0.25">
      <c r="A1335" t="s">
        <v>40</v>
      </c>
      <c r="C1335" t="s">
        <v>185</v>
      </c>
      <c r="D1335" t="s">
        <v>148</v>
      </c>
      <c r="E1335" t="s">
        <v>93</v>
      </c>
      <c r="F1335">
        <v>6</v>
      </c>
      <c r="H1335" t="s">
        <v>40</v>
      </c>
      <c r="J1335" t="s">
        <v>185</v>
      </c>
      <c r="K1335" t="s">
        <v>148</v>
      </c>
      <c r="L1335" t="s">
        <v>75</v>
      </c>
      <c r="M1335">
        <v>13</v>
      </c>
      <c r="O1335" t="s">
        <v>40</v>
      </c>
      <c r="Q1335" t="s">
        <v>185</v>
      </c>
      <c r="R1335" t="s">
        <v>148</v>
      </c>
      <c r="S1335" t="s">
        <v>59</v>
      </c>
      <c r="T1335">
        <v>18</v>
      </c>
      <c r="V1335" t="s">
        <v>40</v>
      </c>
      <c r="X1335" t="s">
        <v>185</v>
      </c>
      <c r="Y1335" t="s">
        <v>90</v>
      </c>
      <c r="Z1335" t="s">
        <v>91</v>
      </c>
      <c r="AA1335">
        <v>11</v>
      </c>
      <c r="AC1335" t="s">
        <v>40</v>
      </c>
      <c r="AE1335" t="s">
        <v>185</v>
      </c>
      <c r="AF1335" t="s">
        <v>148</v>
      </c>
      <c r="AG1335" t="s">
        <v>75</v>
      </c>
      <c r="AH1335">
        <v>131</v>
      </c>
    </row>
    <row r="1336" spans="1:34" x14ac:dyDescent="0.25">
      <c r="A1336" t="s">
        <v>40</v>
      </c>
      <c r="C1336" t="s">
        <v>185</v>
      </c>
      <c r="D1336" t="s">
        <v>148</v>
      </c>
      <c r="E1336" t="s">
        <v>77</v>
      </c>
      <c r="F1336">
        <v>35</v>
      </c>
      <c r="H1336" t="s">
        <v>40</v>
      </c>
      <c r="J1336" t="s">
        <v>185</v>
      </c>
      <c r="K1336" t="s">
        <v>148</v>
      </c>
      <c r="L1336" t="s">
        <v>85</v>
      </c>
      <c r="M1336">
        <v>11</v>
      </c>
      <c r="O1336" t="s">
        <v>40</v>
      </c>
      <c r="Q1336" t="s">
        <v>185</v>
      </c>
      <c r="R1336" t="s">
        <v>148</v>
      </c>
      <c r="S1336" t="s">
        <v>89</v>
      </c>
      <c r="T1336">
        <v>59</v>
      </c>
      <c r="V1336" t="s">
        <v>40</v>
      </c>
      <c r="X1336" t="s">
        <v>185</v>
      </c>
      <c r="Y1336" t="s">
        <v>92</v>
      </c>
      <c r="Z1336" t="s">
        <v>93</v>
      </c>
      <c r="AA1336">
        <v>10</v>
      </c>
      <c r="AC1336" t="s">
        <v>40</v>
      </c>
      <c r="AE1336" t="s">
        <v>185</v>
      </c>
      <c r="AF1336" t="s">
        <v>148</v>
      </c>
      <c r="AG1336" t="s">
        <v>85</v>
      </c>
      <c r="AH1336">
        <v>49</v>
      </c>
    </row>
    <row r="1337" spans="1:34" x14ac:dyDescent="0.25">
      <c r="A1337" t="s">
        <v>40</v>
      </c>
      <c r="C1337" t="s">
        <v>185</v>
      </c>
      <c r="D1337" t="s">
        <v>148</v>
      </c>
      <c r="E1337" t="s">
        <v>99</v>
      </c>
      <c r="F1337">
        <v>25</v>
      </c>
      <c r="H1337" t="s">
        <v>40</v>
      </c>
      <c r="J1337" t="s">
        <v>185</v>
      </c>
      <c r="K1337" t="s">
        <v>148</v>
      </c>
      <c r="L1337" t="s">
        <v>59</v>
      </c>
      <c r="M1337">
        <v>15</v>
      </c>
      <c r="O1337" t="s">
        <v>40</v>
      </c>
      <c r="Q1337" t="s">
        <v>185</v>
      </c>
      <c r="R1337" t="s">
        <v>148</v>
      </c>
      <c r="S1337" t="s">
        <v>129</v>
      </c>
      <c r="T1337">
        <v>18</v>
      </c>
      <c r="V1337" t="s">
        <v>40</v>
      </c>
      <c r="X1337" t="s">
        <v>185</v>
      </c>
      <c r="Y1337" t="s">
        <v>94</v>
      </c>
      <c r="Z1337" t="s">
        <v>95</v>
      </c>
      <c r="AA1337">
        <v>23</v>
      </c>
      <c r="AC1337" t="s">
        <v>40</v>
      </c>
      <c r="AE1337" t="s">
        <v>185</v>
      </c>
      <c r="AF1337" t="s">
        <v>148</v>
      </c>
      <c r="AG1337" t="s">
        <v>59</v>
      </c>
      <c r="AH1337">
        <v>110</v>
      </c>
    </row>
    <row r="1338" spans="1:34" x14ac:dyDescent="0.25">
      <c r="A1338" t="s">
        <v>40</v>
      </c>
      <c r="C1338" t="s">
        <v>185</v>
      </c>
      <c r="D1338" t="s">
        <v>148</v>
      </c>
      <c r="E1338" t="s">
        <v>111</v>
      </c>
      <c r="F1338">
        <v>5</v>
      </c>
      <c r="H1338" t="s">
        <v>40</v>
      </c>
      <c r="J1338" t="s">
        <v>185</v>
      </c>
      <c r="K1338" t="s">
        <v>148</v>
      </c>
      <c r="L1338" t="s">
        <v>89</v>
      </c>
      <c r="M1338">
        <v>25</v>
      </c>
      <c r="O1338" t="s">
        <v>40</v>
      </c>
      <c r="Q1338" t="s">
        <v>185</v>
      </c>
      <c r="R1338" t="s">
        <v>148</v>
      </c>
      <c r="S1338" t="s">
        <v>131</v>
      </c>
      <c r="T1338">
        <v>20</v>
      </c>
      <c r="V1338" t="s">
        <v>40</v>
      </c>
      <c r="X1338" t="s">
        <v>185</v>
      </c>
      <c r="Y1338" t="s">
        <v>96</v>
      </c>
      <c r="Z1338" t="s">
        <v>97</v>
      </c>
      <c r="AA1338">
        <v>9</v>
      </c>
      <c r="AC1338" t="s">
        <v>40</v>
      </c>
      <c r="AE1338" t="s">
        <v>185</v>
      </c>
      <c r="AF1338" t="s">
        <v>148</v>
      </c>
      <c r="AG1338" t="s">
        <v>89</v>
      </c>
      <c r="AH1338">
        <v>421</v>
      </c>
    </row>
    <row r="1339" spans="1:34" x14ac:dyDescent="0.25">
      <c r="A1339" t="s">
        <v>40</v>
      </c>
      <c r="C1339" t="s">
        <v>185</v>
      </c>
      <c r="D1339" t="s">
        <v>148</v>
      </c>
      <c r="E1339" t="s">
        <v>123</v>
      </c>
      <c r="F1339">
        <v>14</v>
      </c>
      <c r="H1339" t="s">
        <v>40</v>
      </c>
      <c r="J1339" t="s">
        <v>185</v>
      </c>
      <c r="K1339" t="s">
        <v>148</v>
      </c>
      <c r="L1339" t="s">
        <v>129</v>
      </c>
      <c r="M1339">
        <v>7</v>
      </c>
      <c r="O1339" t="s">
        <v>40</v>
      </c>
      <c r="Q1339" t="s">
        <v>185</v>
      </c>
      <c r="R1339" t="s">
        <v>148</v>
      </c>
      <c r="S1339" t="s">
        <v>93</v>
      </c>
      <c r="T1339">
        <v>26</v>
      </c>
      <c r="V1339" t="s">
        <v>40</v>
      </c>
      <c r="X1339" t="s">
        <v>185</v>
      </c>
      <c r="Y1339" t="s">
        <v>98</v>
      </c>
      <c r="Z1339" t="s">
        <v>99</v>
      </c>
      <c r="AA1339">
        <v>17</v>
      </c>
      <c r="AC1339" t="s">
        <v>40</v>
      </c>
      <c r="AE1339" t="s">
        <v>185</v>
      </c>
      <c r="AF1339" t="s">
        <v>148</v>
      </c>
      <c r="AG1339" t="s">
        <v>129</v>
      </c>
      <c r="AH1339">
        <v>75</v>
      </c>
    </row>
    <row r="1340" spans="1:34" x14ac:dyDescent="0.25">
      <c r="A1340" t="s">
        <v>40</v>
      </c>
      <c r="C1340" t="s">
        <v>185</v>
      </c>
      <c r="D1340" t="s">
        <v>148</v>
      </c>
      <c r="E1340" t="s">
        <v>61</v>
      </c>
      <c r="F1340">
        <v>30</v>
      </c>
      <c r="H1340" t="s">
        <v>40</v>
      </c>
      <c r="J1340" t="s">
        <v>185</v>
      </c>
      <c r="K1340" t="s">
        <v>148</v>
      </c>
      <c r="L1340" t="s">
        <v>131</v>
      </c>
      <c r="M1340">
        <v>12</v>
      </c>
      <c r="O1340" t="s">
        <v>40</v>
      </c>
      <c r="Q1340" t="s">
        <v>185</v>
      </c>
      <c r="R1340" t="s">
        <v>148</v>
      </c>
      <c r="S1340" t="s">
        <v>77</v>
      </c>
      <c r="T1340">
        <v>141</v>
      </c>
      <c r="V1340" t="s">
        <v>40</v>
      </c>
      <c r="X1340" t="s">
        <v>185</v>
      </c>
      <c r="Y1340" t="s">
        <v>100</v>
      </c>
      <c r="Z1340" t="s">
        <v>101</v>
      </c>
      <c r="AA1340">
        <v>33</v>
      </c>
      <c r="AC1340" t="s">
        <v>40</v>
      </c>
      <c r="AE1340" t="s">
        <v>185</v>
      </c>
      <c r="AF1340" t="s">
        <v>148</v>
      </c>
      <c r="AG1340" t="s">
        <v>131</v>
      </c>
      <c r="AH1340">
        <v>119</v>
      </c>
    </row>
    <row r="1341" spans="1:34" x14ac:dyDescent="0.25">
      <c r="A1341" t="s">
        <v>40</v>
      </c>
      <c r="C1341" t="s">
        <v>185</v>
      </c>
      <c r="D1341" t="s">
        <v>148</v>
      </c>
      <c r="E1341" t="s">
        <v>97</v>
      </c>
      <c r="F1341">
        <v>5</v>
      </c>
      <c r="H1341" t="s">
        <v>40</v>
      </c>
      <c r="J1341" t="s">
        <v>185</v>
      </c>
      <c r="K1341" t="s">
        <v>148</v>
      </c>
      <c r="L1341" t="s">
        <v>93</v>
      </c>
      <c r="M1341">
        <v>7</v>
      </c>
      <c r="O1341" t="s">
        <v>40</v>
      </c>
      <c r="Q1341" t="s">
        <v>185</v>
      </c>
      <c r="R1341" t="s">
        <v>148</v>
      </c>
      <c r="S1341" t="s">
        <v>99</v>
      </c>
      <c r="T1341">
        <v>41</v>
      </c>
      <c r="V1341" t="s">
        <v>40</v>
      </c>
      <c r="X1341" t="s">
        <v>185</v>
      </c>
      <c r="Y1341" t="s">
        <v>102</v>
      </c>
      <c r="Z1341" t="s">
        <v>103</v>
      </c>
      <c r="AA1341">
        <v>11</v>
      </c>
      <c r="AC1341" t="s">
        <v>40</v>
      </c>
      <c r="AE1341" t="s">
        <v>185</v>
      </c>
      <c r="AF1341" t="s">
        <v>148</v>
      </c>
      <c r="AG1341" t="s">
        <v>93</v>
      </c>
      <c r="AH1341">
        <v>102</v>
      </c>
    </row>
    <row r="1342" spans="1:34" x14ac:dyDescent="0.25">
      <c r="A1342" t="s">
        <v>40</v>
      </c>
      <c r="C1342" t="s">
        <v>185</v>
      </c>
      <c r="D1342" t="s">
        <v>148</v>
      </c>
      <c r="E1342" t="s">
        <v>95</v>
      </c>
      <c r="F1342">
        <v>73</v>
      </c>
      <c r="H1342" t="s">
        <v>40</v>
      </c>
      <c r="J1342" t="s">
        <v>185</v>
      </c>
      <c r="K1342" t="s">
        <v>148</v>
      </c>
      <c r="L1342" t="s">
        <v>77</v>
      </c>
      <c r="M1342">
        <v>31</v>
      </c>
      <c r="O1342" t="s">
        <v>40</v>
      </c>
      <c r="Q1342" t="s">
        <v>185</v>
      </c>
      <c r="R1342" t="s">
        <v>148</v>
      </c>
      <c r="S1342" t="s">
        <v>111</v>
      </c>
      <c r="T1342">
        <v>14</v>
      </c>
      <c r="V1342" t="s">
        <v>40</v>
      </c>
      <c r="X1342" t="s">
        <v>185</v>
      </c>
      <c r="Y1342" t="s">
        <v>104</v>
      </c>
      <c r="Z1342" t="s">
        <v>105</v>
      </c>
      <c r="AA1342">
        <v>33</v>
      </c>
      <c r="AC1342" t="s">
        <v>40</v>
      </c>
      <c r="AE1342" t="s">
        <v>185</v>
      </c>
      <c r="AF1342" t="s">
        <v>148</v>
      </c>
      <c r="AG1342" t="s">
        <v>77</v>
      </c>
      <c r="AH1342">
        <v>593</v>
      </c>
    </row>
    <row r="1343" spans="1:34" x14ac:dyDescent="0.25">
      <c r="A1343" t="s">
        <v>40</v>
      </c>
      <c r="C1343" t="s">
        <v>185</v>
      </c>
      <c r="D1343" t="s">
        <v>148</v>
      </c>
      <c r="E1343" t="s">
        <v>127</v>
      </c>
      <c r="F1343">
        <v>18</v>
      </c>
      <c r="H1343" t="s">
        <v>40</v>
      </c>
      <c r="J1343" t="s">
        <v>185</v>
      </c>
      <c r="K1343" t="s">
        <v>148</v>
      </c>
      <c r="L1343" t="s">
        <v>99</v>
      </c>
      <c r="M1343">
        <v>45</v>
      </c>
      <c r="O1343" t="s">
        <v>40</v>
      </c>
      <c r="Q1343" t="s">
        <v>185</v>
      </c>
      <c r="R1343" t="s">
        <v>148</v>
      </c>
      <c r="S1343" t="s">
        <v>123</v>
      </c>
      <c r="T1343">
        <v>23</v>
      </c>
      <c r="V1343" t="s">
        <v>40</v>
      </c>
      <c r="X1343" t="s">
        <v>185</v>
      </c>
      <c r="Y1343" t="s">
        <v>106</v>
      </c>
      <c r="Z1343" t="s">
        <v>107</v>
      </c>
      <c r="AA1343">
        <v>39</v>
      </c>
      <c r="AC1343" t="s">
        <v>40</v>
      </c>
      <c r="AE1343" t="s">
        <v>185</v>
      </c>
      <c r="AF1343" t="s">
        <v>148</v>
      </c>
      <c r="AG1343" t="s">
        <v>99</v>
      </c>
      <c r="AH1343">
        <v>334</v>
      </c>
    </row>
    <row r="1344" spans="1:34" x14ac:dyDescent="0.25">
      <c r="A1344" t="s">
        <v>40</v>
      </c>
      <c r="C1344" t="s">
        <v>185</v>
      </c>
      <c r="D1344" t="s">
        <v>148</v>
      </c>
      <c r="E1344" t="s">
        <v>79</v>
      </c>
      <c r="F1344">
        <v>41</v>
      </c>
      <c r="H1344" t="s">
        <v>40</v>
      </c>
      <c r="J1344" t="s">
        <v>185</v>
      </c>
      <c r="K1344" t="s">
        <v>148</v>
      </c>
      <c r="L1344" t="s">
        <v>111</v>
      </c>
      <c r="M1344">
        <v>10</v>
      </c>
      <c r="O1344" t="s">
        <v>40</v>
      </c>
      <c r="Q1344" t="s">
        <v>185</v>
      </c>
      <c r="R1344" t="s">
        <v>148</v>
      </c>
      <c r="S1344" t="s">
        <v>61</v>
      </c>
      <c r="T1344">
        <v>96</v>
      </c>
      <c r="V1344" t="s">
        <v>40</v>
      </c>
      <c r="X1344" t="s">
        <v>185</v>
      </c>
      <c r="Y1344" t="s">
        <v>108</v>
      </c>
      <c r="Z1344" t="s">
        <v>109</v>
      </c>
      <c r="AA1344">
        <v>31</v>
      </c>
      <c r="AC1344" t="s">
        <v>40</v>
      </c>
      <c r="AE1344" t="s">
        <v>185</v>
      </c>
      <c r="AF1344" t="s">
        <v>148</v>
      </c>
      <c r="AG1344" t="s">
        <v>111</v>
      </c>
      <c r="AH1344">
        <v>101</v>
      </c>
    </row>
    <row r="1345" spans="1:34" x14ac:dyDescent="0.25">
      <c r="A1345" t="s">
        <v>40</v>
      </c>
      <c r="C1345" t="s">
        <v>185</v>
      </c>
      <c r="D1345" t="s">
        <v>148</v>
      </c>
      <c r="E1345" t="s">
        <v>144</v>
      </c>
      <c r="F1345">
        <v>4</v>
      </c>
      <c r="H1345" t="s">
        <v>40</v>
      </c>
      <c r="J1345" t="s">
        <v>185</v>
      </c>
      <c r="K1345" t="s">
        <v>148</v>
      </c>
      <c r="L1345" t="s">
        <v>123</v>
      </c>
      <c r="M1345">
        <v>14</v>
      </c>
      <c r="O1345" t="s">
        <v>40</v>
      </c>
      <c r="Q1345" t="s">
        <v>185</v>
      </c>
      <c r="R1345" t="s">
        <v>148</v>
      </c>
      <c r="S1345" t="s">
        <v>97</v>
      </c>
      <c r="T1345">
        <v>20</v>
      </c>
      <c r="V1345" t="s">
        <v>40</v>
      </c>
      <c r="X1345" t="s">
        <v>185</v>
      </c>
      <c r="Y1345" t="s">
        <v>110</v>
      </c>
      <c r="Z1345" t="s">
        <v>111</v>
      </c>
      <c r="AA1345">
        <v>5</v>
      </c>
      <c r="AC1345" t="s">
        <v>40</v>
      </c>
      <c r="AE1345" t="s">
        <v>185</v>
      </c>
      <c r="AF1345" t="s">
        <v>148</v>
      </c>
      <c r="AG1345" t="s">
        <v>123</v>
      </c>
      <c r="AH1345">
        <v>121</v>
      </c>
    </row>
    <row r="1346" spans="1:34" x14ac:dyDescent="0.25">
      <c r="A1346" t="s">
        <v>40</v>
      </c>
      <c r="C1346" t="s">
        <v>185</v>
      </c>
      <c r="D1346" t="s">
        <v>86</v>
      </c>
      <c r="E1346" t="s">
        <v>87</v>
      </c>
      <c r="F1346">
        <v>15</v>
      </c>
      <c r="H1346" t="s">
        <v>40</v>
      </c>
      <c r="J1346" t="s">
        <v>185</v>
      </c>
      <c r="K1346" t="s">
        <v>148</v>
      </c>
      <c r="L1346" t="s">
        <v>61</v>
      </c>
      <c r="M1346">
        <v>45</v>
      </c>
      <c r="O1346" t="s">
        <v>40</v>
      </c>
      <c r="Q1346" t="s">
        <v>185</v>
      </c>
      <c r="R1346" t="s">
        <v>148</v>
      </c>
      <c r="S1346" t="s">
        <v>95</v>
      </c>
      <c r="T1346">
        <v>156</v>
      </c>
      <c r="V1346" t="s">
        <v>40</v>
      </c>
      <c r="X1346" t="s">
        <v>185</v>
      </c>
      <c r="Y1346" t="s">
        <v>150</v>
      </c>
      <c r="Z1346" t="s">
        <v>112</v>
      </c>
      <c r="AA1346">
        <v>28</v>
      </c>
      <c r="AC1346" t="s">
        <v>40</v>
      </c>
      <c r="AE1346" t="s">
        <v>185</v>
      </c>
      <c r="AF1346" t="s">
        <v>148</v>
      </c>
      <c r="AG1346" t="s">
        <v>61</v>
      </c>
      <c r="AH1346">
        <v>851</v>
      </c>
    </row>
    <row r="1347" spans="1:34" x14ac:dyDescent="0.25">
      <c r="A1347" t="s">
        <v>40</v>
      </c>
      <c r="C1347" t="s">
        <v>185</v>
      </c>
      <c r="D1347" t="s">
        <v>88</v>
      </c>
      <c r="E1347" t="s">
        <v>89</v>
      </c>
      <c r="F1347">
        <v>16</v>
      </c>
      <c r="H1347" t="s">
        <v>40</v>
      </c>
      <c r="J1347" t="s">
        <v>185</v>
      </c>
      <c r="K1347" t="s">
        <v>148</v>
      </c>
      <c r="L1347" t="s">
        <v>97</v>
      </c>
      <c r="M1347">
        <v>10</v>
      </c>
      <c r="O1347" t="s">
        <v>40</v>
      </c>
      <c r="Q1347" t="s">
        <v>185</v>
      </c>
      <c r="R1347" t="s">
        <v>148</v>
      </c>
      <c r="S1347" t="s">
        <v>127</v>
      </c>
      <c r="T1347">
        <v>30</v>
      </c>
      <c r="V1347" t="s">
        <v>40</v>
      </c>
      <c r="X1347" t="s">
        <v>185</v>
      </c>
      <c r="Y1347" t="s">
        <v>150</v>
      </c>
      <c r="Z1347" t="s">
        <v>113</v>
      </c>
      <c r="AA1347">
        <v>7</v>
      </c>
      <c r="AC1347" t="s">
        <v>40</v>
      </c>
      <c r="AE1347" t="s">
        <v>185</v>
      </c>
      <c r="AF1347" t="s">
        <v>148</v>
      </c>
      <c r="AG1347" t="s">
        <v>97</v>
      </c>
      <c r="AH1347">
        <v>144</v>
      </c>
    </row>
    <row r="1348" spans="1:34" x14ac:dyDescent="0.25">
      <c r="A1348" t="s">
        <v>40</v>
      </c>
      <c r="C1348" t="s">
        <v>185</v>
      </c>
      <c r="D1348" t="s">
        <v>90</v>
      </c>
      <c r="E1348" t="s">
        <v>91</v>
      </c>
      <c r="F1348">
        <v>6</v>
      </c>
      <c r="H1348" t="s">
        <v>40</v>
      </c>
      <c r="J1348" t="s">
        <v>185</v>
      </c>
      <c r="K1348" t="s">
        <v>148</v>
      </c>
      <c r="L1348" t="s">
        <v>95</v>
      </c>
      <c r="M1348">
        <v>70</v>
      </c>
      <c r="O1348" t="s">
        <v>40</v>
      </c>
      <c r="Q1348" t="s">
        <v>185</v>
      </c>
      <c r="R1348" t="s">
        <v>148</v>
      </c>
      <c r="S1348" t="s">
        <v>79</v>
      </c>
      <c r="T1348">
        <v>201</v>
      </c>
      <c r="V1348" t="s">
        <v>40</v>
      </c>
      <c r="X1348" t="s">
        <v>185</v>
      </c>
      <c r="Y1348" t="s">
        <v>114</v>
      </c>
      <c r="Z1348" t="s">
        <v>115</v>
      </c>
      <c r="AA1348">
        <v>26</v>
      </c>
      <c r="AC1348" t="s">
        <v>40</v>
      </c>
      <c r="AE1348" t="s">
        <v>185</v>
      </c>
      <c r="AF1348" t="s">
        <v>148</v>
      </c>
      <c r="AG1348" t="s">
        <v>95</v>
      </c>
      <c r="AH1348">
        <v>1154</v>
      </c>
    </row>
    <row r="1349" spans="1:34" x14ac:dyDescent="0.25">
      <c r="A1349" t="s">
        <v>40</v>
      </c>
      <c r="C1349" t="s">
        <v>185</v>
      </c>
      <c r="D1349" t="s">
        <v>92</v>
      </c>
      <c r="E1349" t="s">
        <v>93</v>
      </c>
      <c r="F1349">
        <v>6</v>
      </c>
      <c r="H1349" t="s">
        <v>40</v>
      </c>
      <c r="J1349" t="s">
        <v>185</v>
      </c>
      <c r="K1349" t="s">
        <v>148</v>
      </c>
      <c r="L1349" t="s">
        <v>127</v>
      </c>
      <c r="M1349">
        <v>17</v>
      </c>
      <c r="O1349" t="s">
        <v>40</v>
      </c>
      <c r="Q1349" t="s">
        <v>185</v>
      </c>
      <c r="R1349" t="s">
        <v>148</v>
      </c>
      <c r="S1349" t="s">
        <v>144</v>
      </c>
      <c r="T1349">
        <v>21</v>
      </c>
      <c r="V1349" t="s">
        <v>40</v>
      </c>
      <c r="X1349" t="s">
        <v>185</v>
      </c>
      <c r="Y1349" t="s">
        <v>116</v>
      </c>
      <c r="Z1349" t="s">
        <v>117</v>
      </c>
      <c r="AA1349">
        <v>10</v>
      </c>
      <c r="AC1349" t="s">
        <v>40</v>
      </c>
      <c r="AE1349" t="s">
        <v>185</v>
      </c>
      <c r="AF1349" t="s">
        <v>148</v>
      </c>
      <c r="AG1349" t="s">
        <v>127</v>
      </c>
      <c r="AH1349">
        <v>173</v>
      </c>
    </row>
    <row r="1350" spans="1:34" x14ac:dyDescent="0.25">
      <c r="A1350" t="s">
        <v>40</v>
      </c>
      <c r="C1350" t="s">
        <v>185</v>
      </c>
      <c r="D1350" t="s">
        <v>94</v>
      </c>
      <c r="E1350" t="s">
        <v>95</v>
      </c>
      <c r="F1350">
        <v>73</v>
      </c>
      <c r="H1350" t="s">
        <v>40</v>
      </c>
      <c r="J1350" t="s">
        <v>185</v>
      </c>
      <c r="K1350" t="s">
        <v>148</v>
      </c>
      <c r="L1350" t="s">
        <v>79</v>
      </c>
      <c r="M1350">
        <v>59</v>
      </c>
      <c r="O1350" t="s">
        <v>40</v>
      </c>
      <c r="Q1350" t="s">
        <v>185</v>
      </c>
      <c r="R1350" t="s">
        <v>86</v>
      </c>
      <c r="S1350" t="s">
        <v>87</v>
      </c>
      <c r="T1350">
        <v>48</v>
      </c>
      <c r="V1350" t="s">
        <v>40</v>
      </c>
      <c r="X1350" t="s">
        <v>185</v>
      </c>
      <c r="Y1350" t="s">
        <v>118</v>
      </c>
      <c r="Z1350" t="s">
        <v>119</v>
      </c>
      <c r="AA1350">
        <v>14</v>
      </c>
      <c r="AC1350" t="s">
        <v>40</v>
      </c>
      <c r="AE1350" t="s">
        <v>185</v>
      </c>
      <c r="AF1350" t="s">
        <v>148</v>
      </c>
      <c r="AG1350" t="s">
        <v>79</v>
      </c>
      <c r="AH1350">
        <v>978</v>
      </c>
    </row>
    <row r="1351" spans="1:34" x14ac:dyDescent="0.25">
      <c r="A1351" t="s">
        <v>40</v>
      </c>
      <c r="C1351" t="s">
        <v>185</v>
      </c>
      <c r="D1351" t="s">
        <v>96</v>
      </c>
      <c r="E1351" t="s">
        <v>97</v>
      </c>
      <c r="F1351">
        <v>5</v>
      </c>
      <c r="H1351" t="s">
        <v>40</v>
      </c>
      <c r="J1351" t="s">
        <v>185</v>
      </c>
      <c r="K1351" t="s">
        <v>148</v>
      </c>
      <c r="L1351" t="s">
        <v>144</v>
      </c>
      <c r="M1351">
        <v>10</v>
      </c>
      <c r="O1351" t="s">
        <v>40</v>
      </c>
      <c r="Q1351" t="s">
        <v>185</v>
      </c>
      <c r="R1351" t="s">
        <v>88</v>
      </c>
      <c r="S1351" t="s">
        <v>89</v>
      </c>
      <c r="T1351">
        <v>59</v>
      </c>
      <c r="V1351" t="s">
        <v>40</v>
      </c>
      <c r="X1351" t="s">
        <v>185</v>
      </c>
      <c r="Y1351" t="s">
        <v>120</v>
      </c>
      <c r="Z1351" t="s">
        <v>121</v>
      </c>
      <c r="AA1351">
        <v>29</v>
      </c>
      <c r="AC1351" t="s">
        <v>40</v>
      </c>
      <c r="AE1351" t="s">
        <v>185</v>
      </c>
      <c r="AF1351" t="s">
        <v>148</v>
      </c>
      <c r="AG1351" t="s">
        <v>144</v>
      </c>
      <c r="AH1351">
        <v>81</v>
      </c>
    </row>
    <row r="1352" spans="1:34" x14ac:dyDescent="0.25">
      <c r="A1352" t="s">
        <v>40</v>
      </c>
      <c r="C1352" t="s">
        <v>185</v>
      </c>
      <c r="D1352" t="s">
        <v>98</v>
      </c>
      <c r="E1352" t="s">
        <v>99</v>
      </c>
      <c r="F1352">
        <v>25</v>
      </c>
      <c r="H1352" t="s">
        <v>40</v>
      </c>
      <c r="J1352" t="s">
        <v>185</v>
      </c>
      <c r="K1352" t="s">
        <v>86</v>
      </c>
      <c r="L1352" t="s">
        <v>87</v>
      </c>
      <c r="M1352">
        <v>18</v>
      </c>
      <c r="O1352" t="s">
        <v>40</v>
      </c>
      <c r="Q1352" t="s">
        <v>185</v>
      </c>
      <c r="R1352" t="s">
        <v>90</v>
      </c>
      <c r="S1352" t="s">
        <v>91</v>
      </c>
      <c r="T1352">
        <v>18</v>
      </c>
      <c r="V1352" t="s">
        <v>40</v>
      </c>
      <c r="X1352" t="s">
        <v>185</v>
      </c>
      <c r="Y1352" t="s">
        <v>122</v>
      </c>
      <c r="Z1352" t="s">
        <v>123</v>
      </c>
      <c r="AA1352">
        <v>13</v>
      </c>
      <c r="AC1352" t="s">
        <v>40</v>
      </c>
      <c r="AE1352" t="s">
        <v>185</v>
      </c>
      <c r="AF1352" t="s">
        <v>86</v>
      </c>
      <c r="AG1352" t="s">
        <v>87</v>
      </c>
      <c r="AH1352">
        <v>188</v>
      </c>
    </row>
    <row r="1353" spans="1:34" x14ac:dyDescent="0.25">
      <c r="A1353" t="s">
        <v>40</v>
      </c>
      <c r="C1353" t="s">
        <v>185</v>
      </c>
      <c r="D1353" t="s">
        <v>100</v>
      </c>
      <c r="E1353" t="s">
        <v>101</v>
      </c>
      <c r="F1353">
        <v>3</v>
      </c>
      <c r="H1353" t="s">
        <v>40</v>
      </c>
      <c r="J1353" t="s">
        <v>185</v>
      </c>
      <c r="K1353" t="s">
        <v>88</v>
      </c>
      <c r="L1353" t="s">
        <v>89</v>
      </c>
      <c r="M1353">
        <v>25</v>
      </c>
      <c r="O1353" t="s">
        <v>40</v>
      </c>
      <c r="Q1353" t="s">
        <v>185</v>
      </c>
      <c r="R1353" t="s">
        <v>92</v>
      </c>
      <c r="S1353" t="s">
        <v>93</v>
      </c>
      <c r="T1353">
        <v>26</v>
      </c>
      <c r="V1353" t="s">
        <v>40</v>
      </c>
      <c r="X1353" t="s">
        <v>185</v>
      </c>
      <c r="Y1353" t="s">
        <v>126</v>
      </c>
      <c r="Z1353" t="s">
        <v>127</v>
      </c>
      <c r="AA1353">
        <v>11</v>
      </c>
      <c r="AC1353" t="s">
        <v>40</v>
      </c>
      <c r="AE1353" t="s">
        <v>185</v>
      </c>
      <c r="AF1353" t="s">
        <v>88</v>
      </c>
      <c r="AG1353" t="s">
        <v>89</v>
      </c>
      <c r="AH1353">
        <v>421</v>
      </c>
    </row>
    <row r="1354" spans="1:34" x14ac:dyDescent="0.25">
      <c r="A1354" t="s">
        <v>40</v>
      </c>
      <c r="C1354" t="s">
        <v>185</v>
      </c>
      <c r="D1354" t="s">
        <v>102</v>
      </c>
      <c r="E1354" t="s">
        <v>103</v>
      </c>
      <c r="F1354">
        <v>9</v>
      </c>
      <c r="H1354" t="s">
        <v>40</v>
      </c>
      <c r="J1354" t="s">
        <v>185</v>
      </c>
      <c r="K1354" t="s">
        <v>90</v>
      </c>
      <c r="L1354" t="s">
        <v>91</v>
      </c>
      <c r="M1354">
        <v>5</v>
      </c>
      <c r="O1354" t="s">
        <v>40</v>
      </c>
      <c r="Q1354" t="s">
        <v>185</v>
      </c>
      <c r="R1354" t="s">
        <v>94</v>
      </c>
      <c r="S1354" t="s">
        <v>95</v>
      </c>
      <c r="T1354">
        <v>156</v>
      </c>
      <c r="V1354" t="s">
        <v>40</v>
      </c>
      <c r="X1354" t="s">
        <v>185</v>
      </c>
      <c r="Y1354" t="s">
        <v>128</v>
      </c>
      <c r="Z1354" t="s">
        <v>129</v>
      </c>
      <c r="AA1354">
        <v>15</v>
      </c>
      <c r="AC1354" t="s">
        <v>40</v>
      </c>
      <c r="AE1354" t="s">
        <v>185</v>
      </c>
      <c r="AF1354" t="s">
        <v>90</v>
      </c>
      <c r="AG1354" t="s">
        <v>91</v>
      </c>
      <c r="AH1354">
        <v>92</v>
      </c>
    </row>
    <row r="1355" spans="1:34" x14ac:dyDescent="0.25">
      <c r="A1355" t="s">
        <v>40</v>
      </c>
      <c r="C1355" t="s">
        <v>185</v>
      </c>
      <c r="D1355" t="s">
        <v>104</v>
      </c>
      <c r="E1355" t="s">
        <v>105</v>
      </c>
      <c r="F1355">
        <v>23</v>
      </c>
      <c r="H1355" t="s">
        <v>40</v>
      </c>
      <c r="J1355" t="s">
        <v>185</v>
      </c>
      <c r="K1355" t="s">
        <v>92</v>
      </c>
      <c r="L1355" t="s">
        <v>93</v>
      </c>
      <c r="M1355">
        <v>7</v>
      </c>
      <c r="O1355" t="s">
        <v>40</v>
      </c>
      <c r="Q1355" t="s">
        <v>185</v>
      </c>
      <c r="R1355" t="s">
        <v>96</v>
      </c>
      <c r="S1355" t="s">
        <v>97</v>
      </c>
      <c r="T1355">
        <v>20</v>
      </c>
      <c r="V1355" t="s">
        <v>40</v>
      </c>
      <c r="X1355" t="s">
        <v>185</v>
      </c>
      <c r="Y1355" t="s">
        <v>130</v>
      </c>
      <c r="Z1355" t="s">
        <v>131</v>
      </c>
      <c r="AA1355">
        <v>5</v>
      </c>
      <c r="AC1355" t="s">
        <v>40</v>
      </c>
      <c r="AE1355" t="s">
        <v>185</v>
      </c>
      <c r="AF1355" t="s">
        <v>92</v>
      </c>
      <c r="AG1355" t="s">
        <v>93</v>
      </c>
      <c r="AH1355">
        <v>102</v>
      </c>
    </row>
    <row r="1356" spans="1:34" x14ac:dyDescent="0.25">
      <c r="A1356" t="s">
        <v>40</v>
      </c>
      <c r="C1356" t="s">
        <v>185</v>
      </c>
      <c r="D1356" t="s">
        <v>106</v>
      </c>
      <c r="E1356" t="s">
        <v>107</v>
      </c>
      <c r="F1356">
        <v>10</v>
      </c>
      <c r="H1356" t="s">
        <v>40</v>
      </c>
      <c r="J1356" t="s">
        <v>185</v>
      </c>
      <c r="K1356" t="s">
        <v>94</v>
      </c>
      <c r="L1356" t="s">
        <v>95</v>
      </c>
      <c r="M1356">
        <v>70</v>
      </c>
      <c r="O1356" t="s">
        <v>40</v>
      </c>
      <c r="Q1356" t="s">
        <v>185</v>
      </c>
      <c r="R1356" t="s">
        <v>98</v>
      </c>
      <c r="S1356" t="s">
        <v>99</v>
      </c>
      <c r="T1356">
        <v>41</v>
      </c>
      <c r="V1356" t="s">
        <v>40</v>
      </c>
      <c r="X1356" t="s">
        <v>185</v>
      </c>
      <c r="Y1356" t="s">
        <v>132</v>
      </c>
      <c r="Z1356" t="s">
        <v>133</v>
      </c>
      <c r="AA1356">
        <v>24</v>
      </c>
      <c r="AC1356" t="s">
        <v>40</v>
      </c>
      <c r="AE1356" t="s">
        <v>185</v>
      </c>
      <c r="AF1356" t="s">
        <v>94</v>
      </c>
      <c r="AG1356" t="s">
        <v>95</v>
      </c>
      <c r="AH1356">
        <v>1154</v>
      </c>
    </row>
    <row r="1357" spans="1:34" x14ac:dyDescent="0.25">
      <c r="A1357" t="s">
        <v>40</v>
      </c>
      <c r="C1357" t="s">
        <v>185</v>
      </c>
      <c r="D1357" t="s">
        <v>108</v>
      </c>
      <c r="E1357" t="s">
        <v>109</v>
      </c>
      <c r="F1357">
        <v>16</v>
      </c>
      <c r="H1357" t="s">
        <v>40</v>
      </c>
      <c r="J1357" t="s">
        <v>185</v>
      </c>
      <c r="K1357" t="s">
        <v>96</v>
      </c>
      <c r="L1357" t="s">
        <v>97</v>
      </c>
      <c r="M1357">
        <v>10</v>
      </c>
      <c r="O1357" t="s">
        <v>40</v>
      </c>
      <c r="Q1357" t="s">
        <v>185</v>
      </c>
      <c r="R1357" t="s">
        <v>100</v>
      </c>
      <c r="S1357" t="s">
        <v>101</v>
      </c>
      <c r="T1357">
        <v>24</v>
      </c>
      <c r="V1357" t="s">
        <v>40</v>
      </c>
      <c r="X1357" t="s">
        <v>185</v>
      </c>
      <c r="Y1357" t="s">
        <v>134</v>
      </c>
      <c r="Z1357" t="s">
        <v>135</v>
      </c>
      <c r="AA1357">
        <v>13</v>
      </c>
      <c r="AC1357" t="s">
        <v>40</v>
      </c>
      <c r="AE1357" t="s">
        <v>185</v>
      </c>
      <c r="AF1357" t="s">
        <v>96</v>
      </c>
      <c r="AG1357" t="s">
        <v>97</v>
      </c>
      <c r="AH1357">
        <v>144</v>
      </c>
    </row>
    <row r="1358" spans="1:34" x14ac:dyDescent="0.25">
      <c r="A1358" t="s">
        <v>40</v>
      </c>
      <c r="C1358" t="s">
        <v>185</v>
      </c>
      <c r="D1358" t="s">
        <v>110</v>
      </c>
      <c r="E1358" t="s">
        <v>111</v>
      </c>
      <c r="F1358">
        <v>5</v>
      </c>
      <c r="H1358" t="s">
        <v>40</v>
      </c>
      <c r="J1358" t="s">
        <v>185</v>
      </c>
      <c r="K1358" t="s">
        <v>98</v>
      </c>
      <c r="L1358" t="s">
        <v>99</v>
      </c>
      <c r="M1358">
        <v>45</v>
      </c>
      <c r="O1358" t="s">
        <v>40</v>
      </c>
      <c r="Q1358" t="s">
        <v>185</v>
      </c>
      <c r="R1358" t="s">
        <v>102</v>
      </c>
      <c r="S1358" t="s">
        <v>103</v>
      </c>
      <c r="T1358">
        <v>51</v>
      </c>
      <c r="V1358" t="s">
        <v>40</v>
      </c>
      <c r="X1358" t="s">
        <v>185</v>
      </c>
      <c r="Y1358" t="s">
        <v>136</v>
      </c>
      <c r="Z1358" t="s">
        <v>137</v>
      </c>
      <c r="AA1358">
        <v>8</v>
      </c>
      <c r="AC1358" t="s">
        <v>40</v>
      </c>
      <c r="AE1358" t="s">
        <v>185</v>
      </c>
      <c r="AF1358" t="s">
        <v>98</v>
      </c>
      <c r="AG1358" t="s">
        <v>99</v>
      </c>
      <c r="AH1358">
        <v>334</v>
      </c>
    </row>
    <row r="1359" spans="1:34" x14ac:dyDescent="0.25">
      <c r="A1359" t="s">
        <v>40</v>
      </c>
      <c r="C1359" t="s">
        <v>185</v>
      </c>
      <c r="D1359" t="s">
        <v>150</v>
      </c>
      <c r="E1359" t="s">
        <v>112</v>
      </c>
      <c r="F1359">
        <v>74</v>
      </c>
      <c r="H1359" t="s">
        <v>40</v>
      </c>
      <c r="J1359" t="s">
        <v>185</v>
      </c>
      <c r="K1359" t="s">
        <v>100</v>
      </c>
      <c r="L1359" t="s">
        <v>101</v>
      </c>
      <c r="M1359">
        <v>17</v>
      </c>
      <c r="O1359" t="s">
        <v>40</v>
      </c>
      <c r="Q1359" t="s">
        <v>185</v>
      </c>
      <c r="R1359" t="s">
        <v>104</v>
      </c>
      <c r="S1359" t="s">
        <v>105</v>
      </c>
      <c r="T1359">
        <v>51</v>
      </c>
      <c r="V1359" t="s">
        <v>40</v>
      </c>
      <c r="X1359" t="s">
        <v>185</v>
      </c>
      <c r="Y1359" t="s">
        <v>208</v>
      </c>
      <c r="Z1359" t="s">
        <v>273</v>
      </c>
      <c r="AA1359">
        <v>8</v>
      </c>
      <c r="AC1359" t="s">
        <v>40</v>
      </c>
      <c r="AE1359" t="s">
        <v>185</v>
      </c>
      <c r="AF1359" t="s">
        <v>100</v>
      </c>
      <c r="AG1359" t="s">
        <v>101</v>
      </c>
      <c r="AH1359">
        <v>147</v>
      </c>
    </row>
    <row r="1360" spans="1:34" x14ac:dyDescent="0.25">
      <c r="A1360" t="s">
        <v>40</v>
      </c>
      <c r="C1360" t="s">
        <v>185</v>
      </c>
      <c r="D1360" t="s">
        <v>150</v>
      </c>
      <c r="E1360" t="s">
        <v>113</v>
      </c>
      <c r="F1360">
        <v>66</v>
      </c>
      <c r="H1360" t="s">
        <v>40</v>
      </c>
      <c r="J1360" t="s">
        <v>185</v>
      </c>
      <c r="K1360" t="s">
        <v>102</v>
      </c>
      <c r="L1360" t="s">
        <v>103</v>
      </c>
      <c r="M1360">
        <v>11</v>
      </c>
      <c r="O1360" t="s">
        <v>40</v>
      </c>
      <c r="Q1360" t="s">
        <v>185</v>
      </c>
      <c r="R1360" t="s">
        <v>106</v>
      </c>
      <c r="S1360" t="s">
        <v>107</v>
      </c>
      <c r="T1360">
        <v>23</v>
      </c>
      <c r="V1360" t="s">
        <v>40</v>
      </c>
      <c r="X1360" t="s">
        <v>185</v>
      </c>
      <c r="Y1360" t="s">
        <v>208</v>
      </c>
      <c r="Z1360" t="s">
        <v>144</v>
      </c>
      <c r="AA1360">
        <v>13</v>
      </c>
      <c r="AC1360" t="s">
        <v>40</v>
      </c>
      <c r="AE1360" t="s">
        <v>185</v>
      </c>
      <c r="AF1360" t="s">
        <v>102</v>
      </c>
      <c r="AG1360" t="s">
        <v>103</v>
      </c>
      <c r="AH1360">
        <v>103</v>
      </c>
    </row>
    <row r="1361" spans="1:34" x14ac:dyDescent="0.25">
      <c r="A1361" t="s">
        <v>40</v>
      </c>
      <c r="C1361" t="s">
        <v>185</v>
      </c>
      <c r="D1361" t="s">
        <v>114</v>
      </c>
      <c r="E1361" t="s">
        <v>115</v>
      </c>
      <c r="F1361">
        <v>12</v>
      </c>
      <c r="H1361" t="s">
        <v>40</v>
      </c>
      <c r="J1361" t="s">
        <v>185</v>
      </c>
      <c r="K1361" t="s">
        <v>104</v>
      </c>
      <c r="L1361" t="s">
        <v>105</v>
      </c>
      <c r="M1361">
        <v>25</v>
      </c>
      <c r="O1361" t="s">
        <v>40</v>
      </c>
      <c r="Q1361" t="s">
        <v>185</v>
      </c>
      <c r="R1361" t="s">
        <v>108</v>
      </c>
      <c r="S1361" t="s">
        <v>109</v>
      </c>
      <c r="T1361">
        <v>29</v>
      </c>
      <c r="V1361" t="s">
        <v>40</v>
      </c>
      <c r="X1361" t="s">
        <v>185</v>
      </c>
      <c r="Y1361" t="s">
        <v>141</v>
      </c>
      <c r="Z1361" t="s">
        <v>142</v>
      </c>
      <c r="AA1361">
        <v>18</v>
      </c>
      <c r="AC1361" t="s">
        <v>40</v>
      </c>
      <c r="AE1361" t="s">
        <v>185</v>
      </c>
      <c r="AF1361" t="s">
        <v>104</v>
      </c>
      <c r="AG1361" t="s">
        <v>105</v>
      </c>
      <c r="AH1361">
        <v>333</v>
      </c>
    </row>
    <row r="1362" spans="1:34" x14ac:dyDescent="0.25">
      <c r="A1362" t="s">
        <v>40</v>
      </c>
      <c r="C1362" t="s">
        <v>185</v>
      </c>
      <c r="D1362" t="s">
        <v>116</v>
      </c>
      <c r="E1362" t="s">
        <v>117</v>
      </c>
      <c r="F1362">
        <v>8</v>
      </c>
      <c r="H1362" t="s">
        <v>40</v>
      </c>
      <c r="J1362" t="s">
        <v>185</v>
      </c>
      <c r="K1362" t="s">
        <v>106</v>
      </c>
      <c r="L1362" t="s">
        <v>107</v>
      </c>
      <c r="M1362">
        <v>9</v>
      </c>
      <c r="O1362" t="s">
        <v>40</v>
      </c>
      <c r="Q1362" t="s">
        <v>185</v>
      </c>
      <c r="R1362" t="s">
        <v>110</v>
      </c>
      <c r="S1362" t="s">
        <v>111</v>
      </c>
      <c r="T1362">
        <v>14</v>
      </c>
      <c r="V1362" t="s">
        <v>40</v>
      </c>
      <c r="X1362" t="s">
        <v>186</v>
      </c>
      <c r="Y1362" t="s">
        <v>54</v>
      </c>
      <c r="Z1362" t="s">
        <v>55</v>
      </c>
      <c r="AA1362">
        <v>8</v>
      </c>
      <c r="AC1362" t="s">
        <v>40</v>
      </c>
      <c r="AE1362" t="s">
        <v>185</v>
      </c>
      <c r="AF1362" t="s">
        <v>106</v>
      </c>
      <c r="AG1362" t="s">
        <v>107</v>
      </c>
      <c r="AH1362">
        <v>220</v>
      </c>
    </row>
    <row r="1363" spans="1:34" x14ac:dyDescent="0.25">
      <c r="A1363" t="s">
        <v>40</v>
      </c>
      <c r="C1363" t="s">
        <v>185</v>
      </c>
      <c r="D1363" t="s">
        <v>118</v>
      </c>
      <c r="E1363" t="s">
        <v>119</v>
      </c>
      <c r="F1363">
        <v>13</v>
      </c>
      <c r="H1363" t="s">
        <v>40</v>
      </c>
      <c r="J1363" t="s">
        <v>185</v>
      </c>
      <c r="K1363" t="s">
        <v>108</v>
      </c>
      <c r="L1363" t="s">
        <v>109</v>
      </c>
      <c r="M1363">
        <v>18</v>
      </c>
      <c r="O1363" t="s">
        <v>40</v>
      </c>
      <c r="Q1363" t="s">
        <v>185</v>
      </c>
      <c r="R1363" t="s">
        <v>150</v>
      </c>
      <c r="S1363" t="s">
        <v>112</v>
      </c>
      <c r="T1363">
        <v>110</v>
      </c>
      <c r="V1363" t="s">
        <v>40</v>
      </c>
      <c r="X1363" t="s">
        <v>186</v>
      </c>
      <c r="Y1363" t="s">
        <v>56</v>
      </c>
      <c r="Z1363" t="s">
        <v>57</v>
      </c>
      <c r="AA1363">
        <v>14</v>
      </c>
      <c r="AC1363" t="s">
        <v>40</v>
      </c>
      <c r="AE1363" t="s">
        <v>185</v>
      </c>
      <c r="AF1363" t="s">
        <v>108</v>
      </c>
      <c r="AG1363" t="s">
        <v>109</v>
      </c>
      <c r="AH1363">
        <v>147</v>
      </c>
    </row>
    <row r="1364" spans="1:34" x14ac:dyDescent="0.25">
      <c r="A1364" t="s">
        <v>40</v>
      </c>
      <c r="C1364" t="s">
        <v>185</v>
      </c>
      <c r="D1364" t="s">
        <v>120</v>
      </c>
      <c r="E1364" t="s">
        <v>121</v>
      </c>
      <c r="F1364">
        <v>29</v>
      </c>
      <c r="H1364" t="s">
        <v>40</v>
      </c>
      <c r="J1364" t="s">
        <v>185</v>
      </c>
      <c r="K1364" t="s">
        <v>110</v>
      </c>
      <c r="L1364" t="s">
        <v>111</v>
      </c>
      <c r="M1364">
        <v>10</v>
      </c>
      <c r="O1364" t="s">
        <v>40</v>
      </c>
      <c r="Q1364" t="s">
        <v>185</v>
      </c>
      <c r="R1364" t="s">
        <v>150</v>
      </c>
      <c r="S1364" t="s">
        <v>113</v>
      </c>
      <c r="T1364">
        <v>119</v>
      </c>
      <c r="V1364" t="s">
        <v>40</v>
      </c>
      <c r="X1364" t="s">
        <v>186</v>
      </c>
      <c r="Y1364" t="s">
        <v>58</v>
      </c>
      <c r="Z1364" t="s">
        <v>59</v>
      </c>
      <c r="AA1364">
        <v>2</v>
      </c>
      <c r="AC1364" t="s">
        <v>40</v>
      </c>
      <c r="AE1364" t="s">
        <v>185</v>
      </c>
      <c r="AF1364" t="s">
        <v>110</v>
      </c>
      <c r="AG1364" t="s">
        <v>111</v>
      </c>
      <c r="AH1364">
        <v>101</v>
      </c>
    </row>
    <row r="1365" spans="1:34" x14ac:dyDescent="0.25">
      <c r="A1365" t="s">
        <v>40</v>
      </c>
      <c r="C1365" t="s">
        <v>185</v>
      </c>
      <c r="D1365" t="s">
        <v>122</v>
      </c>
      <c r="E1365" t="s">
        <v>123</v>
      </c>
      <c r="F1365">
        <v>14</v>
      </c>
      <c r="H1365" t="s">
        <v>40</v>
      </c>
      <c r="J1365" t="s">
        <v>185</v>
      </c>
      <c r="K1365" t="s">
        <v>150</v>
      </c>
      <c r="L1365" t="s">
        <v>112</v>
      </c>
      <c r="M1365">
        <v>71</v>
      </c>
      <c r="O1365" t="s">
        <v>40</v>
      </c>
      <c r="Q1365" t="s">
        <v>185</v>
      </c>
      <c r="R1365" t="s">
        <v>114</v>
      </c>
      <c r="S1365" t="s">
        <v>115</v>
      </c>
      <c r="T1365">
        <v>30</v>
      </c>
      <c r="V1365" t="s">
        <v>40</v>
      </c>
      <c r="X1365" t="s">
        <v>186</v>
      </c>
      <c r="Y1365" t="s">
        <v>60</v>
      </c>
      <c r="Z1365" t="s">
        <v>61</v>
      </c>
      <c r="AA1365">
        <v>25</v>
      </c>
      <c r="AC1365" t="s">
        <v>40</v>
      </c>
      <c r="AE1365" t="s">
        <v>185</v>
      </c>
      <c r="AF1365" t="s">
        <v>150</v>
      </c>
      <c r="AG1365" t="s">
        <v>112</v>
      </c>
      <c r="AH1365">
        <v>501</v>
      </c>
    </row>
    <row r="1366" spans="1:34" x14ac:dyDescent="0.25">
      <c r="A1366" t="s">
        <v>40</v>
      </c>
      <c r="C1366" t="s">
        <v>185</v>
      </c>
      <c r="D1366" t="s">
        <v>124</v>
      </c>
      <c r="E1366" t="s">
        <v>125</v>
      </c>
      <c r="F1366">
        <v>1</v>
      </c>
      <c r="H1366" t="s">
        <v>40</v>
      </c>
      <c r="J1366" t="s">
        <v>185</v>
      </c>
      <c r="K1366" t="s">
        <v>150</v>
      </c>
      <c r="L1366" t="s">
        <v>113</v>
      </c>
      <c r="M1366">
        <v>43</v>
      </c>
      <c r="O1366" t="s">
        <v>40</v>
      </c>
      <c r="Q1366" t="s">
        <v>185</v>
      </c>
      <c r="R1366" t="s">
        <v>116</v>
      </c>
      <c r="S1366" t="s">
        <v>117</v>
      </c>
      <c r="T1366">
        <v>52</v>
      </c>
      <c r="V1366" t="s">
        <v>40</v>
      </c>
      <c r="X1366" t="s">
        <v>186</v>
      </c>
      <c r="Y1366" t="s">
        <v>62</v>
      </c>
      <c r="Z1366" t="s">
        <v>63</v>
      </c>
      <c r="AA1366">
        <v>6</v>
      </c>
      <c r="AC1366" t="s">
        <v>40</v>
      </c>
      <c r="AE1366" t="s">
        <v>185</v>
      </c>
      <c r="AF1366" t="s">
        <v>150</v>
      </c>
      <c r="AG1366" t="s">
        <v>113</v>
      </c>
      <c r="AH1366">
        <v>237</v>
      </c>
    </row>
    <row r="1367" spans="1:34" x14ac:dyDescent="0.25">
      <c r="A1367" t="s">
        <v>40</v>
      </c>
      <c r="C1367" t="s">
        <v>185</v>
      </c>
      <c r="D1367" t="s">
        <v>126</v>
      </c>
      <c r="E1367" t="s">
        <v>127</v>
      </c>
      <c r="F1367">
        <v>18</v>
      </c>
      <c r="H1367" t="s">
        <v>40</v>
      </c>
      <c r="J1367" t="s">
        <v>185</v>
      </c>
      <c r="K1367" t="s">
        <v>114</v>
      </c>
      <c r="L1367" t="s">
        <v>115</v>
      </c>
      <c r="M1367">
        <v>18</v>
      </c>
      <c r="O1367" t="s">
        <v>40</v>
      </c>
      <c r="Q1367" t="s">
        <v>185</v>
      </c>
      <c r="R1367" t="s">
        <v>118</v>
      </c>
      <c r="S1367" t="s">
        <v>119</v>
      </c>
      <c r="T1367">
        <v>34</v>
      </c>
      <c r="V1367" t="s">
        <v>40</v>
      </c>
      <c r="X1367" t="s">
        <v>186</v>
      </c>
      <c r="Y1367" t="s">
        <v>64</v>
      </c>
      <c r="Z1367" t="s">
        <v>65</v>
      </c>
      <c r="AA1367">
        <v>6</v>
      </c>
      <c r="AC1367" t="s">
        <v>40</v>
      </c>
      <c r="AE1367" t="s">
        <v>185</v>
      </c>
      <c r="AF1367" t="s">
        <v>114</v>
      </c>
      <c r="AG1367" t="s">
        <v>115</v>
      </c>
      <c r="AH1367">
        <v>204</v>
      </c>
    </row>
    <row r="1368" spans="1:34" x14ac:dyDescent="0.25">
      <c r="A1368" t="s">
        <v>40</v>
      </c>
      <c r="C1368" t="s">
        <v>185</v>
      </c>
      <c r="D1368" t="s">
        <v>128</v>
      </c>
      <c r="E1368" t="s">
        <v>129</v>
      </c>
      <c r="F1368">
        <v>7</v>
      </c>
      <c r="H1368" t="s">
        <v>40</v>
      </c>
      <c r="J1368" t="s">
        <v>185</v>
      </c>
      <c r="K1368" t="s">
        <v>116</v>
      </c>
      <c r="L1368" t="s">
        <v>117</v>
      </c>
      <c r="M1368">
        <v>23</v>
      </c>
      <c r="O1368" t="s">
        <v>40</v>
      </c>
      <c r="Q1368" t="s">
        <v>185</v>
      </c>
      <c r="R1368" t="s">
        <v>120</v>
      </c>
      <c r="S1368" t="s">
        <v>121</v>
      </c>
      <c r="T1368">
        <v>74</v>
      </c>
      <c r="V1368" t="s">
        <v>40</v>
      </c>
      <c r="X1368" t="s">
        <v>186</v>
      </c>
      <c r="Y1368" t="s">
        <v>66</v>
      </c>
      <c r="Z1368" t="s">
        <v>67</v>
      </c>
      <c r="AA1368">
        <v>54</v>
      </c>
      <c r="AC1368" t="s">
        <v>40</v>
      </c>
      <c r="AE1368" t="s">
        <v>185</v>
      </c>
      <c r="AF1368" t="s">
        <v>116</v>
      </c>
      <c r="AG1368" t="s">
        <v>117</v>
      </c>
      <c r="AH1368">
        <v>138</v>
      </c>
    </row>
    <row r="1369" spans="1:34" x14ac:dyDescent="0.25">
      <c r="A1369" t="s">
        <v>40</v>
      </c>
      <c r="C1369" t="s">
        <v>185</v>
      </c>
      <c r="D1369" t="s">
        <v>130</v>
      </c>
      <c r="E1369" t="s">
        <v>131</v>
      </c>
      <c r="F1369">
        <v>9</v>
      </c>
      <c r="H1369" t="s">
        <v>40</v>
      </c>
      <c r="J1369" t="s">
        <v>185</v>
      </c>
      <c r="K1369" t="s">
        <v>118</v>
      </c>
      <c r="L1369" t="s">
        <v>119</v>
      </c>
      <c r="M1369">
        <v>15</v>
      </c>
      <c r="O1369" t="s">
        <v>40</v>
      </c>
      <c r="Q1369" t="s">
        <v>185</v>
      </c>
      <c r="R1369" t="s">
        <v>122</v>
      </c>
      <c r="S1369" t="s">
        <v>123</v>
      </c>
      <c r="T1369">
        <v>23</v>
      </c>
      <c r="V1369" t="s">
        <v>40</v>
      </c>
      <c r="X1369" t="s">
        <v>186</v>
      </c>
      <c r="Y1369" t="s">
        <v>68</v>
      </c>
      <c r="Z1369" t="s">
        <v>69</v>
      </c>
      <c r="AA1369">
        <v>10</v>
      </c>
      <c r="AC1369" t="s">
        <v>40</v>
      </c>
      <c r="AE1369" t="s">
        <v>185</v>
      </c>
      <c r="AF1369" t="s">
        <v>118</v>
      </c>
      <c r="AG1369" t="s">
        <v>119</v>
      </c>
      <c r="AH1369">
        <v>270</v>
      </c>
    </row>
    <row r="1370" spans="1:34" x14ac:dyDescent="0.25">
      <c r="A1370" t="s">
        <v>40</v>
      </c>
      <c r="C1370" t="s">
        <v>185</v>
      </c>
      <c r="D1370" t="s">
        <v>132</v>
      </c>
      <c r="E1370" t="s">
        <v>133</v>
      </c>
      <c r="F1370">
        <v>19</v>
      </c>
      <c r="H1370" t="s">
        <v>40</v>
      </c>
      <c r="J1370" t="s">
        <v>185</v>
      </c>
      <c r="K1370" t="s">
        <v>120</v>
      </c>
      <c r="L1370" t="s">
        <v>121</v>
      </c>
      <c r="M1370">
        <v>36</v>
      </c>
      <c r="O1370" t="s">
        <v>40</v>
      </c>
      <c r="Q1370" t="s">
        <v>185</v>
      </c>
      <c r="R1370" t="s">
        <v>124</v>
      </c>
      <c r="S1370" t="s">
        <v>125</v>
      </c>
      <c r="T1370">
        <v>2</v>
      </c>
      <c r="V1370" t="s">
        <v>40</v>
      </c>
      <c r="X1370" t="s">
        <v>186</v>
      </c>
      <c r="Y1370" t="s">
        <v>70</v>
      </c>
      <c r="Z1370" t="s">
        <v>71</v>
      </c>
      <c r="AA1370">
        <v>24</v>
      </c>
      <c r="AC1370" t="s">
        <v>40</v>
      </c>
      <c r="AE1370" t="s">
        <v>185</v>
      </c>
      <c r="AF1370" t="s">
        <v>120</v>
      </c>
      <c r="AG1370" t="s">
        <v>121</v>
      </c>
      <c r="AH1370">
        <v>427</v>
      </c>
    </row>
    <row r="1371" spans="1:34" x14ac:dyDescent="0.25">
      <c r="A1371" t="s">
        <v>40</v>
      </c>
      <c r="C1371" t="s">
        <v>185</v>
      </c>
      <c r="D1371" t="s">
        <v>134</v>
      </c>
      <c r="E1371" t="s">
        <v>135</v>
      </c>
      <c r="F1371">
        <v>3</v>
      </c>
      <c r="H1371" t="s">
        <v>40</v>
      </c>
      <c r="J1371" t="s">
        <v>185</v>
      </c>
      <c r="K1371" t="s">
        <v>122</v>
      </c>
      <c r="L1371" t="s">
        <v>123</v>
      </c>
      <c r="M1371">
        <v>14</v>
      </c>
      <c r="O1371" t="s">
        <v>40</v>
      </c>
      <c r="Q1371" t="s">
        <v>185</v>
      </c>
      <c r="R1371" t="s">
        <v>126</v>
      </c>
      <c r="S1371" t="s">
        <v>127</v>
      </c>
      <c r="T1371">
        <v>30</v>
      </c>
      <c r="V1371" t="s">
        <v>40</v>
      </c>
      <c r="X1371" t="s">
        <v>186</v>
      </c>
      <c r="Y1371" t="s">
        <v>72</v>
      </c>
      <c r="Z1371" t="s">
        <v>73</v>
      </c>
      <c r="AA1371">
        <v>11</v>
      </c>
      <c r="AC1371" t="s">
        <v>40</v>
      </c>
      <c r="AE1371" t="s">
        <v>185</v>
      </c>
      <c r="AF1371" t="s">
        <v>122</v>
      </c>
      <c r="AG1371" t="s">
        <v>123</v>
      </c>
      <c r="AH1371">
        <v>121</v>
      </c>
    </row>
    <row r="1372" spans="1:34" x14ac:dyDescent="0.25">
      <c r="A1372" t="s">
        <v>40</v>
      </c>
      <c r="C1372" t="s">
        <v>185</v>
      </c>
      <c r="D1372" t="s">
        <v>136</v>
      </c>
      <c r="E1372" t="s">
        <v>137</v>
      </c>
      <c r="F1372">
        <v>5</v>
      </c>
      <c r="H1372" t="s">
        <v>40</v>
      </c>
      <c r="J1372" t="s">
        <v>185</v>
      </c>
      <c r="K1372" t="s">
        <v>124</v>
      </c>
      <c r="L1372" t="s">
        <v>125</v>
      </c>
      <c r="M1372">
        <v>5</v>
      </c>
      <c r="O1372" t="s">
        <v>40</v>
      </c>
      <c r="Q1372" t="s">
        <v>185</v>
      </c>
      <c r="R1372" t="s">
        <v>128</v>
      </c>
      <c r="S1372" t="s">
        <v>129</v>
      </c>
      <c r="T1372">
        <v>18</v>
      </c>
      <c r="V1372" t="s">
        <v>40</v>
      </c>
      <c r="X1372" t="s">
        <v>186</v>
      </c>
      <c r="Y1372" t="s">
        <v>74</v>
      </c>
      <c r="Z1372" t="s">
        <v>75</v>
      </c>
      <c r="AA1372">
        <v>7</v>
      </c>
      <c r="AC1372" t="s">
        <v>40</v>
      </c>
      <c r="AE1372" t="s">
        <v>185</v>
      </c>
      <c r="AF1372" t="s">
        <v>124</v>
      </c>
      <c r="AG1372" t="s">
        <v>125</v>
      </c>
      <c r="AH1372">
        <v>13</v>
      </c>
    </row>
    <row r="1373" spans="1:34" x14ac:dyDescent="0.25">
      <c r="A1373" t="s">
        <v>40</v>
      </c>
      <c r="C1373" t="s">
        <v>185</v>
      </c>
      <c r="D1373" t="s">
        <v>208</v>
      </c>
      <c r="E1373" t="s">
        <v>273</v>
      </c>
      <c r="F1373">
        <v>6</v>
      </c>
      <c r="H1373" t="s">
        <v>40</v>
      </c>
      <c r="J1373" t="s">
        <v>185</v>
      </c>
      <c r="K1373" t="s">
        <v>126</v>
      </c>
      <c r="L1373" t="s">
        <v>127</v>
      </c>
      <c r="M1373">
        <v>17</v>
      </c>
      <c r="O1373" t="s">
        <v>40</v>
      </c>
      <c r="Q1373" t="s">
        <v>185</v>
      </c>
      <c r="R1373" t="s">
        <v>130</v>
      </c>
      <c r="S1373" t="s">
        <v>131</v>
      </c>
      <c r="T1373">
        <v>20</v>
      </c>
      <c r="V1373" t="s">
        <v>40</v>
      </c>
      <c r="X1373" t="s">
        <v>186</v>
      </c>
      <c r="Y1373" t="s">
        <v>76</v>
      </c>
      <c r="Z1373" t="s">
        <v>77</v>
      </c>
      <c r="AA1373">
        <v>17</v>
      </c>
      <c r="AC1373" t="s">
        <v>40</v>
      </c>
      <c r="AE1373" t="s">
        <v>185</v>
      </c>
      <c r="AF1373" t="s">
        <v>126</v>
      </c>
      <c r="AG1373" t="s">
        <v>127</v>
      </c>
      <c r="AH1373">
        <v>173</v>
      </c>
    </row>
    <row r="1374" spans="1:34" x14ac:dyDescent="0.25">
      <c r="A1374" t="s">
        <v>40</v>
      </c>
      <c r="C1374" t="s">
        <v>185</v>
      </c>
      <c r="D1374" t="s">
        <v>208</v>
      </c>
      <c r="E1374" t="s">
        <v>144</v>
      </c>
      <c r="F1374">
        <v>4</v>
      </c>
      <c r="H1374" t="s">
        <v>40</v>
      </c>
      <c r="J1374" t="s">
        <v>185</v>
      </c>
      <c r="K1374" t="s">
        <v>128</v>
      </c>
      <c r="L1374" t="s">
        <v>129</v>
      </c>
      <c r="M1374">
        <v>7</v>
      </c>
      <c r="O1374" t="s">
        <v>40</v>
      </c>
      <c r="Q1374" t="s">
        <v>185</v>
      </c>
      <c r="R1374" t="s">
        <v>132</v>
      </c>
      <c r="S1374" t="s">
        <v>133</v>
      </c>
      <c r="T1374">
        <v>102</v>
      </c>
      <c r="V1374" t="s">
        <v>40</v>
      </c>
      <c r="X1374" t="s">
        <v>186</v>
      </c>
      <c r="Y1374" t="s">
        <v>78</v>
      </c>
      <c r="Z1374" t="s">
        <v>79</v>
      </c>
      <c r="AA1374">
        <v>21</v>
      </c>
      <c r="AC1374" t="s">
        <v>40</v>
      </c>
      <c r="AE1374" t="s">
        <v>185</v>
      </c>
      <c r="AF1374" t="s">
        <v>128</v>
      </c>
      <c r="AG1374" t="s">
        <v>129</v>
      </c>
      <c r="AH1374">
        <v>75</v>
      </c>
    </row>
    <row r="1375" spans="1:34" x14ac:dyDescent="0.25">
      <c r="A1375" t="s">
        <v>40</v>
      </c>
      <c r="C1375" t="s">
        <v>185</v>
      </c>
      <c r="D1375" t="s">
        <v>141</v>
      </c>
      <c r="E1375" t="s">
        <v>142</v>
      </c>
      <c r="F1375">
        <v>19</v>
      </c>
      <c r="H1375" t="s">
        <v>40</v>
      </c>
      <c r="J1375" t="s">
        <v>185</v>
      </c>
      <c r="K1375" t="s">
        <v>130</v>
      </c>
      <c r="L1375" t="s">
        <v>131</v>
      </c>
      <c r="M1375">
        <v>12</v>
      </c>
      <c r="O1375" t="s">
        <v>40</v>
      </c>
      <c r="Q1375" t="s">
        <v>185</v>
      </c>
      <c r="R1375" t="s">
        <v>134</v>
      </c>
      <c r="S1375" t="s">
        <v>135</v>
      </c>
      <c r="T1375">
        <v>15</v>
      </c>
      <c r="V1375" t="s">
        <v>40</v>
      </c>
      <c r="X1375" t="s">
        <v>186</v>
      </c>
      <c r="Y1375" t="s">
        <v>80</v>
      </c>
      <c r="Z1375" t="s">
        <v>81</v>
      </c>
      <c r="AA1375">
        <v>14</v>
      </c>
      <c r="AC1375" t="s">
        <v>40</v>
      </c>
      <c r="AE1375" t="s">
        <v>185</v>
      </c>
      <c r="AF1375" t="s">
        <v>130</v>
      </c>
      <c r="AG1375" t="s">
        <v>131</v>
      </c>
      <c r="AH1375">
        <v>119</v>
      </c>
    </row>
    <row r="1376" spans="1:34" x14ac:dyDescent="0.25">
      <c r="A1376" t="s">
        <v>40</v>
      </c>
      <c r="C1376" t="s">
        <v>186</v>
      </c>
      <c r="D1376" t="s">
        <v>54</v>
      </c>
      <c r="E1376" t="s">
        <v>55</v>
      </c>
      <c r="F1376">
        <v>9</v>
      </c>
      <c r="H1376" t="s">
        <v>40</v>
      </c>
      <c r="J1376" t="s">
        <v>185</v>
      </c>
      <c r="K1376" t="s">
        <v>132</v>
      </c>
      <c r="L1376" t="s">
        <v>133</v>
      </c>
      <c r="M1376">
        <v>32</v>
      </c>
      <c r="O1376" t="s">
        <v>40</v>
      </c>
      <c r="Q1376" t="s">
        <v>185</v>
      </c>
      <c r="R1376" t="s">
        <v>136</v>
      </c>
      <c r="S1376" t="s">
        <v>137</v>
      </c>
      <c r="T1376">
        <v>17</v>
      </c>
      <c r="V1376" t="s">
        <v>40</v>
      </c>
      <c r="X1376" t="s">
        <v>186</v>
      </c>
      <c r="Y1376" t="s">
        <v>82</v>
      </c>
      <c r="Z1376" t="s">
        <v>83</v>
      </c>
      <c r="AA1376">
        <v>16</v>
      </c>
      <c r="AC1376" t="s">
        <v>40</v>
      </c>
      <c r="AE1376" t="s">
        <v>185</v>
      </c>
      <c r="AF1376" t="s">
        <v>132</v>
      </c>
      <c r="AG1376" t="s">
        <v>133</v>
      </c>
      <c r="AH1376">
        <v>306</v>
      </c>
    </row>
    <row r="1377" spans="1:34" x14ac:dyDescent="0.25">
      <c r="A1377" t="s">
        <v>40</v>
      </c>
      <c r="C1377" t="s">
        <v>186</v>
      </c>
      <c r="D1377" t="s">
        <v>56</v>
      </c>
      <c r="E1377" t="s">
        <v>57</v>
      </c>
      <c r="F1377">
        <v>15</v>
      </c>
      <c r="H1377" t="s">
        <v>40</v>
      </c>
      <c r="J1377" t="s">
        <v>185</v>
      </c>
      <c r="K1377" t="s">
        <v>134</v>
      </c>
      <c r="L1377" t="s">
        <v>135</v>
      </c>
      <c r="M1377">
        <v>10</v>
      </c>
      <c r="O1377" t="s">
        <v>40</v>
      </c>
      <c r="Q1377" t="s">
        <v>185</v>
      </c>
      <c r="R1377" t="s">
        <v>208</v>
      </c>
      <c r="S1377" t="s">
        <v>273</v>
      </c>
      <c r="T1377">
        <v>24</v>
      </c>
      <c r="V1377" t="s">
        <v>40</v>
      </c>
      <c r="X1377" t="s">
        <v>186</v>
      </c>
      <c r="Y1377" t="s">
        <v>84</v>
      </c>
      <c r="Z1377" t="s">
        <v>85</v>
      </c>
      <c r="AA1377">
        <v>6</v>
      </c>
      <c r="AC1377" t="s">
        <v>40</v>
      </c>
      <c r="AE1377" t="s">
        <v>185</v>
      </c>
      <c r="AF1377" t="s">
        <v>134</v>
      </c>
      <c r="AG1377" t="s">
        <v>135</v>
      </c>
      <c r="AH1377">
        <v>60</v>
      </c>
    </row>
    <row r="1378" spans="1:34" x14ac:dyDescent="0.25">
      <c r="A1378" t="s">
        <v>40</v>
      </c>
      <c r="C1378" t="s">
        <v>186</v>
      </c>
      <c r="D1378" t="s">
        <v>58</v>
      </c>
      <c r="E1378" t="s">
        <v>59</v>
      </c>
      <c r="F1378">
        <v>5</v>
      </c>
      <c r="H1378" t="s">
        <v>40</v>
      </c>
      <c r="J1378" t="s">
        <v>185</v>
      </c>
      <c r="K1378" t="s">
        <v>136</v>
      </c>
      <c r="L1378" t="s">
        <v>137</v>
      </c>
      <c r="M1378">
        <v>8</v>
      </c>
      <c r="O1378" t="s">
        <v>40</v>
      </c>
      <c r="Q1378" t="s">
        <v>185</v>
      </c>
      <c r="R1378" t="s">
        <v>208</v>
      </c>
      <c r="S1378" t="s">
        <v>144</v>
      </c>
      <c r="T1378">
        <v>21</v>
      </c>
      <c r="V1378" t="s">
        <v>40</v>
      </c>
      <c r="X1378" t="s">
        <v>186</v>
      </c>
      <c r="Y1378" t="s">
        <v>148</v>
      </c>
      <c r="Z1378" t="s">
        <v>133</v>
      </c>
      <c r="AA1378">
        <v>18</v>
      </c>
      <c r="AC1378" t="s">
        <v>40</v>
      </c>
      <c r="AE1378" t="s">
        <v>185</v>
      </c>
      <c r="AF1378" t="s">
        <v>136</v>
      </c>
      <c r="AG1378" t="s">
        <v>137</v>
      </c>
      <c r="AH1378">
        <v>57</v>
      </c>
    </row>
    <row r="1379" spans="1:34" x14ac:dyDescent="0.25">
      <c r="A1379" t="s">
        <v>40</v>
      </c>
      <c r="C1379" t="s">
        <v>186</v>
      </c>
      <c r="D1379" t="s">
        <v>60</v>
      </c>
      <c r="E1379" t="s">
        <v>61</v>
      </c>
      <c r="F1379">
        <v>46</v>
      </c>
      <c r="H1379" t="s">
        <v>40</v>
      </c>
      <c r="J1379" t="s">
        <v>185</v>
      </c>
      <c r="K1379" t="s">
        <v>208</v>
      </c>
      <c r="L1379" t="s">
        <v>273</v>
      </c>
      <c r="M1379">
        <v>14</v>
      </c>
      <c r="O1379" t="s">
        <v>40</v>
      </c>
      <c r="Q1379" t="s">
        <v>185</v>
      </c>
      <c r="R1379" t="s">
        <v>141</v>
      </c>
      <c r="S1379" t="s">
        <v>142</v>
      </c>
      <c r="T1379">
        <v>48</v>
      </c>
      <c r="V1379" t="s">
        <v>40</v>
      </c>
      <c r="X1379" t="s">
        <v>186</v>
      </c>
      <c r="Y1379" t="s">
        <v>148</v>
      </c>
      <c r="Z1379" t="s">
        <v>101</v>
      </c>
      <c r="AA1379">
        <v>12</v>
      </c>
      <c r="AC1379" t="s">
        <v>40</v>
      </c>
      <c r="AE1379" t="s">
        <v>185</v>
      </c>
      <c r="AF1379" t="s">
        <v>208</v>
      </c>
      <c r="AG1379" t="s">
        <v>273</v>
      </c>
      <c r="AH1379">
        <v>96</v>
      </c>
    </row>
    <row r="1380" spans="1:34" x14ac:dyDescent="0.25">
      <c r="A1380" t="s">
        <v>40</v>
      </c>
      <c r="C1380" t="s">
        <v>186</v>
      </c>
      <c r="D1380" t="s">
        <v>62</v>
      </c>
      <c r="E1380" t="s">
        <v>63</v>
      </c>
      <c r="F1380">
        <v>8</v>
      </c>
      <c r="H1380" t="s">
        <v>40</v>
      </c>
      <c r="J1380" t="s">
        <v>185</v>
      </c>
      <c r="K1380" t="s">
        <v>208</v>
      </c>
      <c r="L1380" t="s">
        <v>144</v>
      </c>
      <c r="M1380">
        <v>10</v>
      </c>
      <c r="O1380" t="s">
        <v>40</v>
      </c>
      <c r="Q1380" t="s">
        <v>186</v>
      </c>
      <c r="R1380" t="s">
        <v>54</v>
      </c>
      <c r="S1380" t="s">
        <v>55</v>
      </c>
      <c r="T1380">
        <v>19</v>
      </c>
      <c r="V1380" t="s">
        <v>40</v>
      </c>
      <c r="X1380" t="s">
        <v>186</v>
      </c>
      <c r="Y1380" t="s">
        <v>148</v>
      </c>
      <c r="Z1380" t="s">
        <v>115</v>
      </c>
      <c r="AA1380">
        <v>9</v>
      </c>
      <c r="AC1380" t="s">
        <v>40</v>
      </c>
      <c r="AE1380" t="s">
        <v>185</v>
      </c>
      <c r="AF1380" t="s">
        <v>208</v>
      </c>
      <c r="AG1380" t="s">
        <v>144</v>
      </c>
      <c r="AH1380">
        <v>81</v>
      </c>
    </row>
    <row r="1381" spans="1:34" x14ac:dyDescent="0.25">
      <c r="A1381" t="s">
        <v>40</v>
      </c>
      <c r="C1381" t="s">
        <v>186</v>
      </c>
      <c r="D1381" t="s">
        <v>64</v>
      </c>
      <c r="E1381" t="s">
        <v>65</v>
      </c>
      <c r="F1381">
        <v>15</v>
      </c>
      <c r="H1381" t="s">
        <v>40</v>
      </c>
      <c r="J1381" t="s">
        <v>185</v>
      </c>
      <c r="K1381" t="s">
        <v>141</v>
      </c>
      <c r="L1381" t="s">
        <v>142</v>
      </c>
      <c r="M1381">
        <v>31</v>
      </c>
      <c r="O1381" t="s">
        <v>40</v>
      </c>
      <c r="Q1381" t="s">
        <v>186</v>
      </c>
      <c r="R1381" t="s">
        <v>56</v>
      </c>
      <c r="S1381" t="s">
        <v>57</v>
      </c>
      <c r="T1381">
        <v>29</v>
      </c>
      <c r="V1381" t="s">
        <v>40</v>
      </c>
      <c r="X1381" t="s">
        <v>186</v>
      </c>
      <c r="Y1381" t="s">
        <v>148</v>
      </c>
      <c r="Z1381" t="s">
        <v>103</v>
      </c>
      <c r="AA1381">
        <v>4</v>
      </c>
      <c r="AC1381" t="s">
        <v>40</v>
      </c>
      <c r="AE1381" t="s">
        <v>185</v>
      </c>
      <c r="AF1381" t="s">
        <v>141</v>
      </c>
      <c r="AG1381" t="s">
        <v>142</v>
      </c>
      <c r="AH1381">
        <v>272</v>
      </c>
    </row>
    <row r="1382" spans="1:34" x14ac:dyDescent="0.25">
      <c r="A1382" t="s">
        <v>40</v>
      </c>
      <c r="C1382" t="s">
        <v>186</v>
      </c>
      <c r="D1382" t="s">
        <v>66</v>
      </c>
      <c r="E1382" t="s">
        <v>67</v>
      </c>
      <c r="F1382">
        <v>90</v>
      </c>
      <c r="H1382" t="s">
        <v>40</v>
      </c>
      <c r="J1382" t="s">
        <v>186</v>
      </c>
      <c r="K1382" t="s">
        <v>54</v>
      </c>
      <c r="L1382" t="s">
        <v>55</v>
      </c>
      <c r="M1382">
        <v>10</v>
      </c>
      <c r="O1382" t="s">
        <v>40</v>
      </c>
      <c r="Q1382" t="s">
        <v>186</v>
      </c>
      <c r="R1382" t="s">
        <v>58</v>
      </c>
      <c r="S1382" t="s">
        <v>59</v>
      </c>
      <c r="T1382">
        <v>10</v>
      </c>
      <c r="V1382" t="s">
        <v>40</v>
      </c>
      <c r="X1382" t="s">
        <v>186</v>
      </c>
      <c r="Y1382" t="s">
        <v>148</v>
      </c>
      <c r="Z1382" t="s">
        <v>65</v>
      </c>
      <c r="AA1382">
        <v>6</v>
      </c>
      <c r="AC1382" t="s">
        <v>40</v>
      </c>
      <c r="AE1382" t="s">
        <v>186</v>
      </c>
      <c r="AF1382" t="s">
        <v>54</v>
      </c>
      <c r="AG1382" t="s">
        <v>55</v>
      </c>
      <c r="AH1382">
        <v>461</v>
      </c>
    </row>
    <row r="1383" spans="1:34" x14ac:dyDescent="0.25">
      <c r="A1383" t="s">
        <v>40</v>
      </c>
      <c r="C1383" t="s">
        <v>186</v>
      </c>
      <c r="D1383" t="s">
        <v>68</v>
      </c>
      <c r="E1383" t="s">
        <v>69</v>
      </c>
      <c r="F1383">
        <v>51</v>
      </c>
      <c r="H1383" t="s">
        <v>40</v>
      </c>
      <c r="J1383" t="s">
        <v>186</v>
      </c>
      <c r="K1383" t="s">
        <v>56</v>
      </c>
      <c r="L1383" t="s">
        <v>57</v>
      </c>
      <c r="M1383">
        <v>12</v>
      </c>
      <c r="O1383" t="s">
        <v>40</v>
      </c>
      <c r="Q1383" t="s">
        <v>186</v>
      </c>
      <c r="R1383" t="s">
        <v>60</v>
      </c>
      <c r="S1383" t="s">
        <v>61</v>
      </c>
      <c r="T1383">
        <v>80</v>
      </c>
      <c r="V1383" t="s">
        <v>40</v>
      </c>
      <c r="X1383" t="s">
        <v>186</v>
      </c>
      <c r="Y1383" t="s">
        <v>148</v>
      </c>
      <c r="Z1383" t="s">
        <v>55</v>
      </c>
      <c r="AA1383">
        <v>8</v>
      </c>
      <c r="AC1383" t="s">
        <v>40</v>
      </c>
      <c r="AE1383" t="s">
        <v>186</v>
      </c>
      <c r="AF1383" t="s">
        <v>56</v>
      </c>
      <c r="AG1383" t="s">
        <v>57</v>
      </c>
      <c r="AH1383">
        <v>255</v>
      </c>
    </row>
    <row r="1384" spans="1:34" x14ac:dyDescent="0.25">
      <c r="A1384" t="s">
        <v>40</v>
      </c>
      <c r="C1384" t="s">
        <v>186</v>
      </c>
      <c r="D1384" t="s">
        <v>70</v>
      </c>
      <c r="E1384" t="s">
        <v>71</v>
      </c>
      <c r="F1384">
        <v>84</v>
      </c>
      <c r="H1384" t="s">
        <v>40</v>
      </c>
      <c r="J1384" t="s">
        <v>186</v>
      </c>
      <c r="K1384" t="s">
        <v>58</v>
      </c>
      <c r="L1384" t="s">
        <v>59</v>
      </c>
      <c r="M1384">
        <v>5</v>
      </c>
      <c r="O1384" t="s">
        <v>40</v>
      </c>
      <c r="Q1384" t="s">
        <v>186</v>
      </c>
      <c r="R1384" t="s">
        <v>62</v>
      </c>
      <c r="S1384" t="s">
        <v>63</v>
      </c>
      <c r="T1384">
        <v>10</v>
      </c>
      <c r="V1384" t="s">
        <v>40</v>
      </c>
      <c r="X1384" t="s">
        <v>186</v>
      </c>
      <c r="Y1384" t="s">
        <v>148</v>
      </c>
      <c r="Z1384" t="s">
        <v>135</v>
      </c>
      <c r="AA1384">
        <v>10</v>
      </c>
      <c r="AC1384" t="s">
        <v>40</v>
      </c>
      <c r="AE1384" t="s">
        <v>186</v>
      </c>
      <c r="AF1384" t="s">
        <v>58</v>
      </c>
      <c r="AG1384" t="s">
        <v>59</v>
      </c>
      <c r="AH1384">
        <v>127</v>
      </c>
    </row>
    <row r="1385" spans="1:34" x14ac:dyDescent="0.25">
      <c r="A1385" t="s">
        <v>40</v>
      </c>
      <c r="C1385" t="s">
        <v>186</v>
      </c>
      <c r="D1385" t="s">
        <v>72</v>
      </c>
      <c r="E1385" t="s">
        <v>73</v>
      </c>
      <c r="F1385">
        <v>26</v>
      </c>
      <c r="H1385" t="s">
        <v>40</v>
      </c>
      <c r="J1385" t="s">
        <v>186</v>
      </c>
      <c r="K1385" t="s">
        <v>60</v>
      </c>
      <c r="L1385" t="s">
        <v>61</v>
      </c>
      <c r="M1385">
        <v>32</v>
      </c>
      <c r="O1385" t="s">
        <v>40</v>
      </c>
      <c r="Q1385" t="s">
        <v>186</v>
      </c>
      <c r="R1385" t="s">
        <v>64</v>
      </c>
      <c r="S1385" t="s">
        <v>65</v>
      </c>
      <c r="T1385">
        <v>53</v>
      </c>
      <c r="V1385" t="s">
        <v>40</v>
      </c>
      <c r="X1385" t="s">
        <v>186</v>
      </c>
      <c r="Y1385" t="s">
        <v>148</v>
      </c>
      <c r="Z1385" t="s">
        <v>63</v>
      </c>
      <c r="AA1385">
        <v>6</v>
      </c>
      <c r="AC1385" t="s">
        <v>40</v>
      </c>
      <c r="AE1385" t="s">
        <v>186</v>
      </c>
      <c r="AF1385" t="s">
        <v>60</v>
      </c>
      <c r="AG1385" t="s">
        <v>61</v>
      </c>
      <c r="AH1385">
        <v>973</v>
      </c>
    </row>
    <row r="1386" spans="1:34" x14ac:dyDescent="0.25">
      <c r="A1386" t="s">
        <v>40</v>
      </c>
      <c r="C1386" t="s">
        <v>186</v>
      </c>
      <c r="D1386" t="s">
        <v>74</v>
      </c>
      <c r="E1386" t="s">
        <v>75</v>
      </c>
      <c r="F1386">
        <v>7</v>
      </c>
      <c r="H1386" t="s">
        <v>40</v>
      </c>
      <c r="J1386" t="s">
        <v>186</v>
      </c>
      <c r="K1386" t="s">
        <v>62</v>
      </c>
      <c r="L1386" t="s">
        <v>63</v>
      </c>
      <c r="M1386">
        <v>11</v>
      </c>
      <c r="O1386" t="s">
        <v>40</v>
      </c>
      <c r="Q1386" t="s">
        <v>186</v>
      </c>
      <c r="R1386" t="s">
        <v>66</v>
      </c>
      <c r="S1386" t="s">
        <v>67</v>
      </c>
      <c r="T1386">
        <v>172</v>
      </c>
      <c r="V1386" t="s">
        <v>40</v>
      </c>
      <c r="X1386" t="s">
        <v>186</v>
      </c>
      <c r="Y1386" t="s">
        <v>148</v>
      </c>
      <c r="Z1386" t="s">
        <v>83</v>
      </c>
      <c r="AA1386">
        <v>16</v>
      </c>
      <c r="AC1386" t="s">
        <v>40</v>
      </c>
      <c r="AE1386" t="s">
        <v>186</v>
      </c>
      <c r="AF1386" t="s">
        <v>62</v>
      </c>
      <c r="AG1386" t="s">
        <v>63</v>
      </c>
      <c r="AH1386">
        <v>119</v>
      </c>
    </row>
    <row r="1387" spans="1:34" x14ac:dyDescent="0.25">
      <c r="A1387" t="s">
        <v>40</v>
      </c>
      <c r="C1387" t="s">
        <v>186</v>
      </c>
      <c r="D1387" t="s">
        <v>76</v>
      </c>
      <c r="E1387" t="s">
        <v>77</v>
      </c>
      <c r="F1387">
        <v>26</v>
      </c>
      <c r="H1387" t="s">
        <v>40</v>
      </c>
      <c r="J1387" t="s">
        <v>186</v>
      </c>
      <c r="K1387" t="s">
        <v>64</v>
      </c>
      <c r="L1387" t="s">
        <v>65</v>
      </c>
      <c r="M1387">
        <v>14</v>
      </c>
      <c r="O1387" t="s">
        <v>40</v>
      </c>
      <c r="Q1387" t="s">
        <v>186</v>
      </c>
      <c r="R1387" t="s">
        <v>68</v>
      </c>
      <c r="S1387" t="s">
        <v>69</v>
      </c>
      <c r="T1387">
        <v>65</v>
      </c>
      <c r="V1387" t="s">
        <v>40</v>
      </c>
      <c r="X1387" t="s">
        <v>186</v>
      </c>
      <c r="Y1387" t="s">
        <v>148</v>
      </c>
      <c r="Z1387" t="s">
        <v>142</v>
      </c>
      <c r="AA1387">
        <v>9</v>
      </c>
      <c r="AC1387" t="s">
        <v>40</v>
      </c>
      <c r="AE1387" t="s">
        <v>186</v>
      </c>
      <c r="AF1387" t="s">
        <v>64</v>
      </c>
      <c r="AG1387" t="s">
        <v>65</v>
      </c>
      <c r="AH1387">
        <v>360</v>
      </c>
    </row>
    <row r="1388" spans="1:34" x14ac:dyDescent="0.25">
      <c r="A1388" t="s">
        <v>40</v>
      </c>
      <c r="C1388" t="s">
        <v>186</v>
      </c>
      <c r="D1388" t="s">
        <v>78</v>
      </c>
      <c r="E1388" t="s">
        <v>79</v>
      </c>
      <c r="F1388">
        <v>60</v>
      </c>
      <c r="H1388" t="s">
        <v>40</v>
      </c>
      <c r="J1388" t="s">
        <v>186</v>
      </c>
      <c r="K1388" t="s">
        <v>66</v>
      </c>
      <c r="L1388" t="s">
        <v>67</v>
      </c>
      <c r="M1388">
        <v>107</v>
      </c>
      <c r="O1388" t="s">
        <v>40</v>
      </c>
      <c r="Q1388" t="s">
        <v>186</v>
      </c>
      <c r="R1388" t="s">
        <v>70</v>
      </c>
      <c r="S1388" t="s">
        <v>71</v>
      </c>
      <c r="T1388">
        <v>155</v>
      </c>
      <c r="V1388" t="s">
        <v>40</v>
      </c>
      <c r="X1388" t="s">
        <v>186</v>
      </c>
      <c r="Y1388" t="s">
        <v>148</v>
      </c>
      <c r="Z1388" t="s">
        <v>273</v>
      </c>
      <c r="AA1388">
        <v>4</v>
      </c>
      <c r="AC1388" t="s">
        <v>40</v>
      </c>
      <c r="AE1388" t="s">
        <v>186</v>
      </c>
      <c r="AF1388" t="s">
        <v>66</v>
      </c>
      <c r="AG1388" t="s">
        <v>67</v>
      </c>
      <c r="AH1388">
        <v>1540</v>
      </c>
    </row>
    <row r="1389" spans="1:34" x14ac:dyDescent="0.25">
      <c r="A1389" t="s">
        <v>40</v>
      </c>
      <c r="C1389" t="s">
        <v>186</v>
      </c>
      <c r="D1389" t="s">
        <v>80</v>
      </c>
      <c r="E1389" t="s">
        <v>81</v>
      </c>
      <c r="F1389">
        <v>5</v>
      </c>
      <c r="H1389" t="s">
        <v>40</v>
      </c>
      <c r="J1389" t="s">
        <v>186</v>
      </c>
      <c r="K1389" t="s">
        <v>68</v>
      </c>
      <c r="L1389" t="s">
        <v>69</v>
      </c>
      <c r="M1389">
        <v>29</v>
      </c>
      <c r="O1389" t="s">
        <v>40</v>
      </c>
      <c r="Q1389" t="s">
        <v>186</v>
      </c>
      <c r="R1389" t="s">
        <v>72</v>
      </c>
      <c r="S1389" t="s">
        <v>73</v>
      </c>
      <c r="T1389">
        <v>51</v>
      </c>
      <c r="V1389" t="s">
        <v>40</v>
      </c>
      <c r="X1389" t="s">
        <v>186</v>
      </c>
      <c r="Y1389" t="s">
        <v>148</v>
      </c>
      <c r="Z1389" t="s">
        <v>57</v>
      </c>
      <c r="AA1389">
        <v>14</v>
      </c>
      <c r="AC1389" t="s">
        <v>40</v>
      </c>
      <c r="AE1389" t="s">
        <v>186</v>
      </c>
      <c r="AF1389" t="s">
        <v>68</v>
      </c>
      <c r="AG1389" t="s">
        <v>69</v>
      </c>
      <c r="AH1389">
        <v>594</v>
      </c>
    </row>
    <row r="1390" spans="1:34" x14ac:dyDescent="0.25">
      <c r="A1390" t="s">
        <v>40</v>
      </c>
      <c r="C1390" t="s">
        <v>186</v>
      </c>
      <c r="D1390" t="s">
        <v>82</v>
      </c>
      <c r="E1390" t="s">
        <v>83</v>
      </c>
      <c r="F1390">
        <v>12</v>
      </c>
      <c r="H1390" t="s">
        <v>40</v>
      </c>
      <c r="J1390" t="s">
        <v>186</v>
      </c>
      <c r="K1390" t="s">
        <v>70</v>
      </c>
      <c r="L1390" t="s">
        <v>71</v>
      </c>
      <c r="M1390">
        <v>51</v>
      </c>
      <c r="O1390" t="s">
        <v>40</v>
      </c>
      <c r="Q1390" t="s">
        <v>186</v>
      </c>
      <c r="R1390" t="s">
        <v>74</v>
      </c>
      <c r="S1390" t="s">
        <v>75</v>
      </c>
      <c r="T1390">
        <v>19</v>
      </c>
      <c r="V1390" t="s">
        <v>40</v>
      </c>
      <c r="X1390" t="s">
        <v>186</v>
      </c>
      <c r="Y1390" t="s">
        <v>148</v>
      </c>
      <c r="Z1390" t="s">
        <v>117</v>
      </c>
      <c r="AA1390">
        <v>10</v>
      </c>
      <c r="AC1390" t="s">
        <v>40</v>
      </c>
      <c r="AE1390" t="s">
        <v>186</v>
      </c>
      <c r="AF1390" t="s">
        <v>70</v>
      </c>
      <c r="AG1390" t="s">
        <v>71</v>
      </c>
      <c r="AH1390">
        <v>995</v>
      </c>
    </row>
    <row r="1391" spans="1:34" x14ac:dyDescent="0.25">
      <c r="A1391" t="s">
        <v>40</v>
      </c>
      <c r="C1391" t="s">
        <v>186</v>
      </c>
      <c r="D1391" t="s">
        <v>84</v>
      </c>
      <c r="E1391" t="s">
        <v>85</v>
      </c>
      <c r="F1391">
        <v>17</v>
      </c>
      <c r="H1391" t="s">
        <v>40</v>
      </c>
      <c r="J1391" t="s">
        <v>186</v>
      </c>
      <c r="K1391" t="s">
        <v>72</v>
      </c>
      <c r="L1391" t="s">
        <v>73</v>
      </c>
      <c r="M1391">
        <v>34</v>
      </c>
      <c r="O1391" t="s">
        <v>40</v>
      </c>
      <c r="Q1391" t="s">
        <v>186</v>
      </c>
      <c r="R1391" t="s">
        <v>76</v>
      </c>
      <c r="S1391" t="s">
        <v>77</v>
      </c>
      <c r="T1391">
        <v>125</v>
      </c>
      <c r="V1391" t="s">
        <v>40</v>
      </c>
      <c r="X1391" t="s">
        <v>186</v>
      </c>
      <c r="Y1391" t="s">
        <v>148</v>
      </c>
      <c r="Z1391" t="s">
        <v>105</v>
      </c>
      <c r="AA1391">
        <v>19</v>
      </c>
      <c r="AC1391" t="s">
        <v>40</v>
      </c>
      <c r="AE1391" t="s">
        <v>186</v>
      </c>
      <c r="AF1391" t="s">
        <v>72</v>
      </c>
      <c r="AG1391" t="s">
        <v>73</v>
      </c>
      <c r="AH1391">
        <v>371</v>
      </c>
    </row>
    <row r="1392" spans="1:34" x14ac:dyDescent="0.25">
      <c r="A1392" t="s">
        <v>40</v>
      </c>
      <c r="C1392" t="s">
        <v>186</v>
      </c>
      <c r="D1392" t="s">
        <v>148</v>
      </c>
      <c r="E1392" t="s">
        <v>133</v>
      </c>
      <c r="F1392">
        <v>13</v>
      </c>
      <c r="H1392" t="s">
        <v>40</v>
      </c>
      <c r="J1392" t="s">
        <v>186</v>
      </c>
      <c r="K1392" t="s">
        <v>74</v>
      </c>
      <c r="L1392" t="s">
        <v>75</v>
      </c>
      <c r="M1392">
        <v>5</v>
      </c>
      <c r="O1392" t="s">
        <v>40</v>
      </c>
      <c r="Q1392" t="s">
        <v>186</v>
      </c>
      <c r="R1392" t="s">
        <v>78</v>
      </c>
      <c r="S1392" t="s">
        <v>79</v>
      </c>
      <c r="T1392">
        <v>174</v>
      </c>
      <c r="V1392" t="s">
        <v>40</v>
      </c>
      <c r="X1392" t="s">
        <v>186</v>
      </c>
      <c r="Y1392" t="s">
        <v>148</v>
      </c>
      <c r="Z1392" t="s">
        <v>137</v>
      </c>
      <c r="AA1392">
        <v>8</v>
      </c>
      <c r="AC1392" t="s">
        <v>40</v>
      </c>
      <c r="AE1392" t="s">
        <v>186</v>
      </c>
      <c r="AF1392" t="s">
        <v>74</v>
      </c>
      <c r="AG1392" t="s">
        <v>75</v>
      </c>
      <c r="AH1392">
        <v>79</v>
      </c>
    </row>
    <row r="1393" spans="1:34" x14ac:dyDescent="0.25">
      <c r="A1393" t="s">
        <v>40</v>
      </c>
      <c r="C1393" t="s">
        <v>186</v>
      </c>
      <c r="D1393" t="s">
        <v>148</v>
      </c>
      <c r="E1393" t="s">
        <v>101</v>
      </c>
      <c r="F1393">
        <v>5</v>
      </c>
      <c r="H1393" t="s">
        <v>40</v>
      </c>
      <c r="J1393" t="s">
        <v>186</v>
      </c>
      <c r="K1393" t="s">
        <v>76</v>
      </c>
      <c r="L1393" t="s">
        <v>77</v>
      </c>
      <c r="M1393">
        <v>32</v>
      </c>
      <c r="O1393" t="s">
        <v>40</v>
      </c>
      <c r="Q1393" t="s">
        <v>186</v>
      </c>
      <c r="R1393" t="s">
        <v>80</v>
      </c>
      <c r="S1393" t="s">
        <v>81</v>
      </c>
      <c r="T1393">
        <v>29</v>
      </c>
      <c r="V1393" t="s">
        <v>40</v>
      </c>
      <c r="X1393" t="s">
        <v>186</v>
      </c>
      <c r="Y1393" t="s">
        <v>148</v>
      </c>
      <c r="Z1393" t="s">
        <v>67</v>
      </c>
      <c r="AA1393">
        <v>54</v>
      </c>
      <c r="AC1393" t="s">
        <v>40</v>
      </c>
      <c r="AE1393" t="s">
        <v>186</v>
      </c>
      <c r="AF1393" t="s">
        <v>76</v>
      </c>
      <c r="AG1393" t="s">
        <v>77</v>
      </c>
      <c r="AH1393">
        <v>550</v>
      </c>
    </row>
    <row r="1394" spans="1:34" x14ac:dyDescent="0.25">
      <c r="A1394" t="s">
        <v>40</v>
      </c>
      <c r="C1394" t="s">
        <v>186</v>
      </c>
      <c r="D1394" t="s">
        <v>148</v>
      </c>
      <c r="E1394" t="s">
        <v>115</v>
      </c>
      <c r="F1394">
        <v>11</v>
      </c>
      <c r="H1394" t="s">
        <v>40</v>
      </c>
      <c r="J1394" t="s">
        <v>186</v>
      </c>
      <c r="K1394" t="s">
        <v>78</v>
      </c>
      <c r="L1394" t="s">
        <v>79</v>
      </c>
      <c r="M1394">
        <v>54</v>
      </c>
      <c r="O1394" t="s">
        <v>40</v>
      </c>
      <c r="Q1394" t="s">
        <v>186</v>
      </c>
      <c r="R1394" t="s">
        <v>82</v>
      </c>
      <c r="S1394" t="s">
        <v>83</v>
      </c>
      <c r="T1394">
        <v>33</v>
      </c>
      <c r="V1394" t="s">
        <v>40</v>
      </c>
      <c r="X1394" t="s">
        <v>186</v>
      </c>
      <c r="Y1394" t="s">
        <v>148</v>
      </c>
      <c r="Z1394" t="s">
        <v>119</v>
      </c>
      <c r="AA1394">
        <v>11</v>
      </c>
      <c r="AC1394" t="s">
        <v>40</v>
      </c>
      <c r="AE1394" t="s">
        <v>186</v>
      </c>
      <c r="AF1394" t="s">
        <v>78</v>
      </c>
      <c r="AG1394" t="s">
        <v>79</v>
      </c>
      <c r="AH1394">
        <v>944</v>
      </c>
    </row>
    <row r="1395" spans="1:34" x14ac:dyDescent="0.25">
      <c r="A1395" t="s">
        <v>40</v>
      </c>
      <c r="C1395" t="s">
        <v>186</v>
      </c>
      <c r="D1395" t="s">
        <v>148</v>
      </c>
      <c r="E1395" t="s">
        <v>103</v>
      </c>
      <c r="F1395">
        <v>3</v>
      </c>
      <c r="H1395" t="s">
        <v>40</v>
      </c>
      <c r="J1395" t="s">
        <v>186</v>
      </c>
      <c r="K1395" t="s">
        <v>80</v>
      </c>
      <c r="L1395" t="s">
        <v>81</v>
      </c>
      <c r="M1395">
        <v>25</v>
      </c>
      <c r="O1395" t="s">
        <v>40</v>
      </c>
      <c r="Q1395" t="s">
        <v>186</v>
      </c>
      <c r="R1395" t="s">
        <v>84</v>
      </c>
      <c r="S1395" t="s">
        <v>85</v>
      </c>
      <c r="T1395">
        <v>49</v>
      </c>
      <c r="V1395" t="s">
        <v>40</v>
      </c>
      <c r="X1395" t="s">
        <v>186</v>
      </c>
      <c r="Y1395" t="s">
        <v>148</v>
      </c>
      <c r="Z1395" t="s">
        <v>91</v>
      </c>
      <c r="AA1395">
        <v>7</v>
      </c>
      <c r="AC1395" t="s">
        <v>40</v>
      </c>
      <c r="AE1395" t="s">
        <v>186</v>
      </c>
      <c r="AF1395" t="s">
        <v>80</v>
      </c>
      <c r="AG1395" t="s">
        <v>81</v>
      </c>
      <c r="AH1395">
        <v>50</v>
      </c>
    </row>
    <row r="1396" spans="1:34" x14ac:dyDescent="0.25">
      <c r="A1396" t="s">
        <v>40</v>
      </c>
      <c r="C1396" t="s">
        <v>186</v>
      </c>
      <c r="D1396" t="s">
        <v>148</v>
      </c>
      <c r="E1396" t="s">
        <v>65</v>
      </c>
      <c r="F1396">
        <v>15</v>
      </c>
      <c r="H1396" t="s">
        <v>40</v>
      </c>
      <c r="J1396" t="s">
        <v>186</v>
      </c>
      <c r="K1396" t="s">
        <v>82</v>
      </c>
      <c r="L1396" t="s">
        <v>83</v>
      </c>
      <c r="M1396">
        <v>19</v>
      </c>
      <c r="O1396" t="s">
        <v>40</v>
      </c>
      <c r="Q1396" t="s">
        <v>186</v>
      </c>
      <c r="R1396" t="s">
        <v>148</v>
      </c>
      <c r="S1396" t="s">
        <v>133</v>
      </c>
      <c r="T1396">
        <v>81</v>
      </c>
      <c r="V1396" t="s">
        <v>40</v>
      </c>
      <c r="X1396" t="s">
        <v>186</v>
      </c>
      <c r="Y1396" t="s">
        <v>148</v>
      </c>
      <c r="Z1396" t="s">
        <v>107</v>
      </c>
      <c r="AA1396">
        <v>12</v>
      </c>
      <c r="AC1396" t="s">
        <v>40</v>
      </c>
      <c r="AE1396" t="s">
        <v>186</v>
      </c>
      <c r="AF1396" t="s">
        <v>82</v>
      </c>
      <c r="AG1396" t="s">
        <v>83</v>
      </c>
      <c r="AH1396">
        <v>156</v>
      </c>
    </row>
    <row r="1397" spans="1:34" x14ac:dyDescent="0.25">
      <c r="A1397" t="s">
        <v>40</v>
      </c>
      <c r="C1397" t="s">
        <v>186</v>
      </c>
      <c r="D1397" t="s">
        <v>148</v>
      </c>
      <c r="E1397" t="s">
        <v>55</v>
      </c>
      <c r="F1397">
        <v>9</v>
      </c>
      <c r="H1397" t="s">
        <v>40</v>
      </c>
      <c r="J1397" t="s">
        <v>186</v>
      </c>
      <c r="K1397" t="s">
        <v>84</v>
      </c>
      <c r="L1397" t="s">
        <v>85</v>
      </c>
      <c r="M1397">
        <v>9</v>
      </c>
      <c r="O1397" t="s">
        <v>40</v>
      </c>
      <c r="Q1397" t="s">
        <v>186</v>
      </c>
      <c r="R1397" t="s">
        <v>148</v>
      </c>
      <c r="S1397" t="s">
        <v>101</v>
      </c>
      <c r="T1397">
        <v>33</v>
      </c>
      <c r="V1397" t="s">
        <v>40</v>
      </c>
      <c r="X1397" t="s">
        <v>186</v>
      </c>
      <c r="Y1397" t="s">
        <v>148</v>
      </c>
      <c r="Z1397" t="s">
        <v>73</v>
      </c>
      <c r="AA1397">
        <v>11</v>
      </c>
      <c r="AC1397" t="s">
        <v>40</v>
      </c>
      <c r="AE1397" t="s">
        <v>186</v>
      </c>
      <c r="AF1397" t="s">
        <v>84</v>
      </c>
      <c r="AG1397" t="s">
        <v>85</v>
      </c>
      <c r="AH1397">
        <v>98</v>
      </c>
    </row>
    <row r="1398" spans="1:34" x14ac:dyDescent="0.25">
      <c r="A1398" t="s">
        <v>40</v>
      </c>
      <c r="C1398" t="s">
        <v>186</v>
      </c>
      <c r="D1398" t="s">
        <v>148</v>
      </c>
      <c r="E1398" t="s">
        <v>135</v>
      </c>
      <c r="F1398">
        <v>7</v>
      </c>
      <c r="H1398" t="s">
        <v>40</v>
      </c>
      <c r="J1398" t="s">
        <v>186</v>
      </c>
      <c r="K1398" t="s">
        <v>148</v>
      </c>
      <c r="L1398" t="s">
        <v>133</v>
      </c>
      <c r="M1398">
        <v>21</v>
      </c>
      <c r="O1398" t="s">
        <v>40</v>
      </c>
      <c r="Q1398" t="s">
        <v>186</v>
      </c>
      <c r="R1398" t="s">
        <v>148</v>
      </c>
      <c r="S1398" t="s">
        <v>115</v>
      </c>
      <c r="T1398">
        <v>17</v>
      </c>
      <c r="V1398" t="s">
        <v>40</v>
      </c>
      <c r="X1398" t="s">
        <v>186</v>
      </c>
      <c r="Y1398" t="s">
        <v>148</v>
      </c>
      <c r="Z1398" t="s">
        <v>121</v>
      </c>
      <c r="AA1398">
        <v>15</v>
      </c>
      <c r="AC1398" t="s">
        <v>40</v>
      </c>
      <c r="AE1398" t="s">
        <v>186</v>
      </c>
      <c r="AF1398" t="s">
        <v>148</v>
      </c>
      <c r="AG1398" t="s">
        <v>133</v>
      </c>
      <c r="AH1398">
        <v>236</v>
      </c>
    </row>
    <row r="1399" spans="1:34" x14ac:dyDescent="0.25">
      <c r="A1399" t="s">
        <v>40</v>
      </c>
      <c r="C1399" t="s">
        <v>186</v>
      </c>
      <c r="D1399" t="s">
        <v>148</v>
      </c>
      <c r="E1399" t="s">
        <v>63</v>
      </c>
      <c r="F1399">
        <v>8</v>
      </c>
      <c r="H1399" t="s">
        <v>40</v>
      </c>
      <c r="J1399" t="s">
        <v>186</v>
      </c>
      <c r="K1399" t="s">
        <v>148</v>
      </c>
      <c r="L1399" t="s">
        <v>101</v>
      </c>
      <c r="M1399">
        <v>20</v>
      </c>
      <c r="O1399" t="s">
        <v>40</v>
      </c>
      <c r="Q1399" t="s">
        <v>186</v>
      </c>
      <c r="R1399" t="s">
        <v>148</v>
      </c>
      <c r="S1399" t="s">
        <v>103</v>
      </c>
      <c r="T1399">
        <v>37</v>
      </c>
      <c r="V1399" t="s">
        <v>40</v>
      </c>
      <c r="X1399" t="s">
        <v>186</v>
      </c>
      <c r="Y1399" t="s">
        <v>148</v>
      </c>
      <c r="Z1399" t="s">
        <v>69</v>
      </c>
      <c r="AA1399">
        <v>10</v>
      </c>
      <c r="AC1399" t="s">
        <v>40</v>
      </c>
      <c r="AE1399" t="s">
        <v>186</v>
      </c>
      <c r="AF1399" t="s">
        <v>148</v>
      </c>
      <c r="AG1399" t="s">
        <v>101</v>
      </c>
      <c r="AH1399">
        <v>68</v>
      </c>
    </row>
    <row r="1400" spans="1:34" x14ac:dyDescent="0.25">
      <c r="A1400" t="s">
        <v>40</v>
      </c>
      <c r="C1400" t="s">
        <v>186</v>
      </c>
      <c r="D1400" t="s">
        <v>148</v>
      </c>
      <c r="E1400" t="s">
        <v>83</v>
      </c>
      <c r="F1400">
        <v>12</v>
      </c>
      <c r="H1400" t="s">
        <v>40</v>
      </c>
      <c r="J1400" t="s">
        <v>186</v>
      </c>
      <c r="K1400" t="s">
        <v>148</v>
      </c>
      <c r="L1400" t="s">
        <v>115</v>
      </c>
      <c r="M1400">
        <v>11</v>
      </c>
      <c r="O1400" t="s">
        <v>40</v>
      </c>
      <c r="Q1400" t="s">
        <v>186</v>
      </c>
      <c r="R1400" t="s">
        <v>148</v>
      </c>
      <c r="S1400" t="s">
        <v>65</v>
      </c>
      <c r="T1400">
        <v>53</v>
      </c>
      <c r="V1400" t="s">
        <v>40</v>
      </c>
      <c r="X1400" t="s">
        <v>186</v>
      </c>
      <c r="Y1400" t="s">
        <v>148</v>
      </c>
      <c r="Z1400" t="s">
        <v>87</v>
      </c>
      <c r="AA1400">
        <v>9</v>
      </c>
      <c r="AC1400" t="s">
        <v>40</v>
      </c>
      <c r="AE1400" t="s">
        <v>186</v>
      </c>
      <c r="AF1400" t="s">
        <v>148</v>
      </c>
      <c r="AG1400" t="s">
        <v>115</v>
      </c>
      <c r="AH1400">
        <v>101</v>
      </c>
    </row>
    <row r="1401" spans="1:34" x14ac:dyDescent="0.25">
      <c r="A1401" t="s">
        <v>40</v>
      </c>
      <c r="C1401" t="s">
        <v>186</v>
      </c>
      <c r="D1401" t="s">
        <v>148</v>
      </c>
      <c r="E1401" t="s">
        <v>142</v>
      </c>
      <c r="F1401">
        <v>22</v>
      </c>
      <c r="H1401" t="s">
        <v>40</v>
      </c>
      <c r="J1401" t="s">
        <v>186</v>
      </c>
      <c r="K1401" t="s">
        <v>148</v>
      </c>
      <c r="L1401" t="s">
        <v>103</v>
      </c>
      <c r="M1401">
        <v>10</v>
      </c>
      <c r="O1401" t="s">
        <v>40</v>
      </c>
      <c r="Q1401" t="s">
        <v>186</v>
      </c>
      <c r="R1401" t="s">
        <v>148</v>
      </c>
      <c r="S1401" t="s">
        <v>55</v>
      </c>
      <c r="T1401">
        <v>19</v>
      </c>
      <c r="V1401" t="s">
        <v>40</v>
      </c>
      <c r="X1401" t="s">
        <v>186</v>
      </c>
      <c r="Y1401" t="s">
        <v>148</v>
      </c>
      <c r="Z1401" t="s">
        <v>81</v>
      </c>
      <c r="AA1401">
        <v>14</v>
      </c>
      <c r="AC1401" t="s">
        <v>40</v>
      </c>
      <c r="AE1401" t="s">
        <v>186</v>
      </c>
      <c r="AF1401" t="s">
        <v>148</v>
      </c>
      <c r="AG1401" t="s">
        <v>103</v>
      </c>
      <c r="AH1401">
        <v>55</v>
      </c>
    </row>
    <row r="1402" spans="1:34" x14ac:dyDescent="0.25">
      <c r="A1402" t="s">
        <v>40</v>
      </c>
      <c r="C1402" t="s">
        <v>186</v>
      </c>
      <c r="D1402" t="s">
        <v>148</v>
      </c>
      <c r="E1402" t="s">
        <v>273</v>
      </c>
      <c r="F1402">
        <v>6</v>
      </c>
      <c r="H1402" t="s">
        <v>40</v>
      </c>
      <c r="J1402" t="s">
        <v>186</v>
      </c>
      <c r="K1402" t="s">
        <v>148</v>
      </c>
      <c r="L1402" t="s">
        <v>65</v>
      </c>
      <c r="M1402">
        <v>14</v>
      </c>
      <c r="O1402" t="s">
        <v>40</v>
      </c>
      <c r="Q1402" t="s">
        <v>186</v>
      </c>
      <c r="R1402" t="s">
        <v>148</v>
      </c>
      <c r="S1402" t="s">
        <v>135</v>
      </c>
      <c r="T1402">
        <v>14</v>
      </c>
      <c r="V1402" t="s">
        <v>40</v>
      </c>
      <c r="X1402" t="s">
        <v>186</v>
      </c>
      <c r="Y1402" t="s">
        <v>148</v>
      </c>
      <c r="Z1402" t="s">
        <v>112</v>
      </c>
      <c r="AA1402">
        <v>30</v>
      </c>
      <c r="AC1402" t="s">
        <v>40</v>
      </c>
      <c r="AE1402" t="s">
        <v>186</v>
      </c>
      <c r="AF1402" t="s">
        <v>148</v>
      </c>
      <c r="AG1402" t="s">
        <v>65</v>
      </c>
      <c r="AH1402">
        <v>360</v>
      </c>
    </row>
    <row r="1403" spans="1:34" x14ac:dyDescent="0.25">
      <c r="A1403" t="s">
        <v>40</v>
      </c>
      <c r="C1403" t="s">
        <v>186</v>
      </c>
      <c r="D1403" t="s">
        <v>148</v>
      </c>
      <c r="E1403" t="s">
        <v>57</v>
      </c>
      <c r="F1403">
        <v>15</v>
      </c>
      <c r="H1403" t="s">
        <v>40</v>
      </c>
      <c r="J1403" t="s">
        <v>186</v>
      </c>
      <c r="K1403" t="s">
        <v>148</v>
      </c>
      <c r="L1403" t="s">
        <v>55</v>
      </c>
      <c r="M1403">
        <v>10</v>
      </c>
      <c r="O1403" t="s">
        <v>40</v>
      </c>
      <c r="Q1403" t="s">
        <v>186</v>
      </c>
      <c r="R1403" t="s">
        <v>148</v>
      </c>
      <c r="S1403" t="s">
        <v>63</v>
      </c>
      <c r="T1403">
        <v>10</v>
      </c>
      <c r="V1403" t="s">
        <v>40</v>
      </c>
      <c r="X1403" t="s">
        <v>186</v>
      </c>
      <c r="Y1403" t="s">
        <v>148</v>
      </c>
      <c r="Z1403" t="s">
        <v>113</v>
      </c>
      <c r="AA1403">
        <v>17</v>
      </c>
      <c r="AC1403" t="s">
        <v>40</v>
      </c>
      <c r="AE1403" t="s">
        <v>186</v>
      </c>
      <c r="AF1403" t="s">
        <v>148</v>
      </c>
      <c r="AG1403" t="s">
        <v>55</v>
      </c>
      <c r="AH1403">
        <v>461</v>
      </c>
    </row>
    <row r="1404" spans="1:34" x14ac:dyDescent="0.25">
      <c r="A1404" t="s">
        <v>40</v>
      </c>
      <c r="C1404" t="s">
        <v>186</v>
      </c>
      <c r="D1404" t="s">
        <v>148</v>
      </c>
      <c r="E1404" t="s">
        <v>117</v>
      </c>
      <c r="F1404">
        <v>14</v>
      </c>
      <c r="H1404" t="s">
        <v>40</v>
      </c>
      <c r="J1404" t="s">
        <v>186</v>
      </c>
      <c r="K1404" t="s">
        <v>148</v>
      </c>
      <c r="L1404" t="s">
        <v>135</v>
      </c>
      <c r="M1404">
        <v>6</v>
      </c>
      <c r="O1404" t="s">
        <v>40</v>
      </c>
      <c r="Q1404" t="s">
        <v>186</v>
      </c>
      <c r="R1404" t="s">
        <v>148</v>
      </c>
      <c r="S1404" t="s">
        <v>83</v>
      </c>
      <c r="T1404">
        <v>33</v>
      </c>
      <c r="V1404" t="s">
        <v>40</v>
      </c>
      <c r="X1404" t="s">
        <v>186</v>
      </c>
      <c r="Y1404" t="s">
        <v>148</v>
      </c>
      <c r="Z1404" t="s">
        <v>71</v>
      </c>
      <c r="AA1404">
        <v>24</v>
      </c>
      <c r="AC1404" t="s">
        <v>40</v>
      </c>
      <c r="AE1404" t="s">
        <v>186</v>
      </c>
      <c r="AF1404" t="s">
        <v>148</v>
      </c>
      <c r="AG1404" t="s">
        <v>135</v>
      </c>
      <c r="AH1404">
        <v>32</v>
      </c>
    </row>
    <row r="1405" spans="1:34" x14ac:dyDescent="0.25">
      <c r="A1405" t="s">
        <v>40</v>
      </c>
      <c r="C1405" t="s">
        <v>186</v>
      </c>
      <c r="D1405" t="s">
        <v>148</v>
      </c>
      <c r="E1405" t="s">
        <v>105</v>
      </c>
      <c r="F1405">
        <v>17</v>
      </c>
      <c r="H1405" t="s">
        <v>40</v>
      </c>
      <c r="J1405" t="s">
        <v>186</v>
      </c>
      <c r="K1405" t="s">
        <v>148</v>
      </c>
      <c r="L1405" t="s">
        <v>63</v>
      </c>
      <c r="M1405">
        <v>11</v>
      </c>
      <c r="O1405" t="s">
        <v>40</v>
      </c>
      <c r="Q1405" t="s">
        <v>186</v>
      </c>
      <c r="R1405" t="s">
        <v>148</v>
      </c>
      <c r="S1405" t="s">
        <v>142</v>
      </c>
      <c r="T1405">
        <v>69</v>
      </c>
      <c r="V1405" t="s">
        <v>40</v>
      </c>
      <c r="X1405" t="s">
        <v>186</v>
      </c>
      <c r="Y1405" t="s">
        <v>148</v>
      </c>
      <c r="Z1405" t="s">
        <v>109</v>
      </c>
      <c r="AA1405">
        <v>16</v>
      </c>
      <c r="AC1405" t="s">
        <v>40</v>
      </c>
      <c r="AE1405" t="s">
        <v>186</v>
      </c>
      <c r="AF1405" t="s">
        <v>148</v>
      </c>
      <c r="AG1405" t="s">
        <v>63</v>
      </c>
      <c r="AH1405">
        <v>119</v>
      </c>
    </row>
    <row r="1406" spans="1:34" x14ac:dyDescent="0.25">
      <c r="A1406" t="s">
        <v>40</v>
      </c>
      <c r="C1406" t="s">
        <v>186</v>
      </c>
      <c r="D1406" t="s">
        <v>148</v>
      </c>
      <c r="E1406" t="s">
        <v>137</v>
      </c>
      <c r="F1406">
        <v>6</v>
      </c>
      <c r="H1406" t="s">
        <v>40</v>
      </c>
      <c r="J1406" t="s">
        <v>186</v>
      </c>
      <c r="K1406" t="s">
        <v>148</v>
      </c>
      <c r="L1406" t="s">
        <v>83</v>
      </c>
      <c r="M1406">
        <v>19</v>
      </c>
      <c r="O1406" t="s">
        <v>40</v>
      </c>
      <c r="Q1406" t="s">
        <v>186</v>
      </c>
      <c r="R1406" t="s">
        <v>148</v>
      </c>
      <c r="S1406" t="s">
        <v>273</v>
      </c>
      <c r="T1406">
        <v>31</v>
      </c>
      <c r="V1406" t="s">
        <v>40</v>
      </c>
      <c r="X1406" t="s">
        <v>186</v>
      </c>
      <c r="Y1406" t="s">
        <v>148</v>
      </c>
      <c r="Z1406" t="s">
        <v>75</v>
      </c>
      <c r="AA1406">
        <v>7</v>
      </c>
      <c r="AC1406" t="s">
        <v>40</v>
      </c>
      <c r="AE1406" t="s">
        <v>186</v>
      </c>
      <c r="AF1406" t="s">
        <v>148</v>
      </c>
      <c r="AG1406" t="s">
        <v>83</v>
      </c>
      <c r="AH1406">
        <v>156</v>
      </c>
    </row>
    <row r="1407" spans="1:34" x14ac:dyDescent="0.25">
      <c r="A1407" t="s">
        <v>40</v>
      </c>
      <c r="C1407" t="s">
        <v>186</v>
      </c>
      <c r="D1407" t="s">
        <v>148</v>
      </c>
      <c r="E1407" t="s">
        <v>67</v>
      </c>
      <c r="F1407">
        <v>90</v>
      </c>
      <c r="H1407" t="s">
        <v>40</v>
      </c>
      <c r="J1407" t="s">
        <v>186</v>
      </c>
      <c r="K1407" t="s">
        <v>148</v>
      </c>
      <c r="L1407" t="s">
        <v>142</v>
      </c>
      <c r="M1407">
        <v>26</v>
      </c>
      <c r="O1407" t="s">
        <v>40</v>
      </c>
      <c r="Q1407" t="s">
        <v>186</v>
      </c>
      <c r="R1407" t="s">
        <v>148</v>
      </c>
      <c r="S1407" t="s">
        <v>57</v>
      </c>
      <c r="T1407">
        <v>29</v>
      </c>
      <c r="V1407" t="s">
        <v>40</v>
      </c>
      <c r="X1407" t="s">
        <v>186</v>
      </c>
      <c r="Y1407" t="s">
        <v>148</v>
      </c>
      <c r="Z1407" t="s">
        <v>85</v>
      </c>
      <c r="AA1407">
        <v>6</v>
      </c>
      <c r="AC1407" t="s">
        <v>40</v>
      </c>
      <c r="AE1407" t="s">
        <v>186</v>
      </c>
      <c r="AF1407" t="s">
        <v>148</v>
      </c>
      <c r="AG1407" t="s">
        <v>142</v>
      </c>
      <c r="AH1407">
        <v>181</v>
      </c>
    </row>
    <row r="1408" spans="1:34" x14ac:dyDescent="0.25">
      <c r="A1408" t="s">
        <v>40</v>
      </c>
      <c r="C1408" t="s">
        <v>186</v>
      </c>
      <c r="D1408" t="s">
        <v>148</v>
      </c>
      <c r="E1408" t="s">
        <v>119</v>
      </c>
      <c r="F1408">
        <v>21</v>
      </c>
      <c r="H1408" t="s">
        <v>40</v>
      </c>
      <c r="J1408" t="s">
        <v>186</v>
      </c>
      <c r="K1408" t="s">
        <v>148</v>
      </c>
      <c r="L1408" t="s">
        <v>273</v>
      </c>
      <c r="M1408">
        <v>11</v>
      </c>
      <c r="O1408" t="s">
        <v>40</v>
      </c>
      <c r="Q1408" t="s">
        <v>186</v>
      </c>
      <c r="R1408" t="s">
        <v>148</v>
      </c>
      <c r="S1408" t="s">
        <v>117</v>
      </c>
      <c r="T1408">
        <v>35</v>
      </c>
      <c r="V1408" t="s">
        <v>40</v>
      </c>
      <c r="X1408" t="s">
        <v>186</v>
      </c>
      <c r="Y1408" t="s">
        <v>148</v>
      </c>
      <c r="Z1408" t="s">
        <v>59</v>
      </c>
      <c r="AA1408">
        <v>2</v>
      </c>
      <c r="AC1408" t="s">
        <v>40</v>
      </c>
      <c r="AE1408" t="s">
        <v>186</v>
      </c>
      <c r="AF1408" t="s">
        <v>148</v>
      </c>
      <c r="AG1408" t="s">
        <v>273</v>
      </c>
      <c r="AH1408">
        <v>62</v>
      </c>
    </row>
    <row r="1409" spans="1:34" x14ac:dyDescent="0.25">
      <c r="A1409" t="s">
        <v>40</v>
      </c>
      <c r="C1409" t="s">
        <v>186</v>
      </c>
      <c r="D1409" t="s">
        <v>148</v>
      </c>
      <c r="E1409" t="s">
        <v>91</v>
      </c>
      <c r="F1409">
        <v>9</v>
      </c>
      <c r="H1409" t="s">
        <v>40</v>
      </c>
      <c r="J1409" t="s">
        <v>186</v>
      </c>
      <c r="K1409" t="s">
        <v>148</v>
      </c>
      <c r="L1409" t="s">
        <v>57</v>
      </c>
      <c r="M1409">
        <v>12</v>
      </c>
      <c r="O1409" t="s">
        <v>40</v>
      </c>
      <c r="Q1409" t="s">
        <v>186</v>
      </c>
      <c r="R1409" t="s">
        <v>148</v>
      </c>
      <c r="S1409" t="s">
        <v>105</v>
      </c>
      <c r="T1409">
        <v>76</v>
      </c>
      <c r="V1409" t="s">
        <v>40</v>
      </c>
      <c r="X1409" t="s">
        <v>186</v>
      </c>
      <c r="Y1409" t="s">
        <v>148</v>
      </c>
      <c r="Z1409" t="s">
        <v>89</v>
      </c>
      <c r="AA1409">
        <v>10</v>
      </c>
      <c r="AC1409" t="s">
        <v>40</v>
      </c>
      <c r="AE1409" t="s">
        <v>186</v>
      </c>
      <c r="AF1409" t="s">
        <v>148</v>
      </c>
      <c r="AG1409" t="s">
        <v>57</v>
      </c>
      <c r="AH1409">
        <v>255</v>
      </c>
    </row>
    <row r="1410" spans="1:34" x14ac:dyDescent="0.25">
      <c r="A1410" t="s">
        <v>40</v>
      </c>
      <c r="C1410" t="s">
        <v>186</v>
      </c>
      <c r="D1410" t="s">
        <v>148</v>
      </c>
      <c r="E1410" t="s">
        <v>107</v>
      </c>
      <c r="F1410">
        <v>5</v>
      </c>
      <c r="H1410" t="s">
        <v>40</v>
      </c>
      <c r="J1410" t="s">
        <v>186</v>
      </c>
      <c r="K1410" t="s">
        <v>148</v>
      </c>
      <c r="L1410" t="s">
        <v>117</v>
      </c>
      <c r="M1410">
        <v>16</v>
      </c>
      <c r="O1410" t="s">
        <v>40</v>
      </c>
      <c r="Q1410" t="s">
        <v>186</v>
      </c>
      <c r="R1410" t="s">
        <v>148</v>
      </c>
      <c r="S1410" t="s">
        <v>137</v>
      </c>
      <c r="T1410">
        <v>13</v>
      </c>
      <c r="V1410" t="s">
        <v>40</v>
      </c>
      <c r="X1410" t="s">
        <v>186</v>
      </c>
      <c r="Y1410" t="s">
        <v>148</v>
      </c>
      <c r="Z1410" t="s">
        <v>129</v>
      </c>
      <c r="AA1410">
        <v>8</v>
      </c>
      <c r="AC1410" t="s">
        <v>40</v>
      </c>
      <c r="AE1410" t="s">
        <v>186</v>
      </c>
      <c r="AF1410" t="s">
        <v>148</v>
      </c>
      <c r="AG1410" t="s">
        <v>117</v>
      </c>
      <c r="AH1410">
        <v>82</v>
      </c>
    </row>
    <row r="1411" spans="1:34" x14ac:dyDescent="0.25">
      <c r="A1411" t="s">
        <v>40</v>
      </c>
      <c r="C1411" t="s">
        <v>186</v>
      </c>
      <c r="D1411" t="s">
        <v>148</v>
      </c>
      <c r="E1411" t="s">
        <v>73</v>
      </c>
      <c r="F1411">
        <v>26</v>
      </c>
      <c r="H1411" t="s">
        <v>40</v>
      </c>
      <c r="J1411" t="s">
        <v>186</v>
      </c>
      <c r="K1411" t="s">
        <v>148</v>
      </c>
      <c r="L1411" t="s">
        <v>105</v>
      </c>
      <c r="M1411">
        <v>17</v>
      </c>
      <c r="O1411" t="s">
        <v>40</v>
      </c>
      <c r="Q1411" t="s">
        <v>186</v>
      </c>
      <c r="R1411" t="s">
        <v>148</v>
      </c>
      <c r="S1411" t="s">
        <v>67</v>
      </c>
      <c r="T1411">
        <v>172</v>
      </c>
      <c r="V1411" t="s">
        <v>40</v>
      </c>
      <c r="X1411" t="s">
        <v>186</v>
      </c>
      <c r="Y1411" t="s">
        <v>148</v>
      </c>
      <c r="Z1411" t="s">
        <v>131</v>
      </c>
      <c r="AA1411">
        <v>3</v>
      </c>
      <c r="AC1411" t="s">
        <v>40</v>
      </c>
      <c r="AE1411" t="s">
        <v>186</v>
      </c>
      <c r="AF1411" t="s">
        <v>148</v>
      </c>
      <c r="AG1411" t="s">
        <v>105</v>
      </c>
      <c r="AH1411">
        <v>147</v>
      </c>
    </row>
    <row r="1412" spans="1:34" x14ac:dyDescent="0.25">
      <c r="A1412" t="s">
        <v>40</v>
      </c>
      <c r="C1412" t="s">
        <v>186</v>
      </c>
      <c r="D1412" t="s">
        <v>148</v>
      </c>
      <c r="E1412" t="s">
        <v>125</v>
      </c>
      <c r="F1412">
        <v>2</v>
      </c>
      <c r="H1412" t="s">
        <v>40</v>
      </c>
      <c r="J1412" t="s">
        <v>186</v>
      </c>
      <c r="K1412" t="s">
        <v>148</v>
      </c>
      <c r="L1412" t="s">
        <v>137</v>
      </c>
      <c r="M1412">
        <v>12</v>
      </c>
      <c r="O1412" t="s">
        <v>40</v>
      </c>
      <c r="Q1412" t="s">
        <v>186</v>
      </c>
      <c r="R1412" t="s">
        <v>148</v>
      </c>
      <c r="S1412" t="s">
        <v>119</v>
      </c>
      <c r="T1412">
        <v>47</v>
      </c>
      <c r="V1412" t="s">
        <v>40</v>
      </c>
      <c r="X1412" t="s">
        <v>186</v>
      </c>
      <c r="Y1412" t="s">
        <v>148</v>
      </c>
      <c r="Z1412" t="s">
        <v>93</v>
      </c>
      <c r="AA1412">
        <v>9</v>
      </c>
      <c r="AC1412" t="s">
        <v>40</v>
      </c>
      <c r="AE1412" t="s">
        <v>186</v>
      </c>
      <c r="AF1412" t="s">
        <v>148</v>
      </c>
      <c r="AG1412" t="s">
        <v>137</v>
      </c>
      <c r="AH1412">
        <v>31</v>
      </c>
    </row>
    <row r="1413" spans="1:34" x14ac:dyDescent="0.25">
      <c r="A1413" t="s">
        <v>40</v>
      </c>
      <c r="C1413" t="s">
        <v>186</v>
      </c>
      <c r="D1413" t="s">
        <v>148</v>
      </c>
      <c r="E1413" t="s">
        <v>121</v>
      </c>
      <c r="F1413">
        <v>23</v>
      </c>
      <c r="H1413" t="s">
        <v>40</v>
      </c>
      <c r="J1413" t="s">
        <v>186</v>
      </c>
      <c r="K1413" t="s">
        <v>148</v>
      </c>
      <c r="L1413" t="s">
        <v>67</v>
      </c>
      <c r="M1413">
        <v>107</v>
      </c>
      <c r="O1413" t="s">
        <v>40</v>
      </c>
      <c r="Q1413" t="s">
        <v>186</v>
      </c>
      <c r="R1413" t="s">
        <v>148</v>
      </c>
      <c r="S1413" t="s">
        <v>91</v>
      </c>
      <c r="T1413">
        <v>32</v>
      </c>
      <c r="V1413" t="s">
        <v>40</v>
      </c>
      <c r="X1413" t="s">
        <v>186</v>
      </c>
      <c r="Y1413" t="s">
        <v>148</v>
      </c>
      <c r="Z1413" t="s">
        <v>77</v>
      </c>
      <c r="AA1413">
        <v>17</v>
      </c>
      <c r="AC1413" t="s">
        <v>40</v>
      </c>
      <c r="AE1413" t="s">
        <v>186</v>
      </c>
      <c r="AF1413" t="s">
        <v>148</v>
      </c>
      <c r="AG1413" t="s">
        <v>67</v>
      </c>
      <c r="AH1413">
        <v>1540</v>
      </c>
    </row>
    <row r="1414" spans="1:34" x14ac:dyDescent="0.25">
      <c r="A1414" t="s">
        <v>40</v>
      </c>
      <c r="C1414" t="s">
        <v>186</v>
      </c>
      <c r="D1414" t="s">
        <v>148</v>
      </c>
      <c r="E1414" t="s">
        <v>69</v>
      </c>
      <c r="F1414">
        <v>51</v>
      </c>
      <c r="H1414" t="s">
        <v>40</v>
      </c>
      <c r="J1414" t="s">
        <v>186</v>
      </c>
      <c r="K1414" t="s">
        <v>148</v>
      </c>
      <c r="L1414" t="s">
        <v>119</v>
      </c>
      <c r="M1414">
        <v>17</v>
      </c>
      <c r="O1414" t="s">
        <v>40</v>
      </c>
      <c r="Q1414" t="s">
        <v>186</v>
      </c>
      <c r="R1414" t="s">
        <v>148</v>
      </c>
      <c r="S1414" t="s">
        <v>107</v>
      </c>
      <c r="T1414">
        <v>25</v>
      </c>
      <c r="V1414" t="s">
        <v>40</v>
      </c>
      <c r="X1414" t="s">
        <v>186</v>
      </c>
      <c r="Y1414" t="s">
        <v>148</v>
      </c>
      <c r="Z1414" t="s">
        <v>99</v>
      </c>
      <c r="AA1414">
        <v>7</v>
      </c>
      <c r="AC1414" t="s">
        <v>40</v>
      </c>
      <c r="AE1414" t="s">
        <v>186</v>
      </c>
      <c r="AF1414" t="s">
        <v>148</v>
      </c>
      <c r="AG1414" t="s">
        <v>119</v>
      </c>
      <c r="AH1414">
        <v>159</v>
      </c>
    </row>
    <row r="1415" spans="1:34" x14ac:dyDescent="0.25">
      <c r="A1415" t="s">
        <v>40</v>
      </c>
      <c r="C1415" t="s">
        <v>186</v>
      </c>
      <c r="D1415" t="s">
        <v>148</v>
      </c>
      <c r="E1415" t="s">
        <v>87</v>
      </c>
      <c r="F1415">
        <v>11</v>
      </c>
      <c r="H1415" t="s">
        <v>40</v>
      </c>
      <c r="J1415" t="s">
        <v>186</v>
      </c>
      <c r="K1415" t="s">
        <v>148</v>
      </c>
      <c r="L1415" t="s">
        <v>91</v>
      </c>
      <c r="M1415">
        <v>9</v>
      </c>
      <c r="O1415" t="s">
        <v>40</v>
      </c>
      <c r="Q1415" t="s">
        <v>186</v>
      </c>
      <c r="R1415" t="s">
        <v>148</v>
      </c>
      <c r="S1415" t="s">
        <v>73</v>
      </c>
      <c r="T1415">
        <v>51</v>
      </c>
      <c r="V1415" t="s">
        <v>40</v>
      </c>
      <c r="X1415" t="s">
        <v>186</v>
      </c>
      <c r="Y1415" t="s">
        <v>148</v>
      </c>
      <c r="Z1415" t="s">
        <v>111</v>
      </c>
      <c r="AA1415">
        <v>2</v>
      </c>
      <c r="AC1415" t="s">
        <v>40</v>
      </c>
      <c r="AE1415" t="s">
        <v>186</v>
      </c>
      <c r="AF1415" t="s">
        <v>148</v>
      </c>
      <c r="AG1415" t="s">
        <v>91</v>
      </c>
      <c r="AH1415">
        <v>44</v>
      </c>
    </row>
    <row r="1416" spans="1:34" x14ac:dyDescent="0.25">
      <c r="A1416" t="s">
        <v>40</v>
      </c>
      <c r="C1416" t="s">
        <v>186</v>
      </c>
      <c r="D1416" t="s">
        <v>148</v>
      </c>
      <c r="E1416" t="s">
        <v>81</v>
      </c>
      <c r="F1416">
        <v>5</v>
      </c>
      <c r="H1416" t="s">
        <v>40</v>
      </c>
      <c r="J1416" t="s">
        <v>186</v>
      </c>
      <c r="K1416" t="s">
        <v>148</v>
      </c>
      <c r="L1416" t="s">
        <v>107</v>
      </c>
      <c r="M1416">
        <v>10</v>
      </c>
      <c r="O1416" t="s">
        <v>40</v>
      </c>
      <c r="Q1416" t="s">
        <v>186</v>
      </c>
      <c r="R1416" t="s">
        <v>148</v>
      </c>
      <c r="S1416" t="s">
        <v>125</v>
      </c>
      <c r="T1416">
        <v>6</v>
      </c>
      <c r="V1416" t="s">
        <v>40</v>
      </c>
      <c r="X1416" t="s">
        <v>186</v>
      </c>
      <c r="Y1416" t="s">
        <v>148</v>
      </c>
      <c r="Z1416" t="s">
        <v>123</v>
      </c>
      <c r="AA1416">
        <v>7</v>
      </c>
      <c r="AC1416" t="s">
        <v>40</v>
      </c>
      <c r="AE1416" t="s">
        <v>186</v>
      </c>
      <c r="AF1416" t="s">
        <v>148</v>
      </c>
      <c r="AG1416" t="s">
        <v>107</v>
      </c>
      <c r="AH1416">
        <v>94</v>
      </c>
    </row>
    <row r="1417" spans="1:34" x14ac:dyDescent="0.25">
      <c r="A1417" t="s">
        <v>40</v>
      </c>
      <c r="C1417" t="s">
        <v>186</v>
      </c>
      <c r="D1417" t="s">
        <v>148</v>
      </c>
      <c r="E1417" t="s">
        <v>112</v>
      </c>
      <c r="F1417">
        <v>102</v>
      </c>
      <c r="H1417" t="s">
        <v>40</v>
      </c>
      <c r="J1417" t="s">
        <v>186</v>
      </c>
      <c r="K1417" t="s">
        <v>148</v>
      </c>
      <c r="L1417" t="s">
        <v>73</v>
      </c>
      <c r="M1417">
        <v>34</v>
      </c>
      <c r="O1417" t="s">
        <v>40</v>
      </c>
      <c r="Q1417" t="s">
        <v>186</v>
      </c>
      <c r="R1417" t="s">
        <v>148</v>
      </c>
      <c r="S1417" t="s">
        <v>121</v>
      </c>
      <c r="T1417">
        <v>98</v>
      </c>
      <c r="V1417" t="s">
        <v>40</v>
      </c>
      <c r="X1417" t="s">
        <v>186</v>
      </c>
      <c r="Y1417" t="s">
        <v>148</v>
      </c>
      <c r="Z1417" t="s">
        <v>61</v>
      </c>
      <c r="AA1417">
        <v>25</v>
      </c>
      <c r="AC1417" t="s">
        <v>40</v>
      </c>
      <c r="AE1417" t="s">
        <v>186</v>
      </c>
      <c r="AF1417" t="s">
        <v>148</v>
      </c>
      <c r="AG1417" t="s">
        <v>73</v>
      </c>
      <c r="AH1417">
        <v>371</v>
      </c>
    </row>
    <row r="1418" spans="1:34" x14ac:dyDescent="0.25">
      <c r="A1418" t="s">
        <v>40</v>
      </c>
      <c r="C1418" t="s">
        <v>186</v>
      </c>
      <c r="D1418" t="s">
        <v>148</v>
      </c>
      <c r="E1418" t="s">
        <v>113</v>
      </c>
      <c r="F1418">
        <v>42</v>
      </c>
      <c r="H1418" t="s">
        <v>40</v>
      </c>
      <c r="J1418" t="s">
        <v>186</v>
      </c>
      <c r="K1418" t="s">
        <v>148</v>
      </c>
      <c r="L1418" t="s">
        <v>125</v>
      </c>
      <c r="M1418">
        <v>3</v>
      </c>
      <c r="O1418" t="s">
        <v>40</v>
      </c>
      <c r="Q1418" t="s">
        <v>186</v>
      </c>
      <c r="R1418" t="s">
        <v>148</v>
      </c>
      <c r="S1418" t="s">
        <v>69</v>
      </c>
      <c r="T1418">
        <v>65</v>
      </c>
      <c r="V1418" t="s">
        <v>40</v>
      </c>
      <c r="X1418" t="s">
        <v>186</v>
      </c>
      <c r="Y1418" t="s">
        <v>148</v>
      </c>
      <c r="Z1418" t="s">
        <v>97</v>
      </c>
      <c r="AA1418">
        <v>3</v>
      </c>
      <c r="AC1418" t="s">
        <v>40</v>
      </c>
      <c r="AE1418" t="s">
        <v>186</v>
      </c>
      <c r="AF1418" t="s">
        <v>148</v>
      </c>
      <c r="AG1418" t="s">
        <v>125</v>
      </c>
      <c r="AH1418">
        <v>11</v>
      </c>
    </row>
    <row r="1419" spans="1:34" x14ac:dyDescent="0.25">
      <c r="A1419" t="s">
        <v>40</v>
      </c>
      <c r="C1419" t="s">
        <v>186</v>
      </c>
      <c r="D1419" t="s">
        <v>148</v>
      </c>
      <c r="E1419" t="s">
        <v>71</v>
      </c>
      <c r="F1419">
        <v>84</v>
      </c>
      <c r="H1419" t="s">
        <v>40</v>
      </c>
      <c r="J1419" t="s">
        <v>186</v>
      </c>
      <c r="K1419" t="s">
        <v>148</v>
      </c>
      <c r="L1419" t="s">
        <v>121</v>
      </c>
      <c r="M1419">
        <v>38</v>
      </c>
      <c r="O1419" t="s">
        <v>40</v>
      </c>
      <c r="Q1419" t="s">
        <v>186</v>
      </c>
      <c r="R1419" t="s">
        <v>148</v>
      </c>
      <c r="S1419" t="s">
        <v>87</v>
      </c>
      <c r="T1419">
        <v>47</v>
      </c>
      <c r="V1419" t="s">
        <v>40</v>
      </c>
      <c r="X1419" t="s">
        <v>186</v>
      </c>
      <c r="Y1419" t="s">
        <v>148</v>
      </c>
      <c r="Z1419" t="s">
        <v>95</v>
      </c>
      <c r="AA1419">
        <v>21</v>
      </c>
      <c r="AC1419" t="s">
        <v>40</v>
      </c>
      <c r="AE1419" t="s">
        <v>186</v>
      </c>
      <c r="AF1419" t="s">
        <v>148</v>
      </c>
      <c r="AG1419" t="s">
        <v>121</v>
      </c>
      <c r="AH1419">
        <v>188</v>
      </c>
    </row>
    <row r="1420" spans="1:34" x14ac:dyDescent="0.25">
      <c r="A1420" t="s">
        <v>40</v>
      </c>
      <c r="C1420" t="s">
        <v>186</v>
      </c>
      <c r="D1420" t="s">
        <v>148</v>
      </c>
      <c r="E1420" t="s">
        <v>109</v>
      </c>
      <c r="F1420">
        <v>9</v>
      </c>
      <c r="H1420" t="s">
        <v>40</v>
      </c>
      <c r="J1420" t="s">
        <v>186</v>
      </c>
      <c r="K1420" t="s">
        <v>148</v>
      </c>
      <c r="L1420" t="s">
        <v>69</v>
      </c>
      <c r="M1420">
        <v>29</v>
      </c>
      <c r="O1420" t="s">
        <v>40</v>
      </c>
      <c r="Q1420" t="s">
        <v>186</v>
      </c>
      <c r="R1420" t="s">
        <v>148</v>
      </c>
      <c r="S1420" t="s">
        <v>81</v>
      </c>
      <c r="T1420">
        <v>29</v>
      </c>
      <c r="V1420" t="s">
        <v>40</v>
      </c>
      <c r="X1420" t="s">
        <v>186</v>
      </c>
      <c r="Y1420" t="s">
        <v>148</v>
      </c>
      <c r="Z1420" t="s">
        <v>127</v>
      </c>
      <c r="AA1420">
        <v>10</v>
      </c>
      <c r="AC1420" t="s">
        <v>40</v>
      </c>
      <c r="AE1420" t="s">
        <v>186</v>
      </c>
      <c r="AF1420" t="s">
        <v>148</v>
      </c>
      <c r="AG1420" t="s">
        <v>69</v>
      </c>
      <c r="AH1420">
        <v>594</v>
      </c>
    </row>
    <row r="1421" spans="1:34" x14ac:dyDescent="0.25">
      <c r="A1421" t="s">
        <v>40</v>
      </c>
      <c r="C1421" t="s">
        <v>186</v>
      </c>
      <c r="D1421" t="s">
        <v>148</v>
      </c>
      <c r="E1421" t="s">
        <v>75</v>
      </c>
      <c r="F1421">
        <v>7</v>
      </c>
      <c r="H1421" t="s">
        <v>40</v>
      </c>
      <c r="J1421" t="s">
        <v>186</v>
      </c>
      <c r="K1421" t="s">
        <v>148</v>
      </c>
      <c r="L1421" t="s">
        <v>87</v>
      </c>
      <c r="M1421">
        <v>27</v>
      </c>
      <c r="O1421" t="s">
        <v>40</v>
      </c>
      <c r="Q1421" t="s">
        <v>186</v>
      </c>
      <c r="R1421" t="s">
        <v>148</v>
      </c>
      <c r="S1421" t="s">
        <v>112</v>
      </c>
      <c r="T1421">
        <v>164</v>
      </c>
      <c r="V1421" t="s">
        <v>40</v>
      </c>
      <c r="X1421" t="s">
        <v>186</v>
      </c>
      <c r="Y1421" t="s">
        <v>148</v>
      </c>
      <c r="Z1421" t="s">
        <v>79</v>
      </c>
      <c r="AA1421">
        <v>21</v>
      </c>
      <c r="AC1421" t="s">
        <v>40</v>
      </c>
      <c r="AE1421" t="s">
        <v>186</v>
      </c>
      <c r="AF1421" t="s">
        <v>148</v>
      </c>
      <c r="AG1421" t="s">
        <v>87</v>
      </c>
      <c r="AH1421">
        <v>136</v>
      </c>
    </row>
    <row r="1422" spans="1:34" x14ac:dyDescent="0.25">
      <c r="A1422" t="s">
        <v>40</v>
      </c>
      <c r="C1422" t="s">
        <v>186</v>
      </c>
      <c r="D1422" t="s">
        <v>148</v>
      </c>
      <c r="E1422" t="s">
        <v>85</v>
      </c>
      <c r="F1422">
        <v>17</v>
      </c>
      <c r="H1422" t="s">
        <v>40</v>
      </c>
      <c r="J1422" t="s">
        <v>186</v>
      </c>
      <c r="K1422" t="s">
        <v>148</v>
      </c>
      <c r="L1422" t="s">
        <v>81</v>
      </c>
      <c r="M1422">
        <v>25</v>
      </c>
      <c r="O1422" t="s">
        <v>40</v>
      </c>
      <c r="Q1422" t="s">
        <v>186</v>
      </c>
      <c r="R1422" t="s">
        <v>148</v>
      </c>
      <c r="S1422" t="s">
        <v>113</v>
      </c>
      <c r="T1422">
        <v>86</v>
      </c>
      <c r="V1422" t="s">
        <v>40</v>
      </c>
      <c r="X1422" t="s">
        <v>186</v>
      </c>
      <c r="Y1422" t="s">
        <v>148</v>
      </c>
      <c r="Z1422" t="s">
        <v>144</v>
      </c>
      <c r="AA1422">
        <v>5</v>
      </c>
      <c r="AC1422" t="s">
        <v>40</v>
      </c>
      <c r="AE1422" t="s">
        <v>186</v>
      </c>
      <c r="AF1422" t="s">
        <v>148</v>
      </c>
      <c r="AG1422" t="s">
        <v>81</v>
      </c>
      <c r="AH1422">
        <v>50</v>
      </c>
    </row>
    <row r="1423" spans="1:34" x14ac:dyDescent="0.25">
      <c r="A1423" t="s">
        <v>40</v>
      </c>
      <c r="C1423" t="s">
        <v>186</v>
      </c>
      <c r="D1423" t="s">
        <v>148</v>
      </c>
      <c r="E1423" t="s">
        <v>59</v>
      </c>
      <c r="F1423">
        <v>5</v>
      </c>
      <c r="H1423" t="s">
        <v>40</v>
      </c>
      <c r="J1423" t="s">
        <v>186</v>
      </c>
      <c r="K1423" t="s">
        <v>148</v>
      </c>
      <c r="L1423" t="s">
        <v>112</v>
      </c>
      <c r="M1423">
        <v>77</v>
      </c>
      <c r="O1423" t="s">
        <v>40</v>
      </c>
      <c r="Q1423" t="s">
        <v>186</v>
      </c>
      <c r="R1423" t="s">
        <v>148</v>
      </c>
      <c r="S1423" t="s">
        <v>71</v>
      </c>
      <c r="T1423">
        <v>155</v>
      </c>
      <c r="V1423" t="s">
        <v>40</v>
      </c>
      <c r="X1423" t="s">
        <v>186</v>
      </c>
      <c r="Y1423" t="s">
        <v>86</v>
      </c>
      <c r="Z1423" t="s">
        <v>87</v>
      </c>
      <c r="AA1423">
        <v>9</v>
      </c>
      <c r="AC1423" t="s">
        <v>40</v>
      </c>
      <c r="AE1423" t="s">
        <v>186</v>
      </c>
      <c r="AF1423" t="s">
        <v>148</v>
      </c>
      <c r="AG1423" t="s">
        <v>112</v>
      </c>
      <c r="AH1423">
        <v>309</v>
      </c>
    </row>
    <row r="1424" spans="1:34" x14ac:dyDescent="0.25">
      <c r="A1424" t="s">
        <v>40</v>
      </c>
      <c r="C1424" t="s">
        <v>186</v>
      </c>
      <c r="D1424" t="s">
        <v>148</v>
      </c>
      <c r="E1424" t="s">
        <v>89</v>
      </c>
      <c r="F1424">
        <v>21</v>
      </c>
      <c r="H1424" t="s">
        <v>40</v>
      </c>
      <c r="J1424" t="s">
        <v>186</v>
      </c>
      <c r="K1424" t="s">
        <v>148</v>
      </c>
      <c r="L1424" t="s">
        <v>113</v>
      </c>
      <c r="M1424">
        <v>57</v>
      </c>
      <c r="O1424" t="s">
        <v>40</v>
      </c>
      <c r="Q1424" t="s">
        <v>186</v>
      </c>
      <c r="R1424" t="s">
        <v>148</v>
      </c>
      <c r="S1424" t="s">
        <v>109</v>
      </c>
      <c r="T1424">
        <v>30</v>
      </c>
      <c r="V1424" t="s">
        <v>40</v>
      </c>
      <c r="X1424" t="s">
        <v>186</v>
      </c>
      <c r="Y1424" t="s">
        <v>88</v>
      </c>
      <c r="Z1424" t="s">
        <v>89</v>
      </c>
      <c r="AA1424">
        <v>10</v>
      </c>
      <c r="AC1424" t="s">
        <v>40</v>
      </c>
      <c r="AE1424" t="s">
        <v>186</v>
      </c>
      <c r="AF1424" t="s">
        <v>148</v>
      </c>
      <c r="AG1424" t="s">
        <v>113</v>
      </c>
      <c r="AH1424">
        <v>149</v>
      </c>
    </row>
    <row r="1425" spans="1:34" x14ac:dyDescent="0.25">
      <c r="A1425" t="s">
        <v>40</v>
      </c>
      <c r="C1425" t="s">
        <v>186</v>
      </c>
      <c r="D1425" t="s">
        <v>148</v>
      </c>
      <c r="E1425" t="s">
        <v>129</v>
      </c>
      <c r="F1425">
        <v>4</v>
      </c>
      <c r="H1425" t="s">
        <v>40</v>
      </c>
      <c r="J1425" t="s">
        <v>186</v>
      </c>
      <c r="K1425" t="s">
        <v>148</v>
      </c>
      <c r="L1425" t="s">
        <v>71</v>
      </c>
      <c r="M1425">
        <v>51</v>
      </c>
      <c r="O1425" t="s">
        <v>40</v>
      </c>
      <c r="Q1425" t="s">
        <v>186</v>
      </c>
      <c r="R1425" t="s">
        <v>148</v>
      </c>
      <c r="S1425" t="s">
        <v>75</v>
      </c>
      <c r="T1425">
        <v>19</v>
      </c>
      <c r="V1425" t="s">
        <v>40</v>
      </c>
      <c r="X1425" t="s">
        <v>186</v>
      </c>
      <c r="Y1425" t="s">
        <v>90</v>
      </c>
      <c r="Z1425" t="s">
        <v>91</v>
      </c>
      <c r="AA1425">
        <v>7</v>
      </c>
      <c r="AC1425" t="s">
        <v>40</v>
      </c>
      <c r="AE1425" t="s">
        <v>186</v>
      </c>
      <c r="AF1425" t="s">
        <v>148</v>
      </c>
      <c r="AG1425" t="s">
        <v>71</v>
      </c>
      <c r="AH1425">
        <v>995</v>
      </c>
    </row>
    <row r="1426" spans="1:34" x14ac:dyDescent="0.25">
      <c r="A1426" t="s">
        <v>40</v>
      </c>
      <c r="C1426" t="s">
        <v>186</v>
      </c>
      <c r="D1426" t="s">
        <v>148</v>
      </c>
      <c r="E1426" t="s">
        <v>131</v>
      </c>
      <c r="F1426">
        <v>5</v>
      </c>
      <c r="H1426" t="s">
        <v>40</v>
      </c>
      <c r="J1426" t="s">
        <v>186</v>
      </c>
      <c r="K1426" t="s">
        <v>148</v>
      </c>
      <c r="L1426" t="s">
        <v>109</v>
      </c>
      <c r="M1426">
        <v>18</v>
      </c>
      <c r="O1426" t="s">
        <v>40</v>
      </c>
      <c r="Q1426" t="s">
        <v>186</v>
      </c>
      <c r="R1426" t="s">
        <v>148</v>
      </c>
      <c r="S1426" t="s">
        <v>85</v>
      </c>
      <c r="T1426">
        <v>49</v>
      </c>
      <c r="V1426" t="s">
        <v>40</v>
      </c>
      <c r="X1426" t="s">
        <v>186</v>
      </c>
      <c r="Y1426" t="s">
        <v>92</v>
      </c>
      <c r="Z1426" t="s">
        <v>93</v>
      </c>
      <c r="AA1426">
        <v>9</v>
      </c>
      <c r="AC1426" t="s">
        <v>40</v>
      </c>
      <c r="AE1426" t="s">
        <v>186</v>
      </c>
      <c r="AF1426" t="s">
        <v>148</v>
      </c>
      <c r="AG1426" t="s">
        <v>109</v>
      </c>
      <c r="AH1426">
        <v>114</v>
      </c>
    </row>
    <row r="1427" spans="1:34" x14ac:dyDescent="0.25">
      <c r="A1427" t="s">
        <v>40</v>
      </c>
      <c r="C1427" t="s">
        <v>186</v>
      </c>
      <c r="D1427" t="s">
        <v>148</v>
      </c>
      <c r="E1427" t="s">
        <v>93</v>
      </c>
      <c r="F1427">
        <v>4</v>
      </c>
      <c r="H1427" t="s">
        <v>40</v>
      </c>
      <c r="J1427" t="s">
        <v>186</v>
      </c>
      <c r="K1427" t="s">
        <v>148</v>
      </c>
      <c r="L1427" t="s">
        <v>75</v>
      </c>
      <c r="M1427">
        <v>5</v>
      </c>
      <c r="O1427" t="s">
        <v>40</v>
      </c>
      <c r="Q1427" t="s">
        <v>186</v>
      </c>
      <c r="R1427" t="s">
        <v>148</v>
      </c>
      <c r="S1427" t="s">
        <v>59</v>
      </c>
      <c r="T1427">
        <v>10</v>
      </c>
      <c r="V1427" t="s">
        <v>40</v>
      </c>
      <c r="X1427" t="s">
        <v>186</v>
      </c>
      <c r="Y1427" t="s">
        <v>94</v>
      </c>
      <c r="Z1427" t="s">
        <v>95</v>
      </c>
      <c r="AA1427">
        <v>21</v>
      </c>
      <c r="AC1427" t="s">
        <v>40</v>
      </c>
      <c r="AE1427" t="s">
        <v>186</v>
      </c>
      <c r="AF1427" t="s">
        <v>148</v>
      </c>
      <c r="AG1427" t="s">
        <v>75</v>
      </c>
      <c r="AH1427">
        <v>79</v>
      </c>
    </row>
    <row r="1428" spans="1:34" x14ac:dyDescent="0.25">
      <c r="A1428" t="s">
        <v>40</v>
      </c>
      <c r="C1428" t="s">
        <v>186</v>
      </c>
      <c r="D1428" t="s">
        <v>148</v>
      </c>
      <c r="E1428" t="s">
        <v>77</v>
      </c>
      <c r="F1428">
        <v>26</v>
      </c>
      <c r="H1428" t="s">
        <v>40</v>
      </c>
      <c r="J1428" t="s">
        <v>186</v>
      </c>
      <c r="K1428" t="s">
        <v>148</v>
      </c>
      <c r="L1428" t="s">
        <v>85</v>
      </c>
      <c r="M1428">
        <v>9</v>
      </c>
      <c r="O1428" t="s">
        <v>40</v>
      </c>
      <c r="Q1428" t="s">
        <v>186</v>
      </c>
      <c r="R1428" t="s">
        <v>148</v>
      </c>
      <c r="S1428" t="s">
        <v>89</v>
      </c>
      <c r="T1428">
        <v>63</v>
      </c>
      <c r="V1428" t="s">
        <v>40</v>
      </c>
      <c r="X1428" t="s">
        <v>186</v>
      </c>
      <c r="Y1428" t="s">
        <v>96</v>
      </c>
      <c r="Z1428" t="s">
        <v>97</v>
      </c>
      <c r="AA1428">
        <v>3</v>
      </c>
      <c r="AC1428" t="s">
        <v>40</v>
      </c>
      <c r="AE1428" t="s">
        <v>186</v>
      </c>
      <c r="AF1428" t="s">
        <v>148</v>
      </c>
      <c r="AG1428" t="s">
        <v>85</v>
      </c>
      <c r="AH1428">
        <v>98</v>
      </c>
    </row>
    <row r="1429" spans="1:34" x14ac:dyDescent="0.25">
      <c r="A1429" t="s">
        <v>40</v>
      </c>
      <c r="C1429" t="s">
        <v>186</v>
      </c>
      <c r="D1429" t="s">
        <v>148</v>
      </c>
      <c r="E1429" t="s">
        <v>99</v>
      </c>
      <c r="F1429">
        <v>19</v>
      </c>
      <c r="H1429" t="s">
        <v>40</v>
      </c>
      <c r="J1429" t="s">
        <v>186</v>
      </c>
      <c r="K1429" t="s">
        <v>148</v>
      </c>
      <c r="L1429" t="s">
        <v>59</v>
      </c>
      <c r="M1429">
        <v>5</v>
      </c>
      <c r="O1429" t="s">
        <v>40</v>
      </c>
      <c r="Q1429" t="s">
        <v>186</v>
      </c>
      <c r="R1429" t="s">
        <v>148</v>
      </c>
      <c r="S1429" t="s">
        <v>129</v>
      </c>
      <c r="T1429">
        <v>17</v>
      </c>
      <c r="V1429" t="s">
        <v>40</v>
      </c>
      <c r="X1429" t="s">
        <v>186</v>
      </c>
      <c r="Y1429" t="s">
        <v>98</v>
      </c>
      <c r="Z1429" t="s">
        <v>99</v>
      </c>
      <c r="AA1429">
        <v>7</v>
      </c>
      <c r="AC1429" t="s">
        <v>40</v>
      </c>
      <c r="AE1429" t="s">
        <v>186</v>
      </c>
      <c r="AF1429" t="s">
        <v>148</v>
      </c>
      <c r="AG1429" t="s">
        <v>59</v>
      </c>
      <c r="AH1429">
        <v>127</v>
      </c>
    </row>
    <row r="1430" spans="1:34" x14ac:dyDescent="0.25">
      <c r="A1430" t="s">
        <v>40</v>
      </c>
      <c r="C1430" t="s">
        <v>186</v>
      </c>
      <c r="D1430" t="s">
        <v>148</v>
      </c>
      <c r="E1430" t="s">
        <v>111</v>
      </c>
      <c r="F1430">
        <v>3</v>
      </c>
      <c r="H1430" t="s">
        <v>40</v>
      </c>
      <c r="J1430" t="s">
        <v>186</v>
      </c>
      <c r="K1430" t="s">
        <v>148</v>
      </c>
      <c r="L1430" t="s">
        <v>89</v>
      </c>
      <c r="M1430">
        <v>24</v>
      </c>
      <c r="O1430" t="s">
        <v>40</v>
      </c>
      <c r="Q1430" t="s">
        <v>186</v>
      </c>
      <c r="R1430" t="s">
        <v>148</v>
      </c>
      <c r="S1430" t="s">
        <v>131</v>
      </c>
      <c r="T1430">
        <v>19</v>
      </c>
      <c r="V1430" t="s">
        <v>40</v>
      </c>
      <c r="X1430" t="s">
        <v>186</v>
      </c>
      <c r="Y1430" t="s">
        <v>100</v>
      </c>
      <c r="Z1430" t="s">
        <v>101</v>
      </c>
      <c r="AA1430">
        <v>12</v>
      </c>
      <c r="AC1430" t="s">
        <v>40</v>
      </c>
      <c r="AE1430" t="s">
        <v>186</v>
      </c>
      <c r="AF1430" t="s">
        <v>148</v>
      </c>
      <c r="AG1430" t="s">
        <v>89</v>
      </c>
      <c r="AH1430">
        <v>221</v>
      </c>
    </row>
    <row r="1431" spans="1:34" x14ac:dyDescent="0.25">
      <c r="A1431" t="s">
        <v>40</v>
      </c>
      <c r="C1431" t="s">
        <v>186</v>
      </c>
      <c r="D1431" t="s">
        <v>148</v>
      </c>
      <c r="E1431" t="s">
        <v>123</v>
      </c>
      <c r="F1431">
        <v>6</v>
      </c>
      <c r="H1431" t="s">
        <v>40</v>
      </c>
      <c r="J1431" t="s">
        <v>186</v>
      </c>
      <c r="K1431" t="s">
        <v>148</v>
      </c>
      <c r="L1431" t="s">
        <v>129</v>
      </c>
      <c r="M1431">
        <v>9</v>
      </c>
      <c r="O1431" t="s">
        <v>40</v>
      </c>
      <c r="Q1431" t="s">
        <v>186</v>
      </c>
      <c r="R1431" t="s">
        <v>148</v>
      </c>
      <c r="S1431" t="s">
        <v>93</v>
      </c>
      <c r="T1431">
        <v>14</v>
      </c>
      <c r="V1431" t="s">
        <v>40</v>
      </c>
      <c r="X1431" t="s">
        <v>186</v>
      </c>
      <c r="Y1431" t="s">
        <v>102</v>
      </c>
      <c r="Z1431" t="s">
        <v>103</v>
      </c>
      <c r="AA1431">
        <v>4</v>
      </c>
      <c r="AC1431" t="s">
        <v>40</v>
      </c>
      <c r="AE1431" t="s">
        <v>186</v>
      </c>
      <c r="AF1431" t="s">
        <v>148</v>
      </c>
      <c r="AG1431" t="s">
        <v>129</v>
      </c>
      <c r="AH1431">
        <v>44</v>
      </c>
    </row>
    <row r="1432" spans="1:34" x14ac:dyDescent="0.25">
      <c r="A1432" t="s">
        <v>40</v>
      </c>
      <c r="C1432" t="s">
        <v>186</v>
      </c>
      <c r="D1432" t="s">
        <v>148</v>
      </c>
      <c r="E1432" t="s">
        <v>61</v>
      </c>
      <c r="F1432">
        <v>46</v>
      </c>
      <c r="H1432" t="s">
        <v>40</v>
      </c>
      <c r="J1432" t="s">
        <v>186</v>
      </c>
      <c r="K1432" t="s">
        <v>148</v>
      </c>
      <c r="L1432" t="s">
        <v>131</v>
      </c>
      <c r="M1432">
        <v>10</v>
      </c>
      <c r="O1432" t="s">
        <v>40</v>
      </c>
      <c r="Q1432" t="s">
        <v>186</v>
      </c>
      <c r="R1432" t="s">
        <v>148</v>
      </c>
      <c r="S1432" t="s">
        <v>77</v>
      </c>
      <c r="T1432">
        <v>125</v>
      </c>
      <c r="V1432" t="s">
        <v>40</v>
      </c>
      <c r="X1432" t="s">
        <v>186</v>
      </c>
      <c r="Y1432" t="s">
        <v>104</v>
      </c>
      <c r="Z1432" t="s">
        <v>105</v>
      </c>
      <c r="AA1432">
        <v>19</v>
      </c>
      <c r="AC1432" t="s">
        <v>40</v>
      </c>
      <c r="AE1432" t="s">
        <v>186</v>
      </c>
      <c r="AF1432" t="s">
        <v>148</v>
      </c>
      <c r="AG1432" t="s">
        <v>131</v>
      </c>
      <c r="AH1432">
        <v>49</v>
      </c>
    </row>
    <row r="1433" spans="1:34" x14ac:dyDescent="0.25">
      <c r="A1433" t="s">
        <v>40</v>
      </c>
      <c r="C1433" t="s">
        <v>186</v>
      </c>
      <c r="D1433" t="s">
        <v>148</v>
      </c>
      <c r="E1433" t="s">
        <v>97</v>
      </c>
      <c r="F1433">
        <v>3</v>
      </c>
      <c r="H1433" t="s">
        <v>40</v>
      </c>
      <c r="J1433" t="s">
        <v>186</v>
      </c>
      <c r="K1433" t="s">
        <v>148</v>
      </c>
      <c r="L1433" t="s">
        <v>93</v>
      </c>
      <c r="M1433">
        <v>5</v>
      </c>
      <c r="O1433" t="s">
        <v>40</v>
      </c>
      <c r="Q1433" t="s">
        <v>186</v>
      </c>
      <c r="R1433" t="s">
        <v>148</v>
      </c>
      <c r="S1433" t="s">
        <v>99</v>
      </c>
      <c r="T1433">
        <v>38</v>
      </c>
      <c r="V1433" t="s">
        <v>40</v>
      </c>
      <c r="X1433" t="s">
        <v>186</v>
      </c>
      <c r="Y1433" t="s">
        <v>106</v>
      </c>
      <c r="Z1433" t="s">
        <v>107</v>
      </c>
      <c r="AA1433">
        <v>12</v>
      </c>
      <c r="AC1433" t="s">
        <v>40</v>
      </c>
      <c r="AE1433" t="s">
        <v>186</v>
      </c>
      <c r="AF1433" t="s">
        <v>148</v>
      </c>
      <c r="AG1433" t="s">
        <v>93</v>
      </c>
      <c r="AH1433">
        <v>89</v>
      </c>
    </row>
    <row r="1434" spans="1:34" x14ac:dyDescent="0.25">
      <c r="A1434" t="s">
        <v>40</v>
      </c>
      <c r="C1434" t="s">
        <v>186</v>
      </c>
      <c r="D1434" t="s">
        <v>148</v>
      </c>
      <c r="E1434" t="s">
        <v>95</v>
      </c>
      <c r="F1434">
        <v>69</v>
      </c>
      <c r="H1434" t="s">
        <v>40</v>
      </c>
      <c r="J1434" t="s">
        <v>186</v>
      </c>
      <c r="K1434" t="s">
        <v>148</v>
      </c>
      <c r="L1434" t="s">
        <v>77</v>
      </c>
      <c r="M1434">
        <v>32</v>
      </c>
      <c r="O1434" t="s">
        <v>40</v>
      </c>
      <c r="Q1434" t="s">
        <v>186</v>
      </c>
      <c r="R1434" t="s">
        <v>148</v>
      </c>
      <c r="S1434" t="s">
        <v>111</v>
      </c>
      <c r="T1434">
        <v>13</v>
      </c>
      <c r="V1434" t="s">
        <v>40</v>
      </c>
      <c r="X1434" t="s">
        <v>186</v>
      </c>
      <c r="Y1434" t="s">
        <v>108</v>
      </c>
      <c r="Z1434" t="s">
        <v>109</v>
      </c>
      <c r="AA1434">
        <v>16</v>
      </c>
      <c r="AC1434" t="s">
        <v>40</v>
      </c>
      <c r="AE1434" t="s">
        <v>186</v>
      </c>
      <c r="AF1434" t="s">
        <v>148</v>
      </c>
      <c r="AG1434" t="s">
        <v>77</v>
      </c>
      <c r="AH1434">
        <v>550</v>
      </c>
    </row>
    <row r="1435" spans="1:34" x14ac:dyDescent="0.25">
      <c r="A1435" t="s">
        <v>40</v>
      </c>
      <c r="C1435" t="s">
        <v>186</v>
      </c>
      <c r="D1435" t="s">
        <v>148</v>
      </c>
      <c r="E1435" t="s">
        <v>127</v>
      </c>
      <c r="F1435">
        <v>8</v>
      </c>
      <c r="H1435" t="s">
        <v>40</v>
      </c>
      <c r="J1435" t="s">
        <v>186</v>
      </c>
      <c r="K1435" t="s">
        <v>148</v>
      </c>
      <c r="L1435" t="s">
        <v>99</v>
      </c>
      <c r="M1435">
        <v>19</v>
      </c>
      <c r="O1435" t="s">
        <v>40</v>
      </c>
      <c r="Q1435" t="s">
        <v>186</v>
      </c>
      <c r="R1435" t="s">
        <v>148</v>
      </c>
      <c r="S1435" t="s">
        <v>123</v>
      </c>
      <c r="T1435">
        <v>19</v>
      </c>
      <c r="V1435" t="s">
        <v>40</v>
      </c>
      <c r="X1435" t="s">
        <v>186</v>
      </c>
      <c r="Y1435" t="s">
        <v>110</v>
      </c>
      <c r="Z1435" t="s">
        <v>111</v>
      </c>
      <c r="AA1435">
        <v>2</v>
      </c>
      <c r="AC1435" t="s">
        <v>40</v>
      </c>
      <c r="AE1435" t="s">
        <v>186</v>
      </c>
      <c r="AF1435" t="s">
        <v>148</v>
      </c>
      <c r="AG1435" t="s">
        <v>99</v>
      </c>
      <c r="AH1435">
        <v>281</v>
      </c>
    </row>
    <row r="1436" spans="1:34" x14ac:dyDescent="0.25">
      <c r="A1436" t="s">
        <v>40</v>
      </c>
      <c r="C1436" t="s">
        <v>186</v>
      </c>
      <c r="D1436" t="s">
        <v>148</v>
      </c>
      <c r="E1436" t="s">
        <v>79</v>
      </c>
      <c r="F1436">
        <v>60</v>
      </c>
      <c r="H1436" t="s">
        <v>40</v>
      </c>
      <c r="J1436" t="s">
        <v>186</v>
      </c>
      <c r="K1436" t="s">
        <v>148</v>
      </c>
      <c r="L1436" t="s">
        <v>111</v>
      </c>
      <c r="M1436">
        <v>11</v>
      </c>
      <c r="O1436" t="s">
        <v>40</v>
      </c>
      <c r="Q1436" t="s">
        <v>186</v>
      </c>
      <c r="R1436" t="s">
        <v>148</v>
      </c>
      <c r="S1436" t="s">
        <v>61</v>
      </c>
      <c r="T1436">
        <v>80</v>
      </c>
      <c r="V1436" t="s">
        <v>40</v>
      </c>
      <c r="X1436" t="s">
        <v>186</v>
      </c>
      <c r="Y1436" t="s">
        <v>150</v>
      </c>
      <c r="Z1436" t="s">
        <v>112</v>
      </c>
      <c r="AA1436">
        <v>30</v>
      </c>
      <c r="AC1436" t="s">
        <v>40</v>
      </c>
      <c r="AE1436" t="s">
        <v>186</v>
      </c>
      <c r="AF1436" t="s">
        <v>148</v>
      </c>
      <c r="AG1436" t="s">
        <v>111</v>
      </c>
      <c r="AH1436">
        <v>40</v>
      </c>
    </row>
    <row r="1437" spans="1:34" x14ac:dyDescent="0.25">
      <c r="A1437" t="s">
        <v>40</v>
      </c>
      <c r="C1437" t="s">
        <v>186</v>
      </c>
      <c r="D1437" t="s">
        <v>148</v>
      </c>
      <c r="E1437" t="s">
        <v>144</v>
      </c>
      <c r="F1437">
        <v>7</v>
      </c>
      <c r="H1437" t="s">
        <v>40</v>
      </c>
      <c r="J1437" t="s">
        <v>186</v>
      </c>
      <c r="K1437" t="s">
        <v>148</v>
      </c>
      <c r="L1437" t="s">
        <v>123</v>
      </c>
      <c r="M1437">
        <v>21</v>
      </c>
      <c r="O1437" t="s">
        <v>40</v>
      </c>
      <c r="Q1437" t="s">
        <v>186</v>
      </c>
      <c r="R1437" t="s">
        <v>148</v>
      </c>
      <c r="S1437" t="s">
        <v>97</v>
      </c>
      <c r="T1437">
        <v>18</v>
      </c>
      <c r="V1437" t="s">
        <v>40</v>
      </c>
      <c r="X1437" t="s">
        <v>186</v>
      </c>
      <c r="Y1437" t="s">
        <v>150</v>
      </c>
      <c r="Z1437" t="s">
        <v>113</v>
      </c>
      <c r="AA1437">
        <v>17</v>
      </c>
      <c r="AC1437" t="s">
        <v>40</v>
      </c>
      <c r="AE1437" t="s">
        <v>186</v>
      </c>
      <c r="AF1437" t="s">
        <v>148</v>
      </c>
      <c r="AG1437" t="s">
        <v>123</v>
      </c>
      <c r="AH1437">
        <v>68</v>
      </c>
    </row>
    <row r="1438" spans="1:34" x14ac:dyDescent="0.25">
      <c r="A1438" t="s">
        <v>40</v>
      </c>
      <c r="C1438" t="s">
        <v>186</v>
      </c>
      <c r="D1438" t="s">
        <v>86</v>
      </c>
      <c r="E1438" t="s">
        <v>87</v>
      </c>
      <c r="F1438">
        <v>11</v>
      </c>
      <c r="H1438" t="s">
        <v>40</v>
      </c>
      <c r="J1438" t="s">
        <v>186</v>
      </c>
      <c r="K1438" t="s">
        <v>148</v>
      </c>
      <c r="L1438" t="s">
        <v>61</v>
      </c>
      <c r="M1438">
        <v>32</v>
      </c>
      <c r="O1438" t="s">
        <v>40</v>
      </c>
      <c r="Q1438" t="s">
        <v>186</v>
      </c>
      <c r="R1438" t="s">
        <v>148</v>
      </c>
      <c r="S1438" t="s">
        <v>95</v>
      </c>
      <c r="T1438">
        <v>138</v>
      </c>
      <c r="V1438" t="s">
        <v>40</v>
      </c>
      <c r="X1438" t="s">
        <v>186</v>
      </c>
      <c r="Y1438" t="s">
        <v>114</v>
      </c>
      <c r="Z1438" t="s">
        <v>115</v>
      </c>
      <c r="AA1438">
        <v>9</v>
      </c>
      <c r="AC1438" t="s">
        <v>40</v>
      </c>
      <c r="AE1438" t="s">
        <v>186</v>
      </c>
      <c r="AF1438" t="s">
        <v>148</v>
      </c>
      <c r="AG1438" t="s">
        <v>61</v>
      </c>
      <c r="AH1438">
        <v>973</v>
      </c>
    </row>
    <row r="1439" spans="1:34" x14ac:dyDescent="0.25">
      <c r="A1439" t="s">
        <v>40</v>
      </c>
      <c r="C1439" t="s">
        <v>186</v>
      </c>
      <c r="D1439" t="s">
        <v>88</v>
      </c>
      <c r="E1439" t="s">
        <v>89</v>
      </c>
      <c r="F1439">
        <v>21</v>
      </c>
      <c r="H1439" t="s">
        <v>40</v>
      </c>
      <c r="J1439" t="s">
        <v>186</v>
      </c>
      <c r="K1439" t="s">
        <v>148</v>
      </c>
      <c r="L1439" t="s">
        <v>97</v>
      </c>
      <c r="M1439">
        <v>5</v>
      </c>
      <c r="O1439" t="s">
        <v>40</v>
      </c>
      <c r="Q1439" t="s">
        <v>186</v>
      </c>
      <c r="R1439" t="s">
        <v>148</v>
      </c>
      <c r="S1439" t="s">
        <v>127</v>
      </c>
      <c r="T1439">
        <v>34</v>
      </c>
      <c r="V1439" t="s">
        <v>40</v>
      </c>
      <c r="X1439" t="s">
        <v>186</v>
      </c>
      <c r="Y1439" t="s">
        <v>116</v>
      </c>
      <c r="Z1439" t="s">
        <v>117</v>
      </c>
      <c r="AA1439">
        <v>10</v>
      </c>
      <c r="AC1439" t="s">
        <v>40</v>
      </c>
      <c r="AE1439" t="s">
        <v>186</v>
      </c>
      <c r="AF1439" t="s">
        <v>148</v>
      </c>
      <c r="AG1439" t="s">
        <v>97</v>
      </c>
      <c r="AH1439">
        <v>71</v>
      </c>
    </row>
    <row r="1440" spans="1:34" x14ac:dyDescent="0.25">
      <c r="A1440" t="s">
        <v>40</v>
      </c>
      <c r="C1440" t="s">
        <v>186</v>
      </c>
      <c r="D1440" t="s">
        <v>90</v>
      </c>
      <c r="E1440" t="s">
        <v>91</v>
      </c>
      <c r="F1440">
        <v>9</v>
      </c>
      <c r="H1440" t="s">
        <v>40</v>
      </c>
      <c r="J1440" t="s">
        <v>186</v>
      </c>
      <c r="K1440" t="s">
        <v>148</v>
      </c>
      <c r="L1440" t="s">
        <v>95</v>
      </c>
      <c r="M1440">
        <v>57</v>
      </c>
      <c r="O1440" t="s">
        <v>40</v>
      </c>
      <c r="Q1440" t="s">
        <v>186</v>
      </c>
      <c r="R1440" t="s">
        <v>148</v>
      </c>
      <c r="S1440" t="s">
        <v>79</v>
      </c>
      <c r="T1440">
        <v>174</v>
      </c>
      <c r="V1440" t="s">
        <v>40</v>
      </c>
      <c r="X1440" t="s">
        <v>186</v>
      </c>
      <c r="Y1440" t="s">
        <v>118</v>
      </c>
      <c r="Z1440" t="s">
        <v>119</v>
      </c>
      <c r="AA1440">
        <v>11</v>
      </c>
      <c r="AC1440" t="s">
        <v>40</v>
      </c>
      <c r="AE1440" t="s">
        <v>186</v>
      </c>
      <c r="AF1440" t="s">
        <v>148</v>
      </c>
      <c r="AG1440" t="s">
        <v>95</v>
      </c>
      <c r="AH1440">
        <v>818</v>
      </c>
    </row>
    <row r="1441" spans="1:34" x14ac:dyDescent="0.25">
      <c r="A1441" t="s">
        <v>40</v>
      </c>
      <c r="C1441" t="s">
        <v>186</v>
      </c>
      <c r="D1441" t="s">
        <v>92</v>
      </c>
      <c r="E1441" t="s">
        <v>93</v>
      </c>
      <c r="F1441">
        <v>4</v>
      </c>
      <c r="H1441" t="s">
        <v>40</v>
      </c>
      <c r="J1441" t="s">
        <v>186</v>
      </c>
      <c r="K1441" t="s">
        <v>148</v>
      </c>
      <c r="L1441" t="s">
        <v>127</v>
      </c>
      <c r="M1441">
        <v>13</v>
      </c>
      <c r="O1441" t="s">
        <v>40</v>
      </c>
      <c r="Q1441" t="s">
        <v>186</v>
      </c>
      <c r="R1441" t="s">
        <v>148</v>
      </c>
      <c r="S1441" t="s">
        <v>144</v>
      </c>
      <c r="T1441">
        <v>21</v>
      </c>
      <c r="V1441" t="s">
        <v>40</v>
      </c>
      <c r="X1441" t="s">
        <v>186</v>
      </c>
      <c r="Y1441" t="s">
        <v>120</v>
      </c>
      <c r="Z1441" t="s">
        <v>121</v>
      </c>
      <c r="AA1441">
        <v>15</v>
      </c>
      <c r="AC1441" t="s">
        <v>40</v>
      </c>
      <c r="AE1441" t="s">
        <v>186</v>
      </c>
      <c r="AF1441" t="s">
        <v>148</v>
      </c>
      <c r="AG1441" t="s">
        <v>127</v>
      </c>
      <c r="AH1441">
        <v>107</v>
      </c>
    </row>
    <row r="1442" spans="1:34" x14ac:dyDescent="0.25">
      <c r="A1442" t="s">
        <v>40</v>
      </c>
      <c r="C1442" t="s">
        <v>186</v>
      </c>
      <c r="D1442" t="s">
        <v>94</v>
      </c>
      <c r="E1442" t="s">
        <v>95</v>
      </c>
      <c r="F1442">
        <v>69</v>
      </c>
      <c r="H1442" t="s">
        <v>40</v>
      </c>
      <c r="J1442" t="s">
        <v>186</v>
      </c>
      <c r="K1442" t="s">
        <v>148</v>
      </c>
      <c r="L1442" t="s">
        <v>79</v>
      </c>
      <c r="M1442">
        <v>54</v>
      </c>
      <c r="O1442" t="s">
        <v>40</v>
      </c>
      <c r="Q1442" t="s">
        <v>186</v>
      </c>
      <c r="R1442" t="s">
        <v>86</v>
      </c>
      <c r="S1442" t="s">
        <v>87</v>
      </c>
      <c r="T1442">
        <v>47</v>
      </c>
      <c r="V1442" t="s">
        <v>40</v>
      </c>
      <c r="X1442" t="s">
        <v>186</v>
      </c>
      <c r="Y1442" t="s">
        <v>122</v>
      </c>
      <c r="Z1442" t="s">
        <v>123</v>
      </c>
      <c r="AA1442">
        <v>7</v>
      </c>
      <c r="AC1442" t="s">
        <v>40</v>
      </c>
      <c r="AE1442" t="s">
        <v>186</v>
      </c>
      <c r="AF1442" t="s">
        <v>148</v>
      </c>
      <c r="AG1442" t="s">
        <v>79</v>
      </c>
      <c r="AH1442">
        <v>944</v>
      </c>
    </row>
    <row r="1443" spans="1:34" x14ac:dyDescent="0.25">
      <c r="A1443" t="s">
        <v>40</v>
      </c>
      <c r="C1443" t="s">
        <v>186</v>
      </c>
      <c r="D1443" t="s">
        <v>96</v>
      </c>
      <c r="E1443" t="s">
        <v>97</v>
      </c>
      <c r="F1443">
        <v>3</v>
      </c>
      <c r="H1443" t="s">
        <v>40</v>
      </c>
      <c r="J1443" t="s">
        <v>186</v>
      </c>
      <c r="K1443" t="s">
        <v>148</v>
      </c>
      <c r="L1443" t="s">
        <v>144</v>
      </c>
      <c r="M1443">
        <v>6</v>
      </c>
      <c r="O1443" t="s">
        <v>40</v>
      </c>
      <c r="Q1443" t="s">
        <v>186</v>
      </c>
      <c r="R1443" t="s">
        <v>88</v>
      </c>
      <c r="S1443" t="s">
        <v>89</v>
      </c>
      <c r="T1443">
        <v>63</v>
      </c>
      <c r="V1443" t="s">
        <v>40</v>
      </c>
      <c r="X1443" t="s">
        <v>186</v>
      </c>
      <c r="Y1443" t="s">
        <v>126</v>
      </c>
      <c r="Z1443" t="s">
        <v>127</v>
      </c>
      <c r="AA1443">
        <v>10</v>
      </c>
      <c r="AC1443" t="s">
        <v>40</v>
      </c>
      <c r="AE1443" t="s">
        <v>186</v>
      </c>
      <c r="AF1443" t="s">
        <v>148</v>
      </c>
      <c r="AG1443" t="s">
        <v>144</v>
      </c>
      <c r="AH1443">
        <v>37</v>
      </c>
    </row>
    <row r="1444" spans="1:34" x14ac:dyDescent="0.25">
      <c r="A1444" t="s">
        <v>40</v>
      </c>
      <c r="C1444" t="s">
        <v>186</v>
      </c>
      <c r="D1444" t="s">
        <v>98</v>
      </c>
      <c r="E1444" t="s">
        <v>99</v>
      </c>
      <c r="F1444">
        <v>19</v>
      </c>
      <c r="H1444" t="s">
        <v>40</v>
      </c>
      <c r="J1444" t="s">
        <v>186</v>
      </c>
      <c r="K1444" t="s">
        <v>86</v>
      </c>
      <c r="L1444" t="s">
        <v>87</v>
      </c>
      <c r="M1444">
        <v>27</v>
      </c>
      <c r="O1444" t="s">
        <v>40</v>
      </c>
      <c r="Q1444" t="s">
        <v>186</v>
      </c>
      <c r="R1444" t="s">
        <v>90</v>
      </c>
      <c r="S1444" t="s">
        <v>91</v>
      </c>
      <c r="T1444">
        <v>32</v>
      </c>
      <c r="V1444" t="s">
        <v>40</v>
      </c>
      <c r="X1444" t="s">
        <v>186</v>
      </c>
      <c r="Y1444" t="s">
        <v>128</v>
      </c>
      <c r="Z1444" t="s">
        <v>129</v>
      </c>
      <c r="AA1444">
        <v>8</v>
      </c>
      <c r="AC1444" t="s">
        <v>40</v>
      </c>
      <c r="AE1444" t="s">
        <v>186</v>
      </c>
      <c r="AF1444" t="s">
        <v>86</v>
      </c>
      <c r="AG1444" t="s">
        <v>87</v>
      </c>
      <c r="AH1444">
        <v>136</v>
      </c>
    </row>
    <row r="1445" spans="1:34" x14ac:dyDescent="0.25">
      <c r="A1445" t="s">
        <v>40</v>
      </c>
      <c r="C1445" t="s">
        <v>186</v>
      </c>
      <c r="D1445" t="s">
        <v>100</v>
      </c>
      <c r="E1445" t="s">
        <v>101</v>
      </c>
      <c r="F1445">
        <v>5</v>
      </c>
      <c r="H1445" t="s">
        <v>40</v>
      </c>
      <c r="J1445" t="s">
        <v>186</v>
      </c>
      <c r="K1445" t="s">
        <v>88</v>
      </c>
      <c r="L1445" t="s">
        <v>89</v>
      </c>
      <c r="M1445">
        <v>24</v>
      </c>
      <c r="O1445" t="s">
        <v>40</v>
      </c>
      <c r="Q1445" t="s">
        <v>186</v>
      </c>
      <c r="R1445" t="s">
        <v>92</v>
      </c>
      <c r="S1445" t="s">
        <v>93</v>
      </c>
      <c r="T1445">
        <v>14</v>
      </c>
      <c r="V1445" t="s">
        <v>40</v>
      </c>
      <c r="X1445" t="s">
        <v>186</v>
      </c>
      <c r="Y1445" t="s">
        <v>130</v>
      </c>
      <c r="Z1445" t="s">
        <v>131</v>
      </c>
      <c r="AA1445">
        <v>3</v>
      </c>
      <c r="AC1445" t="s">
        <v>40</v>
      </c>
      <c r="AE1445" t="s">
        <v>186</v>
      </c>
      <c r="AF1445" t="s">
        <v>88</v>
      </c>
      <c r="AG1445" t="s">
        <v>89</v>
      </c>
      <c r="AH1445">
        <v>221</v>
      </c>
    </row>
    <row r="1446" spans="1:34" x14ac:dyDescent="0.25">
      <c r="A1446" t="s">
        <v>40</v>
      </c>
      <c r="C1446" t="s">
        <v>186</v>
      </c>
      <c r="D1446" t="s">
        <v>102</v>
      </c>
      <c r="E1446" t="s">
        <v>103</v>
      </c>
      <c r="F1446">
        <v>3</v>
      </c>
      <c r="H1446" t="s">
        <v>40</v>
      </c>
      <c r="J1446" t="s">
        <v>186</v>
      </c>
      <c r="K1446" t="s">
        <v>90</v>
      </c>
      <c r="L1446" t="s">
        <v>91</v>
      </c>
      <c r="M1446">
        <v>9</v>
      </c>
      <c r="O1446" t="s">
        <v>40</v>
      </c>
      <c r="Q1446" t="s">
        <v>186</v>
      </c>
      <c r="R1446" t="s">
        <v>94</v>
      </c>
      <c r="S1446" t="s">
        <v>95</v>
      </c>
      <c r="T1446">
        <v>138</v>
      </c>
      <c r="V1446" t="s">
        <v>40</v>
      </c>
      <c r="X1446" t="s">
        <v>186</v>
      </c>
      <c r="Y1446" t="s">
        <v>132</v>
      </c>
      <c r="Z1446" t="s">
        <v>133</v>
      </c>
      <c r="AA1446">
        <v>18</v>
      </c>
      <c r="AC1446" t="s">
        <v>40</v>
      </c>
      <c r="AE1446" t="s">
        <v>186</v>
      </c>
      <c r="AF1446" t="s">
        <v>90</v>
      </c>
      <c r="AG1446" t="s">
        <v>91</v>
      </c>
      <c r="AH1446">
        <v>44</v>
      </c>
    </row>
    <row r="1447" spans="1:34" x14ac:dyDescent="0.25">
      <c r="A1447" t="s">
        <v>40</v>
      </c>
      <c r="C1447" t="s">
        <v>186</v>
      </c>
      <c r="D1447" t="s">
        <v>104</v>
      </c>
      <c r="E1447" t="s">
        <v>105</v>
      </c>
      <c r="F1447">
        <v>17</v>
      </c>
      <c r="H1447" t="s">
        <v>40</v>
      </c>
      <c r="J1447" t="s">
        <v>186</v>
      </c>
      <c r="K1447" t="s">
        <v>92</v>
      </c>
      <c r="L1447" t="s">
        <v>93</v>
      </c>
      <c r="M1447">
        <v>5</v>
      </c>
      <c r="O1447" t="s">
        <v>40</v>
      </c>
      <c r="Q1447" t="s">
        <v>186</v>
      </c>
      <c r="R1447" t="s">
        <v>96</v>
      </c>
      <c r="S1447" t="s">
        <v>97</v>
      </c>
      <c r="T1447">
        <v>18</v>
      </c>
      <c r="V1447" t="s">
        <v>40</v>
      </c>
      <c r="X1447" t="s">
        <v>186</v>
      </c>
      <c r="Y1447" t="s">
        <v>134</v>
      </c>
      <c r="Z1447" t="s">
        <v>135</v>
      </c>
      <c r="AA1447">
        <v>10</v>
      </c>
      <c r="AC1447" t="s">
        <v>40</v>
      </c>
      <c r="AE1447" t="s">
        <v>186</v>
      </c>
      <c r="AF1447" t="s">
        <v>92</v>
      </c>
      <c r="AG1447" t="s">
        <v>93</v>
      </c>
      <c r="AH1447">
        <v>89</v>
      </c>
    </row>
    <row r="1448" spans="1:34" x14ac:dyDescent="0.25">
      <c r="A1448" t="s">
        <v>40</v>
      </c>
      <c r="C1448" t="s">
        <v>186</v>
      </c>
      <c r="D1448" t="s">
        <v>106</v>
      </c>
      <c r="E1448" t="s">
        <v>107</v>
      </c>
      <c r="F1448">
        <v>5</v>
      </c>
      <c r="H1448" t="s">
        <v>40</v>
      </c>
      <c r="J1448" t="s">
        <v>186</v>
      </c>
      <c r="K1448" t="s">
        <v>94</v>
      </c>
      <c r="L1448" t="s">
        <v>95</v>
      </c>
      <c r="M1448">
        <v>57</v>
      </c>
      <c r="O1448" t="s">
        <v>40</v>
      </c>
      <c r="Q1448" t="s">
        <v>186</v>
      </c>
      <c r="R1448" t="s">
        <v>98</v>
      </c>
      <c r="S1448" t="s">
        <v>99</v>
      </c>
      <c r="T1448">
        <v>38</v>
      </c>
      <c r="V1448" t="s">
        <v>40</v>
      </c>
      <c r="X1448" t="s">
        <v>186</v>
      </c>
      <c r="Y1448" t="s">
        <v>136</v>
      </c>
      <c r="Z1448" t="s">
        <v>137</v>
      </c>
      <c r="AA1448">
        <v>8</v>
      </c>
      <c r="AC1448" t="s">
        <v>40</v>
      </c>
      <c r="AE1448" t="s">
        <v>186</v>
      </c>
      <c r="AF1448" t="s">
        <v>94</v>
      </c>
      <c r="AG1448" t="s">
        <v>95</v>
      </c>
      <c r="AH1448">
        <v>818</v>
      </c>
    </row>
    <row r="1449" spans="1:34" x14ac:dyDescent="0.25">
      <c r="A1449" t="s">
        <v>40</v>
      </c>
      <c r="C1449" t="s">
        <v>186</v>
      </c>
      <c r="D1449" t="s">
        <v>108</v>
      </c>
      <c r="E1449" t="s">
        <v>109</v>
      </c>
      <c r="F1449">
        <v>9</v>
      </c>
      <c r="H1449" t="s">
        <v>40</v>
      </c>
      <c r="J1449" t="s">
        <v>186</v>
      </c>
      <c r="K1449" t="s">
        <v>96</v>
      </c>
      <c r="L1449" t="s">
        <v>97</v>
      </c>
      <c r="M1449">
        <v>5</v>
      </c>
      <c r="O1449" t="s">
        <v>40</v>
      </c>
      <c r="Q1449" t="s">
        <v>186</v>
      </c>
      <c r="R1449" t="s">
        <v>100</v>
      </c>
      <c r="S1449" t="s">
        <v>101</v>
      </c>
      <c r="T1449">
        <v>33</v>
      </c>
      <c r="V1449" t="s">
        <v>40</v>
      </c>
      <c r="X1449" t="s">
        <v>186</v>
      </c>
      <c r="Y1449" t="s">
        <v>208</v>
      </c>
      <c r="Z1449" t="s">
        <v>273</v>
      </c>
      <c r="AA1449">
        <v>4</v>
      </c>
      <c r="AC1449" t="s">
        <v>40</v>
      </c>
      <c r="AE1449" t="s">
        <v>186</v>
      </c>
      <c r="AF1449" t="s">
        <v>96</v>
      </c>
      <c r="AG1449" t="s">
        <v>97</v>
      </c>
      <c r="AH1449">
        <v>71</v>
      </c>
    </row>
    <row r="1450" spans="1:34" x14ac:dyDescent="0.25">
      <c r="A1450" t="s">
        <v>40</v>
      </c>
      <c r="C1450" t="s">
        <v>186</v>
      </c>
      <c r="D1450" t="s">
        <v>110</v>
      </c>
      <c r="E1450" t="s">
        <v>111</v>
      </c>
      <c r="F1450">
        <v>3</v>
      </c>
      <c r="H1450" t="s">
        <v>40</v>
      </c>
      <c r="J1450" t="s">
        <v>186</v>
      </c>
      <c r="K1450" t="s">
        <v>98</v>
      </c>
      <c r="L1450" t="s">
        <v>99</v>
      </c>
      <c r="M1450">
        <v>19</v>
      </c>
      <c r="O1450" t="s">
        <v>40</v>
      </c>
      <c r="Q1450" t="s">
        <v>186</v>
      </c>
      <c r="R1450" t="s">
        <v>102</v>
      </c>
      <c r="S1450" t="s">
        <v>103</v>
      </c>
      <c r="T1450">
        <v>37</v>
      </c>
      <c r="V1450" t="s">
        <v>40</v>
      </c>
      <c r="X1450" t="s">
        <v>186</v>
      </c>
      <c r="Y1450" t="s">
        <v>208</v>
      </c>
      <c r="Z1450" t="s">
        <v>144</v>
      </c>
      <c r="AA1450">
        <v>5</v>
      </c>
      <c r="AC1450" t="s">
        <v>40</v>
      </c>
      <c r="AE1450" t="s">
        <v>186</v>
      </c>
      <c r="AF1450" t="s">
        <v>98</v>
      </c>
      <c r="AG1450" t="s">
        <v>99</v>
      </c>
      <c r="AH1450">
        <v>281</v>
      </c>
    </row>
    <row r="1451" spans="1:34" x14ac:dyDescent="0.25">
      <c r="A1451" t="s">
        <v>40</v>
      </c>
      <c r="C1451" t="s">
        <v>186</v>
      </c>
      <c r="D1451" t="s">
        <v>150</v>
      </c>
      <c r="E1451" t="s">
        <v>112</v>
      </c>
      <c r="F1451">
        <v>102</v>
      </c>
      <c r="H1451" t="s">
        <v>40</v>
      </c>
      <c r="J1451" t="s">
        <v>186</v>
      </c>
      <c r="K1451" t="s">
        <v>100</v>
      </c>
      <c r="L1451" t="s">
        <v>101</v>
      </c>
      <c r="M1451">
        <v>20</v>
      </c>
      <c r="O1451" t="s">
        <v>40</v>
      </c>
      <c r="Q1451" t="s">
        <v>186</v>
      </c>
      <c r="R1451" t="s">
        <v>104</v>
      </c>
      <c r="S1451" t="s">
        <v>105</v>
      </c>
      <c r="T1451">
        <v>76</v>
      </c>
      <c r="V1451" t="s">
        <v>40</v>
      </c>
      <c r="X1451" t="s">
        <v>186</v>
      </c>
      <c r="Y1451" t="s">
        <v>141</v>
      </c>
      <c r="Z1451" t="s">
        <v>142</v>
      </c>
      <c r="AA1451">
        <v>9</v>
      </c>
      <c r="AC1451" t="s">
        <v>40</v>
      </c>
      <c r="AE1451" t="s">
        <v>186</v>
      </c>
      <c r="AF1451" t="s">
        <v>100</v>
      </c>
      <c r="AG1451" t="s">
        <v>101</v>
      </c>
      <c r="AH1451">
        <v>68</v>
      </c>
    </row>
    <row r="1452" spans="1:34" x14ac:dyDescent="0.25">
      <c r="A1452" t="s">
        <v>40</v>
      </c>
      <c r="C1452" t="s">
        <v>186</v>
      </c>
      <c r="D1452" t="s">
        <v>150</v>
      </c>
      <c r="E1452" t="s">
        <v>113</v>
      </c>
      <c r="F1452">
        <v>42</v>
      </c>
      <c r="H1452" t="s">
        <v>40</v>
      </c>
      <c r="J1452" t="s">
        <v>186</v>
      </c>
      <c r="K1452" t="s">
        <v>102</v>
      </c>
      <c r="L1452" t="s">
        <v>103</v>
      </c>
      <c r="M1452">
        <v>10</v>
      </c>
      <c r="O1452" t="s">
        <v>40</v>
      </c>
      <c r="Q1452" t="s">
        <v>186</v>
      </c>
      <c r="R1452" t="s">
        <v>106</v>
      </c>
      <c r="S1452" t="s">
        <v>107</v>
      </c>
      <c r="T1452">
        <v>25</v>
      </c>
      <c r="V1452" t="s">
        <v>41</v>
      </c>
      <c r="X1452" t="s">
        <v>187</v>
      </c>
      <c r="Y1452" t="s">
        <v>54</v>
      </c>
      <c r="Z1452" t="s">
        <v>55</v>
      </c>
      <c r="AA1452">
        <v>4</v>
      </c>
      <c r="AC1452" t="s">
        <v>40</v>
      </c>
      <c r="AE1452" t="s">
        <v>186</v>
      </c>
      <c r="AF1452" t="s">
        <v>102</v>
      </c>
      <c r="AG1452" t="s">
        <v>103</v>
      </c>
      <c r="AH1452">
        <v>55</v>
      </c>
    </row>
    <row r="1453" spans="1:34" x14ac:dyDescent="0.25">
      <c r="A1453" t="s">
        <v>40</v>
      </c>
      <c r="C1453" t="s">
        <v>186</v>
      </c>
      <c r="D1453" t="s">
        <v>114</v>
      </c>
      <c r="E1453" t="s">
        <v>115</v>
      </c>
      <c r="F1453">
        <v>11</v>
      </c>
      <c r="H1453" t="s">
        <v>40</v>
      </c>
      <c r="J1453" t="s">
        <v>186</v>
      </c>
      <c r="K1453" t="s">
        <v>104</v>
      </c>
      <c r="L1453" t="s">
        <v>105</v>
      </c>
      <c r="M1453">
        <v>17</v>
      </c>
      <c r="O1453" t="s">
        <v>40</v>
      </c>
      <c r="Q1453" t="s">
        <v>186</v>
      </c>
      <c r="R1453" t="s">
        <v>108</v>
      </c>
      <c r="S1453" t="s">
        <v>109</v>
      </c>
      <c r="T1453">
        <v>30</v>
      </c>
      <c r="V1453" t="s">
        <v>41</v>
      </c>
      <c r="X1453" t="s">
        <v>187</v>
      </c>
      <c r="Y1453" t="s">
        <v>56</v>
      </c>
      <c r="Z1453" t="s">
        <v>57</v>
      </c>
      <c r="AA1453">
        <v>6</v>
      </c>
      <c r="AC1453" t="s">
        <v>40</v>
      </c>
      <c r="AE1453" t="s">
        <v>186</v>
      </c>
      <c r="AF1453" t="s">
        <v>104</v>
      </c>
      <c r="AG1453" t="s">
        <v>105</v>
      </c>
      <c r="AH1453">
        <v>147</v>
      </c>
    </row>
    <row r="1454" spans="1:34" x14ac:dyDescent="0.25">
      <c r="A1454" t="s">
        <v>40</v>
      </c>
      <c r="C1454" t="s">
        <v>186</v>
      </c>
      <c r="D1454" t="s">
        <v>116</v>
      </c>
      <c r="E1454" t="s">
        <v>117</v>
      </c>
      <c r="F1454">
        <v>14</v>
      </c>
      <c r="H1454" t="s">
        <v>40</v>
      </c>
      <c r="J1454" t="s">
        <v>186</v>
      </c>
      <c r="K1454" t="s">
        <v>106</v>
      </c>
      <c r="L1454" t="s">
        <v>107</v>
      </c>
      <c r="M1454">
        <v>10</v>
      </c>
      <c r="O1454" t="s">
        <v>40</v>
      </c>
      <c r="Q1454" t="s">
        <v>186</v>
      </c>
      <c r="R1454" t="s">
        <v>110</v>
      </c>
      <c r="S1454" t="s">
        <v>111</v>
      </c>
      <c r="T1454">
        <v>13</v>
      </c>
      <c r="V1454" t="s">
        <v>41</v>
      </c>
      <c r="X1454" t="s">
        <v>187</v>
      </c>
      <c r="Y1454" t="s">
        <v>58</v>
      </c>
      <c r="Z1454" t="s">
        <v>59</v>
      </c>
      <c r="AA1454">
        <v>5</v>
      </c>
      <c r="AC1454" t="s">
        <v>40</v>
      </c>
      <c r="AE1454" t="s">
        <v>186</v>
      </c>
      <c r="AF1454" t="s">
        <v>106</v>
      </c>
      <c r="AG1454" t="s">
        <v>107</v>
      </c>
      <c r="AH1454">
        <v>94</v>
      </c>
    </row>
    <row r="1455" spans="1:34" x14ac:dyDescent="0.25">
      <c r="A1455" t="s">
        <v>40</v>
      </c>
      <c r="C1455" t="s">
        <v>186</v>
      </c>
      <c r="D1455" t="s">
        <v>118</v>
      </c>
      <c r="E1455" t="s">
        <v>119</v>
      </c>
      <c r="F1455">
        <v>21</v>
      </c>
      <c r="H1455" t="s">
        <v>40</v>
      </c>
      <c r="J1455" t="s">
        <v>186</v>
      </c>
      <c r="K1455" t="s">
        <v>108</v>
      </c>
      <c r="L1455" t="s">
        <v>109</v>
      </c>
      <c r="M1455">
        <v>18</v>
      </c>
      <c r="O1455" t="s">
        <v>40</v>
      </c>
      <c r="Q1455" t="s">
        <v>186</v>
      </c>
      <c r="R1455" t="s">
        <v>150</v>
      </c>
      <c r="S1455" t="s">
        <v>112</v>
      </c>
      <c r="T1455">
        <v>164</v>
      </c>
      <c r="V1455" t="s">
        <v>41</v>
      </c>
      <c r="X1455" t="s">
        <v>187</v>
      </c>
      <c r="Y1455" t="s">
        <v>60</v>
      </c>
      <c r="Z1455" t="s">
        <v>61</v>
      </c>
      <c r="AA1455">
        <v>19</v>
      </c>
      <c r="AC1455" t="s">
        <v>40</v>
      </c>
      <c r="AE1455" t="s">
        <v>186</v>
      </c>
      <c r="AF1455" t="s">
        <v>108</v>
      </c>
      <c r="AG1455" t="s">
        <v>109</v>
      </c>
      <c r="AH1455">
        <v>114</v>
      </c>
    </row>
    <row r="1456" spans="1:34" x14ac:dyDescent="0.25">
      <c r="A1456" t="s">
        <v>40</v>
      </c>
      <c r="C1456" t="s">
        <v>186</v>
      </c>
      <c r="D1456" t="s">
        <v>120</v>
      </c>
      <c r="E1456" t="s">
        <v>121</v>
      </c>
      <c r="F1456">
        <v>23</v>
      </c>
      <c r="H1456" t="s">
        <v>40</v>
      </c>
      <c r="J1456" t="s">
        <v>186</v>
      </c>
      <c r="K1456" t="s">
        <v>110</v>
      </c>
      <c r="L1456" t="s">
        <v>111</v>
      </c>
      <c r="M1456">
        <v>11</v>
      </c>
      <c r="O1456" t="s">
        <v>40</v>
      </c>
      <c r="Q1456" t="s">
        <v>186</v>
      </c>
      <c r="R1456" t="s">
        <v>150</v>
      </c>
      <c r="S1456" t="s">
        <v>113</v>
      </c>
      <c r="T1456">
        <v>86</v>
      </c>
      <c r="V1456" t="s">
        <v>41</v>
      </c>
      <c r="X1456" t="s">
        <v>187</v>
      </c>
      <c r="Y1456" t="s">
        <v>62</v>
      </c>
      <c r="Z1456" t="s">
        <v>63</v>
      </c>
      <c r="AA1456">
        <v>1</v>
      </c>
      <c r="AC1456" t="s">
        <v>40</v>
      </c>
      <c r="AE1456" t="s">
        <v>186</v>
      </c>
      <c r="AF1456" t="s">
        <v>110</v>
      </c>
      <c r="AG1456" t="s">
        <v>111</v>
      </c>
      <c r="AH1456">
        <v>40</v>
      </c>
    </row>
    <row r="1457" spans="1:34" x14ac:dyDescent="0.25">
      <c r="A1457" t="s">
        <v>40</v>
      </c>
      <c r="C1457" t="s">
        <v>186</v>
      </c>
      <c r="D1457" t="s">
        <v>122</v>
      </c>
      <c r="E1457" t="s">
        <v>123</v>
      </c>
      <c r="F1457">
        <v>6</v>
      </c>
      <c r="H1457" t="s">
        <v>40</v>
      </c>
      <c r="J1457" t="s">
        <v>186</v>
      </c>
      <c r="K1457" t="s">
        <v>150</v>
      </c>
      <c r="L1457" t="s">
        <v>112</v>
      </c>
      <c r="M1457">
        <v>77</v>
      </c>
      <c r="O1457" t="s">
        <v>40</v>
      </c>
      <c r="Q1457" t="s">
        <v>186</v>
      </c>
      <c r="R1457" t="s">
        <v>114</v>
      </c>
      <c r="S1457" t="s">
        <v>115</v>
      </c>
      <c r="T1457">
        <v>17</v>
      </c>
      <c r="V1457" t="s">
        <v>41</v>
      </c>
      <c r="X1457" t="s">
        <v>187</v>
      </c>
      <c r="Y1457" t="s">
        <v>64</v>
      </c>
      <c r="Z1457" t="s">
        <v>65</v>
      </c>
      <c r="AA1457">
        <v>5</v>
      </c>
      <c r="AC1457" t="s">
        <v>40</v>
      </c>
      <c r="AE1457" t="s">
        <v>186</v>
      </c>
      <c r="AF1457" t="s">
        <v>150</v>
      </c>
      <c r="AG1457" t="s">
        <v>112</v>
      </c>
      <c r="AH1457">
        <v>309</v>
      </c>
    </row>
    <row r="1458" spans="1:34" x14ac:dyDescent="0.25">
      <c r="A1458" t="s">
        <v>40</v>
      </c>
      <c r="C1458" t="s">
        <v>186</v>
      </c>
      <c r="D1458" t="s">
        <v>124</v>
      </c>
      <c r="E1458" t="s">
        <v>125</v>
      </c>
      <c r="F1458">
        <v>2</v>
      </c>
      <c r="H1458" t="s">
        <v>40</v>
      </c>
      <c r="J1458" t="s">
        <v>186</v>
      </c>
      <c r="K1458" t="s">
        <v>150</v>
      </c>
      <c r="L1458" t="s">
        <v>113</v>
      </c>
      <c r="M1458">
        <v>57</v>
      </c>
      <c r="O1458" t="s">
        <v>40</v>
      </c>
      <c r="Q1458" t="s">
        <v>186</v>
      </c>
      <c r="R1458" t="s">
        <v>116</v>
      </c>
      <c r="S1458" t="s">
        <v>117</v>
      </c>
      <c r="T1458">
        <v>35</v>
      </c>
      <c r="V1458" t="s">
        <v>41</v>
      </c>
      <c r="X1458" t="s">
        <v>187</v>
      </c>
      <c r="Y1458" t="s">
        <v>66</v>
      </c>
      <c r="Z1458" t="s">
        <v>67</v>
      </c>
      <c r="AA1458">
        <v>25</v>
      </c>
      <c r="AC1458" t="s">
        <v>40</v>
      </c>
      <c r="AE1458" t="s">
        <v>186</v>
      </c>
      <c r="AF1458" t="s">
        <v>150</v>
      </c>
      <c r="AG1458" t="s">
        <v>113</v>
      </c>
      <c r="AH1458">
        <v>149</v>
      </c>
    </row>
    <row r="1459" spans="1:34" x14ac:dyDescent="0.25">
      <c r="A1459" t="s">
        <v>40</v>
      </c>
      <c r="C1459" t="s">
        <v>186</v>
      </c>
      <c r="D1459" t="s">
        <v>126</v>
      </c>
      <c r="E1459" t="s">
        <v>127</v>
      </c>
      <c r="F1459">
        <v>8</v>
      </c>
      <c r="H1459" t="s">
        <v>40</v>
      </c>
      <c r="J1459" t="s">
        <v>186</v>
      </c>
      <c r="K1459" t="s">
        <v>114</v>
      </c>
      <c r="L1459" t="s">
        <v>115</v>
      </c>
      <c r="M1459">
        <v>11</v>
      </c>
      <c r="O1459" t="s">
        <v>40</v>
      </c>
      <c r="Q1459" t="s">
        <v>186</v>
      </c>
      <c r="R1459" t="s">
        <v>118</v>
      </c>
      <c r="S1459" t="s">
        <v>119</v>
      </c>
      <c r="T1459">
        <v>47</v>
      </c>
      <c r="V1459" t="s">
        <v>41</v>
      </c>
      <c r="X1459" t="s">
        <v>187</v>
      </c>
      <c r="Y1459" t="s">
        <v>68</v>
      </c>
      <c r="Z1459" t="s">
        <v>69</v>
      </c>
      <c r="AA1459">
        <v>7</v>
      </c>
      <c r="AC1459" t="s">
        <v>40</v>
      </c>
      <c r="AE1459" t="s">
        <v>186</v>
      </c>
      <c r="AF1459" t="s">
        <v>114</v>
      </c>
      <c r="AG1459" t="s">
        <v>115</v>
      </c>
      <c r="AH1459">
        <v>101</v>
      </c>
    </row>
    <row r="1460" spans="1:34" x14ac:dyDescent="0.25">
      <c r="A1460" t="s">
        <v>40</v>
      </c>
      <c r="C1460" t="s">
        <v>186</v>
      </c>
      <c r="D1460" t="s">
        <v>128</v>
      </c>
      <c r="E1460" t="s">
        <v>129</v>
      </c>
      <c r="F1460">
        <v>4</v>
      </c>
      <c r="H1460" t="s">
        <v>40</v>
      </c>
      <c r="J1460" t="s">
        <v>186</v>
      </c>
      <c r="K1460" t="s">
        <v>116</v>
      </c>
      <c r="L1460" t="s">
        <v>117</v>
      </c>
      <c r="M1460">
        <v>16</v>
      </c>
      <c r="O1460" t="s">
        <v>40</v>
      </c>
      <c r="Q1460" t="s">
        <v>186</v>
      </c>
      <c r="R1460" t="s">
        <v>120</v>
      </c>
      <c r="S1460" t="s">
        <v>121</v>
      </c>
      <c r="T1460">
        <v>98</v>
      </c>
      <c r="V1460" t="s">
        <v>41</v>
      </c>
      <c r="X1460" t="s">
        <v>187</v>
      </c>
      <c r="Y1460" t="s">
        <v>70</v>
      </c>
      <c r="Z1460" t="s">
        <v>71</v>
      </c>
      <c r="AA1460">
        <v>14</v>
      </c>
      <c r="AC1460" t="s">
        <v>40</v>
      </c>
      <c r="AE1460" t="s">
        <v>186</v>
      </c>
      <c r="AF1460" t="s">
        <v>116</v>
      </c>
      <c r="AG1460" t="s">
        <v>117</v>
      </c>
      <c r="AH1460">
        <v>82</v>
      </c>
    </row>
    <row r="1461" spans="1:34" x14ac:dyDescent="0.25">
      <c r="A1461" t="s">
        <v>40</v>
      </c>
      <c r="C1461" t="s">
        <v>186</v>
      </c>
      <c r="D1461" t="s">
        <v>130</v>
      </c>
      <c r="E1461" t="s">
        <v>131</v>
      </c>
      <c r="F1461">
        <v>5</v>
      </c>
      <c r="H1461" t="s">
        <v>40</v>
      </c>
      <c r="J1461" t="s">
        <v>186</v>
      </c>
      <c r="K1461" t="s">
        <v>118</v>
      </c>
      <c r="L1461" t="s">
        <v>119</v>
      </c>
      <c r="M1461">
        <v>17</v>
      </c>
      <c r="O1461" t="s">
        <v>40</v>
      </c>
      <c r="Q1461" t="s">
        <v>186</v>
      </c>
      <c r="R1461" t="s">
        <v>122</v>
      </c>
      <c r="S1461" t="s">
        <v>123</v>
      </c>
      <c r="T1461">
        <v>19</v>
      </c>
      <c r="V1461" t="s">
        <v>41</v>
      </c>
      <c r="X1461" t="s">
        <v>187</v>
      </c>
      <c r="Y1461" t="s">
        <v>72</v>
      </c>
      <c r="Z1461" t="s">
        <v>73</v>
      </c>
      <c r="AA1461">
        <v>8</v>
      </c>
      <c r="AC1461" t="s">
        <v>40</v>
      </c>
      <c r="AE1461" t="s">
        <v>186</v>
      </c>
      <c r="AF1461" t="s">
        <v>118</v>
      </c>
      <c r="AG1461" t="s">
        <v>119</v>
      </c>
      <c r="AH1461">
        <v>159</v>
      </c>
    </row>
    <row r="1462" spans="1:34" x14ac:dyDescent="0.25">
      <c r="A1462" t="s">
        <v>40</v>
      </c>
      <c r="C1462" t="s">
        <v>186</v>
      </c>
      <c r="D1462" t="s">
        <v>132</v>
      </c>
      <c r="E1462" t="s">
        <v>133</v>
      </c>
      <c r="F1462">
        <v>13</v>
      </c>
      <c r="H1462" t="s">
        <v>40</v>
      </c>
      <c r="J1462" t="s">
        <v>186</v>
      </c>
      <c r="K1462" t="s">
        <v>120</v>
      </c>
      <c r="L1462" t="s">
        <v>121</v>
      </c>
      <c r="M1462">
        <v>38</v>
      </c>
      <c r="O1462" t="s">
        <v>40</v>
      </c>
      <c r="Q1462" t="s">
        <v>186</v>
      </c>
      <c r="R1462" t="s">
        <v>124</v>
      </c>
      <c r="S1462" t="s">
        <v>125</v>
      </c>
      <c r="T1462">
        <v>6</v>
      </c>
      <c r="V1462" t="s">
        <v>41</v>
      </c>
      <c r="X1462" t="s">
        <v>187</v>
      </c>
      <c r="Y1462" t="s">
        <v>74</v>
      </c>
      <c r="Z1462" t="s">
        <v>75</v>
      </c>
      <c r="AA1462">
        <v>7</v>
      </c>
      <c r="AC1462" t="s">
        <v>40</v>
      </c>
      <c r="AE1462" t="s">
        <v>186</v>
      </c>
      <c r="AF1462" t="s">
        <v>120</v>
      </c>
      <c r="AG1462" t="s">
        <v>121</v>
      </c>
      <c r="AH1462">
        <v>188</v>
      </c>
    </row>
    <row r="1463" spans="1:34" x14ac:dyDescent="0.25">
      <c r="A1463" t="s">
        <v>40</v>
      </c>
      <c r="C1463" t="s">
        <v>186</v>
      </c>
      <c r="D1463" t="s">
        <v>134</v>
      </c>
      <c r="E1463" t="s">
        <v>135</v>
      </c>
      <c r="F1463">
        <v>7</v>
      </c>
      <c r="H1463" t="s">
        <v>40</v>
      </c>
      <c r="J1463" t="s">
        <v>186</v>
      </c>
      <c r="K1463" t="s">
        <v>122</v>
      </c>
      <c r="L1463" t="s">
        <v>123</v>
      </c>
      <c r="M1463">
        <v>21</v>
      </c>
      <c r="O1463" t="s">
        <v>40</v>
      </c>
      <c r="Q1463" t="s">
        <v>186</v>
      </c>
      <c r="R1463" t="s">
        <v>126</v>
      </c>
      <c r="S1463" t="s">
        <v>127</v>
      </c>
      <c r="T1463">
        <v>34</v>
      </c>
      <c r="V1463" t="s">
        <v>41</v>
      </c>
      <c r="X1463" t="s">
        <v>187</v>
      </c>
      <c r="Y1463" t="s">
        <v>76</v>
      </c>
      <c r="Z1463" t="s">
        <v>77</v>
      </c>
      <c r="AA1463">
        <v>14</v>
      </c>
      <c r="AC1463" t="s">
        <v>40</v>
      </c>
      <c r="AE1463" t="s">
        <v>186</v>
      </c>
      <c r="AF1463" t="s">
        <v>122</v>
      </c>
      <c r="AG1463" t="s">
        <v>123</v>
      </c>
      <c r="AH1463">
        <v>68</v>
      </c>
    </row>
    <row r="1464" spans="1:34" x14ac:dyDescent="0.25">
      <c r="A1464" t="s">
        <v>40</v>
      </c>
      <c r="C1464" t="s">
        <v>186</v>
      </c>
      <c r="D1464" t="s">
        <v>136</v>
      </c>
      <c r="E1464" t="s">
        <v>137</v>
      </c>
      <c r="F1464">
        <v>6</v>
      </c>
      <c r="H1464" t="s">
        <v>40</v>
      </c>
      <c r="J1464" t="s">
        <v>186</v>
      </c>
      <c r="K1464" t="s">
        <v>124</v>
      </c>
      <c r="L1464" t="s">
        <v>125</v>
      </c>
      <c r="M1464">
        <v>3</v>
      </c>
      <c r="O1464" t="s">
        <v>40</v>
      </c>
      <c r="Q1464" t="s">
        <v>186</v>
      </c>
      <c r="R1464" t="s">
        <v>128</v>
      </c>
      <c r="S1464" t="s">
        <v>129</v>
      </c>
      <c r="T1464">
        <v>17</v>
      </c>
      <c r="V1464" t="s">
        <v>41</v>
      </c>
      <c r="X1464" t="s">
        <v>187</v>
      </c>
      <c r="Y1464" t="s">
        <v>78</v>
      </c>
      <c r="Z1464" t="s">
        <v>79</v>
      </c>
      <c r="AA1464">
        <v>10</v>
      </c>
      <c r="AC1464" t="s">
        <v>40</v>
      </c>
      <c r="AE1464" t="s">
        <v>186</v>
      </c>
      <c r="AF1464" t="s">
        <v>124</v>
      </c>
      <c r="AG1464" t="s">
        <v>125</v>
      </c>
      <c r="AH1464">
        <v>11</v>
      </c>
    </row>
    <row r="1465" spans="1:34" x14ac:dyDescent="0.25">
      <c r="A1465" t="s">
        <v>40</v>
      </c>
      <c r="C1465" t="s">
        <v>186</v>
      </c>
      <c r="D1465" t="s">
        <v>208</v>
      </c>
      <c r="E1465" t="s">
        <v>273</v>
      </c>
      <c r="F1465">
        <v>6</v>
      </c>
      <c r="H1465" t="s">
        <v>40</v>
      </c>
      <c r="J1465" t="s">
        <v>186</v>
      </c>
      <c r="K1465" t="s">
        <v>126</v>
      </c>
      <c r="L1465" t="s">
        <v>127</v>
      </c>
      <c r="M1465">
        <v>13</v>
      </c>
      <c r="O1465" t="s">
        <v>40</v>
      </c>
      <c r="Q1465" t="s">
        <v>186</v>
      </c>
      <c r="R1465" t="s">
        <v>130</v>
      </c>
      <c r="S1465" t="s">
        <v>131</v>
      </c>
      <c r="T1465">
        <v>19</v>
      </c>
      <c r="V1465" t="s">
        <v>41</v>
      </c>
      <c r="X1465" t="s">
        <v>187</v>
      </c>
      <c r="Y1465" t="s">
        <v>80</v>
      </c>
      <c r="Z1465" t="s">
        <v>81</v>
      </c>
      <c r="AA1465">
        <v>5</v>
      </c>
      <c r="AC1465" t="s">
        <v>40</v>
      </c>
      <c r="AE1465" t="s">
        <v>186</v>
      </c>
      <c r="AF1465" t="s">
        <v>126</v>
      </c>
      <c r="AG1465" t="s">
        <v>127</v>
      </c>
      <c r="AH1465">
        <v>107</v>
      </c>
    </row>
    <row r="1466" spans="1:34" x14ac:dyDescent="0.25">
      <c r="A1466" t="s">
        <v>40</v>
      </c>
      <c r="C1466" t="s">
        <v>186</v>
      </c>
      <c r="D1466" t="s">
        <v>208</v>
      </c>
      <c r="E1466" t="s">
        <v>144</v>
      </c>
      <c r="F1466">
        <v>7</v>
      </c>
      <c r="H1466" t="s">
        <v>40</v>
      </c>
      <c r="J1466" t="s">
        <v>186</v>
      </c>
      <c r="K1466" t="s">
        <v>128</v>
      </c>
      <c r="L1466" t="s">
        <v>129</v>
      </c>
      <c r="M1466">
        <v>9</v>
      </c>
      <c r="O1466" t="s">
        <v>40</v>
      </c>
      <c r="Q1466" t="s">
        <v>186</v>
      </c>
      <c r="R1466" t="s">
        <v>132</v>
      </c>
      <c r="S1466" t="s">
        <v>133</v>
      </c>
      <c r="T1466">
        <v>81</v>
      </c>
      <c r="V1466" t="s">
        <v>41</v>
      </c>
      <c r="X1466" t="s">
        <v>187</v>
      </c>
      <c r="Y1466" t="s">
        <v>82</v>
      </c>
      <c r="Z1466" t="s">
        <v>83</v>
      </c>
      <c r="AA1466">
        <v>6</v>
      </c>
      <c r="AC1466" t="s">
        <v>40</v>
      </c>
      <c r="AE1466" t="s">
        <v>186</v>
      </c>
      <c r="AF1466" t="s">
        <v>128</v>
      </c>
      <c r="AG1466" t="s">
        <v>129</v>
      </c>
      <c r="AH1466">
        <v>44</v>
      </c>
    </row>
    <row r="1467" spans="1:34" x14ac:dyDescent="0.25">
      <c r="A1467" t="s">
        <v>40</v>
      </c>
      <c r="C1467" t="s">
        <v>186</v>
      </c>
      <c r="D1467" t="s">
        <v>141</v>
      </c>
      <c r="E1467" t="s">
        <v>142</v>
      </c>
      <c r="F1467">
        <v>22</v>
      </c>
      <c r="H1467" t="s">
        <v>40</v>
      </c>
      <c r="J1467" t="s">
        <v>186</v>
      </c>
      <c r="K1467" t="s">
        <v>130</v>
      </c>
      <c r="L1467" t="s">
        <v>131</v>
      </c>
      <c r="M1467">
        <v>10</v>
      </c>
      <c r="O1467" t="s">
        <v>40</v>
      </c>
      <c r="Q1467" t="s">
        <v>186</v>
      </c>
      <c r="R1467" t="s">
        <v>134</v>
      </c>
      <c r="S1467" t="s">
        <v>135</v>
      </c>
      <c r="T1467">
        <v>14</v>
      </c>
      <c r="V1467" t="s">
        <v>41</v>
      </c>
      <c r="X1467" t="s">
        <v>187</v>
      </c>
      <c r="Y1467" t="s">
        <v>84</v>
      </c>
      <c r="Z1467" t="s">
        <v>85</v>
      </c>
      <c r="AA1467">
        <v>5</v>
      </c>
      <c r="AC1467" t="s">
        <v>40</v>
      </c>
      <c r="AE1467" t="s">
        <v>186</v>
      </c>
      <c r="AF1467" t="s">
        <v>130</v>
      </c>
      <c r="AG1467" t="s">
        <v>131</v>
      </c>
      <c r="AH1467">
        <v>49</v>
      </c>
    </row>
    <row r="1468" spans="1:34" x14ac:dyDescent="0.25">
      <c r="A1468" t="s">
        <v>41</v>
      </c>
      <c r="C1468" t="s">
        <v>187</v>
      </c>
      <c r="D1468" t="s">
        <v>54</v>
      </c>
      <c r="E1468" t="s">
        <v>55</v>
      </c>
      <c r="F1468">
        <v>14</v>
      </c>
      <c r="H1468" t="s">
        <v>40</v>
      </c>
      <c r="J1468" t="s">
        <v>186</v>
      </c>
      <c r="K1468" t="s">
        <v>132</v>
      </c>
      <c r="L1468" t="s">
        <v>133</v>
      </c>
      <c r="M1468">
        <v>21</v>
      </c>
      <c r="O1468" t="s">
        <v>40</v>
      </c>
      <c r="Q1468" t="s">
        <v>186</v>
      </c>
      <c r="R1468" t="s">
        <v>136</v>
      </c>
      <c r="S1468" t="s">
        <v>137</v>
      </c>
      <c r="T1468">
        <v>13</v>
      </c>
      <c r="V1468" t="s">
        <v>41</v>
      </c>
      <c r="X1468" t="s">
        <v>187</v>
      </c>
      <c r="Y1468" t="s">
        <v>148</v>
      </c>
      <c r="Z1468" t="s">
        <v>133</v>
      </c>
      <c r="AA1468">
        <v>10</v>
      </c>
      <c r="AC1468" t="s">
        <v>40</v>
      </c>
      <c r="AE1468" t="s">
        <v>186</v>
      </c>
      <c r="AF1468" t="s">
        <v>132</v>
      </c>
      <c r="AG1468" t="s">
        <v>133</v>
      </c>
      <c r="AH1468">
        <v>236</v>
      </c>
    </row>
    <row r="1469" spans="1:34" x14ac:dyDescent="0.25">
      <c r="A1469" t="s">
        <v>41</v>
      </c>
      <c r="C1469" t="s">
        <v>187</v>
      </c>
      <c r="D1469" t="s">
        <v>56</v>
      </c>
      <c r="E1469" t="s">
        <v>57</v>
      </c>
      <c r="F1469">
        <v>10</v>
      </c>
      <c r="H1469" t="s">
        <v>40</v>
      </c>
      <c r="J1469" t="s">
        <v>186</v>
      </c>
      <c r="K1469" t="s">
        <v>134</v>
      </c>
      <c r="L1469" t="s">
        <v>135</v>
      </c>
      <c r="M1469">
        <v>6</v>
      </c>
      <c r="O1469" t="s">
        <v>40</v>
      </c>
      <c r="Q1469" t="s">
        <v>186</v>
      </c>
      <c r="R1469" t="s">
        <v>208</v>
      </c>
      <c r="S1469" t="s">
        <v>273</v>
      </c>
      <c r="T1469">
        <v>31</v>
      </c>
      <c r="V1469" t="s">
        <v>41</v>
      </c>
      <c r="X1469" t="s">
        <v>187</v>
      </c>
      <c r="Y1469" t="s">
        <v>148</v>
      </c>
      <c r="Z1469" t="s">
        <v>101</v>
      </c>
      <c r="AA1469">
        <v>2</v>
      </c>
      <c r="AC1469" t="s">
        <v>40</v>
      </c>
      <c r="AE1469" t="s">
        <v>186</v>
      </c>
      <c r="AF1469" t="s">
        <v>134</v>
      </c>
      <c r="AG1469" t="s">
        <v>135</v>
      </c>
      <c r="AH1469">
        <v>32</v>
      </c>
    </row>
    <row r="1470" spans="1:34" x14ac:dyDescent="0.25">
      <c r="A1470" t="s">
        <v>41</v>
      </c>
      <c r="C1470" t="s">
        <v>187</v>
      </c>
      <c r="D1470" t="s">
        <v>58</v>
      </c>
      <c r="E1470" t="s">
        <v>59</v>
      </c>
      <c r="F1470">
        <v>3</v>
      </c>
      <c r="H1470" t="s">
        <v>40</v>
      </c>
      <c r="J1470" t="s">
        <v>186</v>
      </c>
      <c r="K1470" t="s">
        <v>136</v>
      </c>
      <c r="L1470" t="s">
        <v>137</v>
      </c>
      <c r="M1470">
        <v>12</v>
      </c>
      <c r="O1470" t="s">
        <v>40</v>
      </c>
      <c r="Q1470" t="s">
        <v>186</v>
      </c>
      <c r="R1470" t="s">
        <v>208</v>
      </c>
      <c r="S1470" t="s">
        <v>144</v>
      </c>
      <c r="T1470">
        <v>21</v>
      </c>
      <c r="V1470" t="s">
        <v>41</v>
      </c>
      <c r="X1470" t="s">
        <v>187</v>
      </c>
      <c r="Y1470" t="s">
        <v>148</v>
      </c>
      <c r="Z1470" t="s">
        <v>115</v>
      </c>
      <c r="AA1470">
        <v>8</v>
      </c>
      <c r="AC1470" t="s">
        <v>40</v>
      </c>
      <c r="AE1470" t="s">
        <v>186</v>
      </c>
      <c r="AF1470" t="s">
        <v>136</v>
      </c>
      <c r="AG1470" t="s">
        <v>137</v>
      </c>
      <c r="AH1470">
        <v>31</v>
      </c>
    </row>
    <row r="1471" spans="1:34" x14ac:dyDescent="0.25">
      <c r="A1471" t="s">
        <v>41</v>
      </c>
      <c r="C1471" t="s">
        <v>187</v>
      </c>
      <c r="D1471" t="s">
        <v>60</v>
      </c>
      <c r="E1471" t="s">
        <v>61</v>
      </c>
      <c r="F1471">
        <v>24</v>
      </c>
      <c r="H1471" t="s">
        <v>40</v>
      </c>
      <c r="J1471" t="s">
        <v>186</v>
      </c>
      <c r="K1471" t="s">
        <v>208</v>
      </c>
      <c r="L1471" t="s">
        <v>273</v>
      </c>
      <c r="M1471">
        <v>11</v>
      </c>
      <c r="O1471" t="s">
        <v>40</v>
      </c>
      <c r="Q1471" t="s">
        <v>186</v>
      </c>
      <c r="R1471" t="s">
        <v>141</v>
      </c>
      <c r="S1471" t="s">
        <v>142</v>
      </c>
      <c r="T1471">
        <v>69</v>
      </c>
      <c r="V1471" t="s">
        <v>41</v>
      </c>
      <c r="X1471" t="s">
        <v>187</v>
      </c>
      <c r="Y1471" t="s">
        <v>148</v>
      </c>
      <c r="Z1471" t="s">
        <v>103</v>
      </c>
      <c r="AA1471">
        <v>2</v>
      </c>
      <c r="AC1471" t="s">
        <v>40</v>
      </c>
      <c r="AE1471" t="s">
        <v>186</v>
      </c>
      <c r="AF1471" t="s">
        <v>208</v>
      </c>
      <c r="AG1471" t="s">
        <v>273</v>
      </c>
      <c r="AH1471">
        <v>62</v>
      </c>
    </row>
    <row r="1472" spans="1:34" x14ac:dyDescent="0.25">
      <c r="A1472" t="s">
        <v>41</v>
      </c>
      <c r="C1472" t="s">
        <v>187</v>
      </c>
      <c r="D1472" t="s">
        <v>62</v>
      </c>
      <c r="E1472" t="s">
        <v>63</v>
      </c>
      <c r="F1472">
        <v>6</v>
      </c>
      <c r="H1472" t="s">
        <v>40</v>
      </c>
      <c r="J1472" t="s">
        <v>186</v>
      </c>
      <c r="K1472" t="s">
        <v>208</v>
      </c>
      <c r="L1472" t="s">
        <v>144</v>
      </c>
      <c r="M1472">
        <v>6</v>
      </c>
      <c r="O1472" t="s">
        <v>41</v>
      </c>
      <c r="Q1472" t="s">
        <v>187</v>
      </c>
      <c r="R1472" t="s">
        <v>54</v>
      </c>
      <c r="S1472" t="s">
        <v>55</v>
      </c>
      <c r="T1472">
        <v>23</v>
      </c>
      <c r="V1472" t="s">
        <v>41</v>
      </c>
      <c r="X1472" t="s">
        <v>187</v>
      </c>
      <c r="Y1472" t="s">
        <v>148</v>
      </c>
      <c r="Z1472" t="s">
        <v>65</v>
      </c>
      <c r="AA1472">
        <v>5</v>
      </c>
      <c r="AC1472" t="s">
        <v>40</v>
      </c>
      <c r="AE1472" t="s">
        <v>186</v>
      </c>
      <c r="AF1472" t="s">
        <v>208</v>
      </c>
      <c r="AG1472" t="s">
        <v>144</v>
      </c>
      <c r="AH1472">
        <v>37</v>
      </c>
    </row>
    <row r="1473" spans="1:34" x14ac:dyDescent="0.25">
      <c r="A1473" t="s">
        <v>41</v>
      </c>
      <c r="C1473" t="s">
        <v>187</v>
      </c>
      <c r="D1473" t="s">
        <v>64</v>
      </c>
      <c r="E1473" t="s">
        <v>65</v>
      </c>
      <c r="F1473">
        <v>10</v>
      </c>
      <c r="H1473" t="s">
        <v>40</v>
      </c>
      <c r="J1473" t="s">
        <v>186</v>
      </c>
      <c r="K1473" t="s">
        <v>141</v>
      </c>
      <c r="L1473" t="s">
        <v>142</v>
      </c>
      <c r="M1473">
        <v>26</v>
      </c>
      <c r="O1473" t="s">
        <v>41</v>
      </c>
      <c r="Q1473" t="s">
        <v>187</v>
      </c>
      <c r="R1473" t="s">
        <v>56</v>
      </c>
      <c r="S1473" t="s">
        <v>57</v>
      </c>
      <c r="T1473">
        <v>15</v>
      </c>
      <c r="V1473" t="s">
        <v>41</v>
      </c>
      <c r="X1473" t="s">
        <v>187</v>
      </c>
      <c r="Y1473" t="s">
        <v>148</v>
      </c>
      <c r="Z1473" t="s">
        <v>55</v>
      </c>
      <c r="AA1473">
        <v>4</v>
      </c>
      <c r="AC1473" t="s">
        <v>40</v>
      </c>
      <c r="AE1473" t="s">
        <v>186</v>
      </c>
      <c r="AF1473" t="s">
        <v>141</v>
      </c>
      <c r="AG1473" t="s">
        <v>142</v>
      </c>
      <c r="AH1473">
        <v>181</v>
      </c>
    </row>
    <row r="1474" spans="1:34" x14ac:dyDescent="0.25">
      <c r="A1474" t="s">
        <v>41</v>
      </c>
      <c r="C1474" t="s">
        <v>187</v>
      </c>
      <c r="D1474" t="s">
        <v>66</v>
      </c>
      <c r="E1474" t="s">
        <v>67</v>
      </c>
      <c r="F1474">
        <v>54</v>
      </c>
      <c r="H1474" t="s">
        <v>41</v>
      </c>
      <c r="J1474" t="s">
        <v>187</v>
      </c>
      <c r="K1474" t="s">
        <v>54</v>
      </c>
      <c r="L1474" t="s">
        <v>55</v>
      </c>
      <c r="M1474">
        <v>13</v>
      </c>
      <c r="O1474" t="s">
        <v>41</v>
      </c>
      <c r="Q1474" t="s">
        <v>187</v>
      </c>
      <c r="R1474" t="s">
        <v>58</v>
      </c>
      <c r="S1474" t="s">
        <v>59</v>
      </c>
      <c r="T1474">
        <v>13</v>
      </c>
      <c r="V1474" t="s">
        <v>41</v>
      </c>
      <c r="X1474" t="s">
        <v>187</v>
      </c>
      <c r="Y1474" t="s">
        <v>148</v>
      </c>
      <c r="Z1474" t="s">
        <v>135</v>
      </c>
      <c r="AA1474">
        <v>3</v>
      </c>
      <c r="AC1474" t="s">
        <v>41</v>
      </c>
      <c r="AE1474" t="s">
        <v>187</v>
      </c>
      <c r="AF1474" t="s">
        <v>54</v>
      </c>
      <c r="AG1474" t="s">
        <v>55</v>
      </c>
      <c r="AH1474">
        <v>407</v>
      </c>
    </row>
    <row r="1475" spans="1:34" x14ac:dyDescent="0.25">
      <c r="A1475" t="s">
        <v>41</v>
      </c>
      <c r="C1475" t="s">
        <v>187</v>
      </c>
      <c r="D1475" t="s">
        <v>68</v>
      </c>
      <c r="E1475" t="s">
        <v>69</v>
      </c>
      <c r="F1475">
        <v>27</v>
      </c>
      <c r="H1475" t="s">
        <v>41</v>
      </c>
      <c r="J1475" t="s">
        <v>187</v>
      </c>
      <c r="K1475" t="s">
        <v>56</v>
      </c>
      <c r="L1475" t="s">
        <v>57</v>
      </c>
      <c r="M1475">
        <v>15</v>
      </c>
      <c r="O1475" t="s">
        <v>41</v>
      </c>
      <c r="Q1475" t="s">
        <v>187</v>
      </c>
      <c r="R1475" t="s">
        <v>60</v>
      </c>
      <c r="S1475" t="s">
        <v>61</v>
      </c>
      <c r="T1475">
        <v>44</v>
      </c>
      <c r="V1475" t="s">
        <v>41</v>
      </c>
      <c r="X1475" t="s">
        <v>187</v>
      </c>
      <c r="Y1475" t="s">
        <v>148</v>
      </c>
      <c r="Z1475" t="s">
        <v>63</v>
      </c>
      <c r="AA1475">
        <v>1</v>
      </c>
      <c r="AC1475" t="s">
        <v>41</v>
      </c>
      <c r="AE1475" t="s">
        <v>187</v>
      </c>
      <c r="AF1475" t="s">
        <v>56</v>
      </c>
      <c r="AG1475" t="s">
        <v>57</v>
      </c>
      <c r="AH1475">
        <v>200</v>
      </c>
    </row>
    <row r="1476" spans="1:34" x14ac:dyDescent="0.25">
      <c r="A1476" t="s">
        <v>41</v>
      </c>
      <c r="C1476" t="s">
        <v>187</v>
      </c>
      <c r="D1476" t="s">
        <v>70</v>
      </c>
      <c r="E1476" t="s">
        <v>71</v>
      </c>
      <c r="F1476">
        <v>45</v>
      </c>
      <c r="H1476" t="s">
        <v>41</v>
      </c>
      <c r="J1476" t="s">
        <v>187</v>
      </c>
      <c r="K1476" t="s">
        <v>58</v>
      </c>
      <c r="L1476" t="s">
        <v>59</v>
      </c>
      <c r="M1476">
        <v>4</v>
      </c>
      <c r="O1476" t="s">
        <v>41</v>
      </c>
      <c r="Q1476" t="s">
        <v>187</v>
      </c>
      <c r="R1476" t="s">
        <v>62</v>
      </c>
      <c r="S1476" t="s">
        <v>63</v>
      </c>
      <c r="T1476">
        <v>12</v>
      </c>
      <c r="V1476" t="s">
        <v>41</v>
      </c>
      <c r="X1476" t="s">
        <v>187</v>
      </c>
      <c r="Y1476" t="s">
        <v>148</v>
      </c>
      <c r="Z1476" t="s">
        <v>83</v>
      </c>
      <c r="AA1476">
        <v>6</v>
      </c>
      <c r="AC1476" t="s">
        <v>41</v>
      </c>
      <c r="AE1476" t="s">
        <v>187</v>
      </c>
      <c r="AF1476" t="s">
        <v>58</v>
      </c>
      <c r="AG1476" t="s">
        <v>59</v>
      </c>
      <c r="AH1476">
        <v>90</v>
      </c>
    </row>
    <row r="1477" spans="1:34" x14ac:dyDescent="0.25">
      <c r="A1477" t="s">
        <v>41</v>
      </c>
      <c r="C1477" t="s">
        <v>187</v>
      </c>
      <c r="D1477" t="s">
        <v>72</v>
      </c>
      <c r="E1477" t="s">
        <v>73</v>
      </c>
      <c r="F1477">
        <v>20</v>
      </c>
      <c r="H1477" t="s">
        <v>41</v>
      </c>
      <c r="J1477" t="s">
        <v>187</v>
      </c>
      <c r="K1477" t="s">
        <v>60</v>
      </c>
      <c r="L1477" t="s">
        <v>61</v>
      </c>
      <c r="M1477">
        <v>29</v>
      </c>
      <c r="O1477" t="s">
        <v>41</v>
      </c>
      <c r="Q1477" t="s">
        <v>187</v>
      </c>
      <c r="R1477" t="s">
        <v>64</v>
      </c>
      <c r="S1477" t="s">
        <v>65</v>
      </c>
      <c r="T1477">
        <v>33</v>
      </c>
      <c r="V1477" t="s">
        <v>41</v>
      </c>
      <c r="X1477" t="s">
        <v>187</v>
      </c>
      <c r="Y1477" t="s">
        <v>148</v>
      </c>
      <c r="Z1477" t="s">
        <v>142</v>
      </c>
      <c r="AA1477">
        <v>8</v>
      </c>
      <c r="AC1477" t="s">
        <v>41</v>
      </c>
      <c r="AE1477" t="s">
        <v>187</v>
      </c>
      <c r="AF1477" t="s">
        <v>60</v>
      </c>
      <c r="AG1477" t="s">
        <v>61</v>
      </c>
      <c r="AH1477">
        <v>662</v>
      </c>
    </row>
    <row r="1478" spans="1:34" x14ac:dyDescent="0.25">
      <c r="A1478" t="s">
        <v>41</v>
      </c>
      <c r="C1478" t="s">
        <v>187</v>
      </c>
      <c r="D1478" t="s">
        <v>74</v>
      </c>
      <c r="E1478" t="s">
        <v>75</v>
      </c>
      <c r="F1478">
        <v>6</v>
      </c>
      <c r="H1478" t="s">
        <v>41</v>
      </c>
      <c r="J1478" t="s">
        <v>187</v>
      </c>
      <c r="K1478" t="s">
        <v>62</v>
      </c>
      <c r="L1478" t="s">
        <v>63</v>
      </c>
      <c r="M1478">
        <v>3</v>
      </c>
      <c r="O1478" t="s">
        <v>41</v>
      </c>
      <c r="Q1478" t="s">
        <v>187</v>
      </c>
      <c r="R1478" t="s">
        <v>66</v>
      </c>
      <c r="S1478" t="s">
        <v>67</v>
      </c>
      <c r="T1478">
        <v>133</v>
      </c>
      <c r="V1478" t="s">
        <v>41</v>
      </c>
      <c r="X1478" t="s">
        <v>187</v>
      </c>
      <c r="Y1478" t="s">
        <v>148</v>
      </c>
      <c r="Z1478" t="s">
        <v>273</v>
      </c>
      <c r="AA1478">
        <v>7</v>
      </c>
      <c r="AC1478" t="s">
        <v>41</v>
      </c>
      <c r="AE1478" t="s">
        <v>187</v>
      </c>
      <c r="AF1478" t="s">
        <v>62</v>
      </c>
      <c r="AG1478" t="s">
        <v>63</v>
      </c>
      <c r="AH1478">
        <v>49</v>
      </c>
    </row>
    <row r="1479" spans="1:34" x14ac:dyDescent="0.25">
      <c r="A1479" t="s">
        <v>41</v>
      </c>
      <c r="C1479" t="s">
        <v>187</v>
      </c>
      <c r="D1479" t="s">
        <v>76</v>
      </c>
      <c r="E1479" t="s">
        <v>77</v>
      </c>
      <c r="F1479">
        <v>30</v>
      </c>
      <c r="H1479" t="s">
        <v>41</v>
      </c>
      <c r="J1479" t="s">
        <v>187</v>
      </c>
      <c r="K1479" t="s">
        <v>64</v>
      </c>
      <c r="L1479" t="s">
        <v>65</v>
      </c>
      <c r="M1479">
        <v>7</v>
      </c>
      <c r="O1479" t="s">
        <v>41</v>
      </c>
      <c r="Q1479" t="s">
        <v>187</v>
      </c>
      <c r="R1479" t="s">
        <v>68</v>
      </c>
      <c r="S1479" t="s">
        <v>69</v>
      </c>
      <c r="T1479">
        <v>40</v>
      </c>
      <c r="V1479" t="s">
        <v>41</v>
      </c>
      <c r="X1479" t="s">
        <v>187</v>
      </c>
      <c r="Y1479" t="s">
        <v>148</v>
      </c>
      <c r="Z1479" t="s">
        <v>57</v>
      </c>
      <c r="AA1479">
        <v>6</v>
      </c>
      <c r="AC1479" t="s">
        <v>41</v>
      </c>
      <c r="AE1479" t="s">
        <v>187</v>
      </c>
      <c r="AF1479" t="s">
        <v>64</v>
      </c>
      <c r="AG1479" t="s">
        <v>65</v>
      </c>
      <c r="AH1479">
        <v>144</v>
      </c>
    </row>
    <row r="1480" spans="1:34" x14ac:dyDescent="0.25">
      <c r="A1480" t="s">
        <v>41</v>
      </c>
      <c r="C1480" t="s">
        <v>187</v>
      </c>
      <c r="D1480" t="s">
        <v>78</v>
      </c>
      <c r="E1480" t="s">
        <v>79</v>
      </c>
      <c r="F1480">
        <v>45</v>
      </c>
      <c r="H1480" t="s">
        <v>41</v>
      </c>
      <c r="J1480" t="s">
        <v>187</v>
      </c>
      <c r="K1480" t="s">
        <v>66</v>
      </c>
      <c r="L1480" t="s">
        <v>67</v>
      </c>
      <c r="M1480">
        <v>71</v>
      </c>
      <c r="O1480" t="s">
        <v>41</v>
      </c>
      <c r="Q1480" t="s">
        <v>187</v>
      </c>
      <c r="R1480" t="s">
        <v>70</v>
      </c>
      <c r="S1480" t="s">
        <v>71</v>
      </c>
      <c r="T1480">
        <v>105</v>
      </c>
      <c r="V1480" t="s">
        <v>41</v>
      </c>
      <c r="X1480" t="s">
        <v>187</v>
      </c>
      <c r="Y1480" t="s">
        <v>148</v>
      </c>
      <c r="Z1480" t="s">
        <v>117</v>
      </c>
      <c r="AA1480">
        <v>3</v>
      </c>
      <c r="AC1480" t="s">
        <v>41</v>
      </c>
      <c r="AE1480" t="s">
        <v>187</v>
      </c>
      <c r="AF1480" t="s">
        <v>66</v>
      </c>
      <c r="AG1480" t="s">
        <v>67</v>
      </c>
      <c r="AH1480">
        <v>785</v>
      </c>
    </row>
    <row r="1481" spans="1:34" x14ac:dyDescent="0.25">
      <c r="A1481" t="s">
        <v>41</v>
      </c>
      <c r="C1481" t="s">
        <v>187</v>
      </c>
      <c r="D1481" t="s">
        <v>80</v>
      </c>
      <c r="E1481" t="s">
        <v>81</v>
      </c>
      <c r="F1481">
        <v>6</v>
      </c>
      <c r="H1481" t="s">
        <v>41</v>
      </c>
      <c r="J1481" t="s">
        <v>187</v>
      </c>
      <c r="K1481" t="s">
        <v>68</v>
      </c>
      <c r="L1481" t="s">
        <v>69</v>
      </c>
      <c r="M1481">
        <v>22</v>
      </c>
      <c r="O1481" t="s">
        <v>41</v>
      </c>
      <c r="Q1481" t="s">
        <v>187</v>
      </c>
      <c r="R1481" t="s">
        <v>72</v>
      </c>
      <c r="S1481" t="s">
        <v>73</v>
      </c>
      <c r="T1481">
        <v>32</v>
      </c>
      <c r="V1481" t="s">
        <v>41</v>
      </c>
      <c r="X1481" t="s">
        <v>187</v>
      </c>
      <c r="Y1481" t="s">
        <v>148</v>
      </c>
      <c r="Z1481" t="s">
        <v>105</v>
      </c>
      <c r="AA1481">
        <v>9</v>
      </c>
      <c r="AC1481" t="s">
        <v>41</v>
      </c>
      <c r="AE1481" t="s">
        <v>187</v>
      </c>
      <c r="AF1481" t="s">
        <v>68</v>
      </c>
      <c r="AG1481" t="s">
        <v>69</v>
      </c>
      <c r="AH1481">
        <v>268</v>
      </c>
    </row>
    <row r="1482" spans="1:34" x14ac:dyDescent="0.25">
      <c r="A1482" t="s">
        <v>41</v>
      </c>
      <c r="C1482" t="s">
        <v>187</v>
      </c>
      <c r="D1482" t="s">
        <v>82</v>
      </c>
      <c r="E1482" t="s">
        <v>83</v>
      </c>
      <c r="F1482">
        <v>11</v>
      </c>
      <c r="H1482" t="s">
        <v>41</v>
      </c>
      <c r="J1482" t="s">
        <v>187</v>
      </c>
      <c r="K1482" t="s">
        <v>70</v>
      </c>
      <c r="L1482" t="s">
        <v>71</v>
      </c>
      <c r="M1482">
        <v>27</v>
      </c>
      <c r="O1482" t="s">
        <v>41</v>
      </c>
      <c r="Q1482" t="s">
        <v>187</v>
      </c>
      <c r="R1482" t="s">
        <v>74</v>
      </c>
      <c r="S1482" t="s">
        <v>75</v>
      </c>
      <c r="T1482">
        <v>10</v>
      </c>
      <c r="V1482" t="s">
        <v>41</v>
      </c>
      <c r="X1482" t="s">
        <v>187</v>
      </c>
      <c r="Y1482" t="s">
        <v>148</v>
      </c>
      <c r="Z1482" t="s">
        <v>137</v>
      </c>
      <c r="AA1482">
        <v>1</v>
      </c>
      <c r="AC1482" t="s">
        <v>41</v>
      </c>
      <c r="AE1482" t="s">
        <v>187</v>
      </c>
      <c r="AF1482" t="s">
        <v>70</v>
      </c>
      <c r="AG1482" t="s">
        <v>71</v>
      </c>
      <c r="AH1482">
        <v>620</v>
      </c>
    </row>
    <row r="1483" spans="1:34" x14ac:dyDescent="0.25">
      <c r="A1483" t="s">
        <v>41</v>
      </c>
      <c r="C1483" t="s">
        <v>187</v>
      </c>
      <c r="D1483" t="s">
        <v>84</v>
      </c>
      <c r="E1483" t="s">
        <v>85</v>
      </c>
      <c r="F1483">
        <v>14</v>
      </c>
      <c r="H1483" t="s">
        <v>41</v>
      </c>
      <c r="J1483" t="s">
        <v>187</v>
      </c>
      <c r="K1483" t="s">
        <v>72</v>
      </c>
      <c r="L1483" t="s">
        <v>73</v>
      </c>
      <c r="M1483">
        <v>21</v>
      </c>
      <c r="O1483" t="s">
        <v>41</v>
      </c>
      <c r="Q1483" t="s">
        <v>187</v>
      </c>
      <c r="R1483" t="s">
        <v>76</v>
      </c>
      <c r="S1483" t="s">
        <v>77</v>
      </c>
      <c r="T1483">
        <v>86</v>
      </c>
      <c r="V1483" t="s">
        <v>41</v>
      </c>
      <c r="X1483" t="s">
        <v>187</v>
      </c>
      <c r="Y1483" t="s">
        <v>148</v>
      </c>
      <c r="Z1483" t="s">
        <v>67</v>
      </c>
      <c r="AA1483">
        <v>25</v>
      </c>
      <c r="AC1483" t="s">
        <v>41</v>
      </c>
      <c r="AE1483" t="s">
        <v>187</v>
      </c>
      <c r="AF1483" t="s">
        <v>72</v>
      </c>
      <c r="AG1483" t="s">
        <v>73</v>
      </c>
      <c r="AH1483">
        <v>272</v>
      </c>
    </row>
    <row r="1484" spans="1:34" x14ac:dyDescent="0.25">
      <c r="A1484" t="s">
        <v>41</v>
      </c>
      <c r="C1484" t="s">
        <v>187</v>
      </c>
      <c r="D1484" t="s">
        <v>148</v>
      </c>
      <c r="E1484" t="s">
        <v>133</v>
      </c>
      <c r="F1484">
        <v>11</v>
      </c>
      <c r="H1484" t="s">
        <v>41</v>
      </c>
      <c r="J1484" t="s">
        <v>187</v>
      </c>
      <c r="K1484" t="s">
        <v>74</v>
      </c>
      <c r="L1484" t="s">
        <v>75</v>
      </c>
      <c r="M1484">
        <v>6</v>
      </c>
      <c r="O1484" t="s">
        <v>41</v>
      </c>
      <c r="Q1484" t="s">
        <v>187</v>
      </c>
      <c r="R1484" t="s">
        <v>78</v>
      </c>
      <c r="S1484" t="s">
        <v>79</v>
      </c>
      <c r="T1484">
        <v>122</v>
      </c>
      <c r="V1484" t="s">
        <v>41</v>
      </c>
      <c r="X1484" t="s">
        <v>187</v>
      </c>
      <c r="Y1484" t="s">
        <v>148</v>
      </c>
      <c r="Z1484" t="s">
        <v>119</v>
      </c>
      <c r="AA1484">
        <v>15</v>
      </c>
      <c r="AC1484" t="s">
        <v>41</v>
      </c>
      <c r="AE1484" t="s">
        <v>187</v>
      </c>
      <c r="AF1484" t="s">
        <v>74</v>
      </c>
      <c r="AG1484" t="s">
        <v>75</v>
      </c>
      <c r="AH1484">
        <v>67</v>
      </c>
    </row>
    <row r="1485" spans="1:34" x14ac:dyDescent="0.25">
      <c r="A1485" t="s">
        <v>41</v>
      </c>
      <c r="C1485" t="s">
        <v>187</v>
      </c>
      <c r="D1485" t="s">
        <v>148</v>
      </c>
      <c r="E1485" t="s">
        <v>101</v>
      </c>
      <c r="F1485">
        <v>8</v>
      </c>
      <c r="H1485" t="s">
        <v>41</v>
      </c>
      <c r="J1485" t="s">
        <v>187</v>
      </c>
      <c r="K1485" t="s">
        <v>76</v>
      </c>
      <c r="L1485" t="s">
        <v>77</v>
      </c>
      <c r="M1485">
        <v>30</v>
      </c>
      <c r="O1485" t="s">
        <v>41</v>
      </c>
      <c r="Q1485" t="s">
        <v>187</v>
      </c>
      <c r="R1485" t="s">
        <v>80</v>
      </c>
      <c r="S1485" t="s">
        <v>81</v>
      </c>
      <c r="T1485">
        <v>23</v>
      </c>
      <c r="V1485" t="s">
        <v>41</v>
      </c>
      <c r="X1485" t="s">
        <v>187</v>
      </c>
      <c r="Y1485" t="s">
        <v>148</v>
      </c>
      <c r="Z1485" t="s">
        <v>91</v>
      </c>
      <c r="AA1485">
        <v>4</v>
      </c>
      <c r="AC1485" t="s">
        <v>41</v>
      </c>
      <c r="AE1485" t="s">
        <v>187</v>
      </c>
      <c r="AF1485" t="s">
        <v>76</v>
      </c>
      <c r="AG1485" t="s">
        <v>77</v>
      </c>
      <c r="AH1485">
        <v>518</v>
      </c>
    </row>
    <row r="1486" spans="1:34" x14ac:dyDescent="0.25">
      <c r="A1486" t="s">
        <v>41</v>
      </c>
      <c r="C1486" t="s">
        <v>187</v>
      </c>
      <c r="D1486" t="s">
        <v>148</v>
      </c>
      <c r="E1486" t="s">
        <v>115</v>
      </c>
      <c r="F1486">
        <v>4</v>
      </c>
      <c r="H1486" t="s">
        <v>41</v>
      </c>
      <c r="J1486" t="s">
        <v>187</v>
      </c>
      <c r="K1486" t="s">
        <v>78</v>
      </c>
      <c r="L1486" t="s">
        <v>79</v>
      </c>
      <c r="M1486">
        <v>42</v>
      </c>
      <c r="O1486" t="s">
        <v>41</v>
      </c>
      <c r="Q1486" t="s">
        <v>187</v>
      </c>
      <c r="R1486" t="s">
        <v>82</v>
      </c>
      <c r="S1486" t="s">
        <v>83</v>
      </c>
      <c r="T1486">
        <v>21</v>
      </c>
      <c r="V1486" t="s">
        <v>41</v>
      </c>
      <c r="X1486" t="s">
        <v>187</v>
      </c>
      <c r="Y1486" t="s">
        <v>148</v>
      </c>
      <c r="Z1486" t="s">
        <v>107</v>
      </c>
      <c r="AA1486">
        <v>12</v>
      </c>
      <c r="AC1486" t="s">
        <v>41</v>
      </c>
      <c r="AE1486" t="s">
        <v>187</v>
      </c>
      <c r="AF1486" t="s">
        <v>78</v>
      </c>
      <c r="AG1486" t="s">
        <v>79</v>
      </c>
      <c r="AH1486">
        <v>686</v>
      </c>
    </row>
    <row r="1487" spans="1:34" x14ac:dyDescent="0.25">
      <c r="A1487" t="s">
        <v>41</v>
      </c>
      <c r="C1487" t="s">
        <v>187</v>
      </c>
      <c r="D1487" t="s">
        <v>148</v>
      </c>
      <c r="E1487" t="s">
        <v>103</v>
      </c>
      <c r="F1487">
        <v>9</v>
      </c>
      <c r="H1487" t="s">
        <v>41</v>
      </c>
      <c r="J1487" t="s">
        <v>187</v>
      </c>
      <c r="K1487" t="s">
        <v>80</v>
      </c>
      <c r="L1487" t="s">
        <v>81</v>
      </c>
      <c r="M1487">
        <v>20</v>
      </c>
      <c r="O1487" t="s">
        <v>41</v>
      </c>
      <c r="Q1487" t="s">
        <v>187</v>
      </c>
      <c r="R1487" t="s">
        <v>84</v>
      </c>
      <c r="S1487" t="s">
        <v>85</v>
      </c>
      <c r="T1487">
        <v>29</v>
      </c>
      <c r="V1487" t="s">
        <v>41</v>
      </c>
      <c r="X1487" t="s">
        <v>187</v>
      </c>
      <c r="Y1487" t="s">
        <v>148</v>
      </c>
      <c r="Z1487" t="s">
        <v>73</v>
      </c>
      <c r="AA1487">
        <v>8</v>
      </c>
      <c r="AC1487" t="s">
        <v>41</v>
      </c>
      <c r="AE1487" t="s">
        <v>187</v>
      </c>
      <c r="AF1487" t="s">
        <v>80</v>
      </c>
      <c r="AG1487" t="s">
        <v>81</v>
      </c>
      <c r="AH1487">
        <v>35</v>
      </c>
    </row>
    <row r="1488" spans="1:34" x14ac:dyDescent="0.25">
      <c r="A1488" t="s">
        <v>41</v>
      </c>
      <c r="C1488" t="s">
        <v>187</v>
      </c>
      <c r="D1488" t="s">
        <v>148</v>
      </c>
      <c r="E1488" t="s">
        <v>65</v>
      </c>
      <c r="F1488">
        <v>10</v>
      </c>
      <c r="H1488" t="s">
        <v>41</v>
      </c>
      <c r="J1488" t="s">
        <v>187</v>
      </c>
      <c r="K1488" t="s">
        <v>82</v>
      </c>
      <c r="L1488" t="s">
        <v>83</v>
      </c>
      <c r="M1488">
        <v>14</v>
      </c>
      <c r="O1488" t="s">
        <v>41</v>
      </c>
      <c r="Q1488" t="s">
        <v>187</v>
      </c>
      <c r="R1488" t="s">
        <v>148</v>
      </c>
      <c r="S1488" t="s">
        <v>133</v>
      </c>
      <c r="T1488">
        <v>59</v>
      </c>
      <c r="V1488" t="s">
        <v>41</v>
      </c>
      <c r="X1488" t="s">
        <v>187</v>
      </c>
      <c r="Y1488" t="s">
        <v>148</v>
      </c>
      <c r="Z1488" t="s">
        <v>121</v>
      </c>
      <c r="AA1488">
        <v>7</v>
      </c>
      <c r="AC1488" t="s">
        <v>41</v>
      </c>
      <c r="AE1488" t="s">
        <v>187</v>
      </c>
      <c r="AF1488" t="s">
        <v>82</v>
      </c>
      <c r="AG1488" t="s">
        <v>83</v>
      </c>
      <c r="AH1488">
        <v>115</v>
      </c>
    </row>
    <row r="1489" spans="1:34" x14ac:dyDescent="0.25">
      <c r="A1489" t="s">
        <v>41</v>
      </c>
      <c r="C1489" t="s">
        <v>187</v>
      </c>
      <c r="D1489" t="s">
        <v>148</v>
      </c>
      <c r="E1489" t="s">
        <v>55</v>
      </c>
      <c r="F1489">
        <v>14</v>
      </c>
      <c r="H1489" t="s">
        <v>41</v>
      </c>
      <c r="J1489" t="s">
        <v>187</v>
      </c>
      <c r="K1489" t="s">
        <v>84</v>
      </c>
      <c r="L1489" t="s">
        <v>85</v>
      </c>
      <c r="M1489">
        <v>10</v>
      </c>
      <c r="O1489" t="s">
        <v>41</v>
      </c>
      <c r="Q1489" t="s">
        <v>187</v>
      </c>
      <c r="R1489" t="s">
        <v>148</v>
      </c>
      <c r="S1489" t="s">
        <v>101</v>
      </c>
      <c r="T1489">
        <v>21</v>
      </c>
      <c r="V1489" t="s">
        <v>41</v>
      </c>
      <c r="X1489" t="s">
        <v>187</v>
      </c>
      <c r="Y1489" t="s">
        <v>148</v>
      </c>
      <c r="Z1489" t="s">
        <v>69</v>
      </c>
      <c r="AA1489">
        <v>7</v>
      </c>
      <c r="AC1489" t="s">
        <v>41</v>
      </c>
      <c r="AE1489" t="s">
        <v>187</v>
      </c>
      <c r="AF1489" t="s">
        <v>84</v>
      </c>
      <c r="AG1489" t="s">
        <v>85</v>
      </c>
      <c r="AH1489">
        <v>93</v>
      </c>
    </row>
    <row r="1490" spans="1:34" x14ac:dyDescent="0.25">
      <c r="A1490" t="s">
        <v>41</v>
      </c>
      <c r="C1490" t="s">
        <v>187</v>
      </c>
      <c r="D1490" t="s">
        <v>148</v>
      </c>
      <c r="E1490" t="s">
        <v>135</v>
      </c>
      <c r="F1490">
        <v>4</v>
      </c>
      <c r="H1490" t="s">
        <v>41</v>
      </c>
      <c r="J1490" t="s">
        <v>187</v>
      </c>
      <c r="K1490" t="s">
        <v>148</v>
      </c>
      <c r="L1490" t="s">
        <v>133</v>
      </c>
      <c r="M1490">
        <v>12</v>
      </c>
      <c r="O1490" t="s">
        <v>41</v>
      </c>
      <c r="Q1490" t="s">
        <v>187</v>
      </c>
      <c r="R1490" t="s">
        <v>148</v>
      </c>
      <c r="S1490" t="s">
        <v>115</v>
      </c>
      <c r="T1490">
        <v>19</v>
      </c>
      <c r="V1490" t="s">
        <v>41</v>
      </c>
      <c r="X1490" t="s">
        <v>187</v>
      </c>
      <c r="Y1490" t="s">
        <v>148</v>
      </c>
      <c r="Z1490" t="s">
        <v>87</v>
      </c>
      <c r="AA1490">
        <v>6</v>
      </c>
      <c r="AC1490" t="s">
        <v>41</v>
      </c>
      <c r="AE1490" t="s">
        <v>187</v>
      </c>
      <c r="AF1490" t="s">
        <v>148</v>
      </c>
      <c r="AG1490" t="s">
        <v>133</v>
      </c>
      <c r="AH1490">
        <v>147</v>
      </c>
    </row>
    <row r="1491" spans="1:34" x14ac:dyDescent="0.25">
      <c r="A1491" t="s">
        <v>41</v>
      </c>
      <c r="C1491" t="s">
        <v>187</v>
      </c>
      <c r="D1491" t="s">
        <v>148</v>
      </c>
      <c r="E1491" t="s">
        <v>63</v>
      </c>
      <c r="F1491">
        <v>6</v>
      </c>
      <c r="H1491" t="s">
        <v>41</v>
      </c>
      <c r="J1491" t="s">
        <v>187</v>
      </c>
      <c r="K1491" t="s">
        <v>148</v>
      </c>
      <c r="L1491" t="s">
        <v>101</v>
      </c>
      <c r="M1491">
        <v>14</v>
      </c>
      <c r="O1491" t="s">
        <v>41</v>
      </c>
      <c r="Q1491" t="s">
        <v>187</v>
      </c>
      <c r="R1491" t="s">
        <v>148</v>
      </c>
      <c r="S1491" t="s">
        <v>103</v>
      </c>
      <c r="T1491">
        <v>27</v>
      </c>
      <c r="V1491" t="s">
        <v>41</v>
      </c>
      <c r="X1491" t="s">
        <v>187</v>
      </c>
      <c r="Y1491" t="s">
        <v>148</v>
      </c>
      <c r="Z1491" t="s">
        <v>81</v>
      </c>
      <c r="AA1491">
        <v>5</v>
      </c>
      <c r="AC1491" t="s">
        <v>41</v>
      </c>
      <c r="AE1491" t="s">
        <v>187</v>
      </c>
      <c r="AF1491" t="s">
        <v>148</v>
      </c>
      <c r="AG1491" t="s">
        <v>101</v>
      </c>
      <c r="AH1491">
        <v>52</v>
      </c>
    </row>
    <row r="1492" spans="1:34" x14ac:dyDescent="0.25">
      <c r="A1492" t="s">
        <v>41</v>
      </c>
      <c r="C1492" t="s">
        <v>187</v>
      </c>
      <c r="D1492" t="s">
        <v>148</v>
      </c>
      <c r="E1492" t="s">
        <v>83</v>
      </c>
      <c r="F1492">
        <v>11</v>
      </c>
      <c r="H1492" t="s">
        <v>41</v>
      </c>
      <c r="J1492" t="s">
        <v>187</v>
      </c>
      <c r="K1492" t="s">
        <v>148</v>
      </c>
      <c r="L1492" t="s">
        <v>115</v>
      </c>
      <c r="M1492">
        <v>10</v>
      </c>
      <c r="O1492" t="s">
        <v>41</v>
      </c>
      <c r="Q1492" t="s">
        <v>187</v>
      </c>
      <c r="R1492" t="s">
        <v>148</v>
      </c>
      <c r="S1492" t="s">
        <v>65</v>
      </c>
      <c r="T1492">
        <v>33</v>
      </c>
      <c r="V1492" t="s">
        <v>41</v>
      </c>
      <c r="X1492" t="s">
        <v>187</v>
      </c>
      <c r="Y1492" t="s">
        <v>148</v>
      </c>
      <c r="Z1492" t="s">
        <v>112</v>
      </c>
      <c r="AA1492">
        <v>19</v>
      </c>
      <c r="AC1492" t="s">
        <v>41</v>
      </c>
      <c r="AE1492" t="s">
        <v>187</v>
      </c>
      <c r="AF1492" t="s">
        <v>148</v>
      </c>
      <c r="AG1492" t="s">
        <v>115</v>
      </c>
      <c r="AH1492">
        <v>104</v>
      </c>
    </row>
    <row r="1493" spans="1:34" x14ac:dyDescent="0.25">
      <c r="A1493" t="s">
        <v>41</v>
      </c>
      <c r="C1493" t="s">
        <v>187</v>
      </c>
      <c r="D1493" t="s">
        <v>148</v>
      </c>
      <c r="E1493" t="s">
        <v>142</v>
      </c>
      <c r="F1493">
        <v>16</v>
      </c>
      <c r="H1493" t="s">
        <v>41</v>
      </c>
      <c r="J1493" t="s">
        <v>187</v>
      </c>
      <c r="K1493" t="s">
        <v>148</v>
      </c>
      <c r="L1493" t="s">
        <v>103</v>
      </c>
      <c r="M1493">
        <v>13</v>
      </c>
      <c r="O1493" t="s">
        <v>41</v>
      </c>
      <c r="Q1493" t="s">
        <v>187</v>
      </c>
      <c r="R1493" t="s">
        <v>148</v>
      </c>
      <c r="S1493" t="s">
        <v>55</v>
      </c>
      <c r="T1493">
        <v>23</v>
      </c>
      <c r="V1493" t="s">
        <v>41</v>
      </c>
      <c r="X1493" t="s">
        <v>187</v>
      </c>
      <c r="Y1493" t="s">
        <v>148</v>
      </c>
      <c r="Z1493" t="s">
        <v>113</v>
      </c>
      <c r="AA1493">
        <v>10</v>
      </c>
      <c r="AC1493" t="s">
        <v>41</v>
      </c>
      <c r="AE1493" t="s">
        <v>187</v>
      </c>
      <c r="AF1493" t="s">
        <v>148</v>
      </c>
      <c r="AG1493" t="s">
        <v>103</v>
      </c>
      <c r="AH1493">
        <v>44</v>
      </c>
    </row>
    <row r="1494" spans="1:34" x14ac:dyDescent="0.25">
      <c r="A1494" t="s">
        <v>41</v>
      </c>
      <c r="C1494" t="s">
        <v>187</v>
      </c>
      <c r="D1494" t="s">
        <v>148</v>
      </c>
      <c r="E1494" t="s">
        <v>273</v>
      </c>
      <c r="F1494">
        <v>5</v>
      </c>
      <c r="H1494" t="s">
        <v>41</v>
      </c>
      <c r="J1494" t="s">
        <v>187</v>
      </c>
      <c r="K1494" t="s">
        <v>148</v>
      </c>
      <c r="L1494" t="s">
        <v>65</v>
      </c>
      <c r="M1494">
        <v>7</v>
      </c>
      <c r="O1494" t="s">
        <v>41</v>
      </c>
      <c r="Q1494" t="s">
        <v>187</v>
      </c>
      <c r="R1494" t="s">
        <v>148</v>
      </c>
      <c r="S1494" t="s">
        <v>135</v>
      </c>
      <c r="T1494">
        <v>10</v>
      </c>
      <c r="V1494" t="s">
        <v>41</v>
      </c>
      <c r="X1494" t="s">
        <v>187</v>
      </c>
      <c r="Y1494" t="s">
        <v>148</v>
      </c>
      <c r="Z1494" t="s">
        <v>71</v>
      </c>
      <c r="AA1494">
        <v>14</v>
      </c>
      <c r="AC1494" t="s">
        <v>41</v>
      </c>
      <c r="AE1494" t="s">
        <v>187</v>
      </c>
      <c r="AF1494" t="s">
        <v>148</v>
      </c>
      <c r="AG1494" t="s">
        <v>65</v>
      </c>
      <c r="AH1494">
        <v>144</v>
      </c>
    </row>
    <row r="1495" spans="1:34" x14ac:dyDescent="0.25">
      <c r="A1495" t="s">
        <v>41</v>
      </c>
      <c r="C1495" t="s">
        <v>187</v>
      </c>
      <c r="D1495" t="s">
        <v>148</v>
      </c>
      <c r="E1495" t="s">
        <v>57</v>
      </c>
      <c r="F1495">
        <v>10</v>
      </c>
      <c r="H1495" t="s">
        <v>41</v>
      </c>
      <c r="J1495" t="s">
        <v>187</v>
      </c>
      <c r="K1495" t="s">
        <v>148</v>
      </c>
      <c r="L1495" t="s">
        <v>55</v>
      </c>
      <c r="M1495">
        <v>13</v>
      </c>
      <c r="O1495" t="s">
        <v>41</v>
      </c>
      <c r="Q1495" t="s">
        <v>187</v>
      </c>
      <c r="R1495" t="s">
        <v>148</v>
      </c>
      <c r="S1495" t="s">
        <v>63</v>
      </c>
      <c r="T1495">
        <v>12</v>
      </c>
      <c r="V1495" t="s">
        <v>41</v>
      </c>
      <c r="X1495" t="s">
        <v>187</v>
      </c>
      <c r="Y1495" t="s">
        <v>148</v>
      </c>
      <c r="Z1495" t="s">
        <v>109</v>
      </c>
      <c r="AA1495">
        <v>15</v>
      </c>
      <c r="AC1495" t="s">
        <v>41</v>
      </c>
      <c r="AE1495" t="s">
        <v>187</v>
      </c>
      <c r="AF1495" t="s">
        <v>148</v>
      </c>
      <c r="AG1495" t="s">
        <v>55</v>
      </c>
      <c r="AH1495">
        <v>407</v>
      </c>
    </row>
    <row r="1496" spans="1:34" x14ac:dyDescent="0.25">
      <c r="A1496" t="s">
        <v>41</v>
      </c>
      <c r="C1496" t="s">
        <v>187</v>
      </c>
      <c r="D1496" t="s">
        <v>148</v>
      </c>
      <c r="E1496" t="s">
        <v>117</v>
      </c>
      <c r="F1496">
        <v>6</v>
      </c>
      <c r="H1496" t="s">
        <v>41</v>
      </c>
      <c r="J1496" t="s">
        <v>187</v>
      </c>
      <c r="K1496" t="s">
        <v>148</v>
      </c>
      <c r="L1496" t="s">
        <v>135</v>
      </c>
      <c r="M1496">
        <v>5</v>
      </c>
      <c r="O1496" t="s">
        <v>41</v>
      </c>
      <c r="Q1496" t="s">
        <v>187</v>
      </c>
      <c r="R1496" t="s">
        <v>148</v>
      </c>
      <c r="S1496" t="s">
        <v>83</v>
      </c>
      <c r="T1496">
        <v>21</v>
      </c>
      <c r="V1496" t="s">
        <v>41</v>
      </c>
      <c r="X1496" t="s">
        <v>187</v>
      </c>
      <c r="Y1496" t="s">
        <v>148</v>
      </c>
      <c r="Z1496" t="s">
        <v>75</v>
      </c>
      <c r="AA1496">
        <v>7</v>
      </c>
      <c r="AC1496" t="s">
        <v>41</v>
      </c>
      <c r="AE1496" t="s">
        <v>187</v>
      </c>
      <c r="AF1496" t="s">
        <v>148</v>
      </c>
      <c r="AG1496" t="s">
        <v>135</v>
      </c>
      <c r="AH1496">
        <v>33</v>
      </c>
    </row>
    <row r="1497" spans="1:34" x14ac:dyDescent="0.25">
      <c r="A1497" t="s">
        <v>41</v>
      </c>
      <c r="C1497" t="s">
        <v>187</v>
      </c>
      <c r="D1497" t="s">
        <v>148</v>
      </c>
      <c r="E1497" t="s">
        <v>105</v>
      </c>
      <c r="F1497">
        <v>25</v>
      </c>
      <c r="H1497" t="s">
        <v>41</v>
      </c>
      <c r="J1497" t="s">
        <v>187</v>
      </c>
      <c r="K1497" t="s">
        <v>148</v>
      </c>
      <c r="L1497" t="s">
        <v>63</v>
      </c>
      <c r="M1497">
        <v>3</v>
      </c>
      <c r="O1497" t="s">
        <v>41</v>
      </c>
      <c r="Q1497" t="s">
        <v>187</v>
      </c>
      <c r="R1497" t="s">
        <v>148</v>
      </c>
      <c r="S1497" t="s">
        <v>142</v>
      </c>
      <c r="T1497">
        <v>48</v>
      </c>
      <c r="V1497" t="s">
        <v>41</v>
      </c>
      <c r="X1497" t="s">
        <v>187</v>
      </c>
      <c r="Y1497" t="s">
        <v>148</v>
      </c>
      <c r="Z1497" t="s">
        <v>85</v>
      </c>
      <c r="AA1497">
        <v>5</v>
      </c>
      <c r="AC1497" t="s">
        <v>41</v>
      </c>
      <c r="AE1497" t="s">
        <v>187</v>
      </c>
      <c r="AF1497" t="s">
        <v>148</v>
      </c>
      <c r="AG1497" t="s">
        <v>63</v>
      </c>
      <c r="AH1497">
        <v>49</v>
      </c>
    </row>
    <row r="1498" spans="1:34" x14ac:dyDescent="0.25">
      <c r="A1498" t="s">
        <v>41</v>
      </c>
      <c r="C1498" t="s">
        <v>187</v>
      </c>
      <c r="D1498" t="s">
        <v>148</v>
      </c>
      <c r="E1498" t="s">
        <v>137</v>
      </c>
      <c r="F1498">
        <v>4</v>
      </c>
      <c r="H1498" t="s">
        <v>41</v>
      </c>
      <c r="J1498" t="s">
        <v>187</v>
      </c>
      <c r="K1498" t="s">
        <v>148</v>
      </c>
      <c r="L1498" t="s">
        <v>83</v>
      </c>
      <c r="M1498">
        <v>14</v>
      </c>
      <c r="O1498" t="s">
        <v>41</v>
      </c>
      <c r="Q1498" t="s">
        <v>187</v>
      </c>
      <c r="R1498" t="s">
        <v>148</v>
      </c>
      <c r="S1498" t="s">
        <v>273</v>
      </c>
      <c r="T1498">
        <v>29</v>
      </c>
      <c r="V1498" t="s">
        <v>41</v>
      </c>
      <c r="X1498" t="s">
        <v>187</v>
      </c>
      <c r="Y1498" t="s">
        <v>148</v>
      </c>
      <c r="Z1498" t="s">
        <v>59</v>
      </c>
      <c r="AA1498">
        <v>5</v>
      </c>
      <c r="AC1498" t="s">
        <v>41</v>
      </c>
      <c r="AE1498" t="s">
        <v>187</v>
      </c>
      <c r="AF1498" t="s">
        <v>148</v>
      </c>
      <c r="AG1498" t="s">
        <v>83</v>
      </c>
      <c r="AH1498">
        <v>115</v>
      </c>
    </row>
    <row r="1499" spans="1:34" x14ac:dyDescent="0.25">
      <c r="A1499" t="s">
        <v>41</v>
      </c>
      <c r="C1499" t="s">
        <v>187</v>
      </c>
      <c r="D1499" t="s">
        <v>148</v>
      </c>
      <c r="E1499" t="s">
        <v>67</v>
      </c>
      <c r="F1499">
        <v>54</v>
      </c>
      <c r="H1499" t="s">
        <v>41</v>
      </c>
      <c r="J1499" t="s">
        <v>187</v>
      </c>
      <c r="K1499" t="s">
        <v>148</v>
      </c>
      <c r="L1499" t="s">
        <v>142</v>
      </c>
      <c r="M1499">
        <v>19</v>
      </c>
      <c r="O1499" t="s">
        <v>41</v>
      </c>
      <c r="Q1499" t="s">
        <v>187</v>
      </c>
      <c r="R1499" t="s">
        <v>148</v>
      </c>
      <c r="S1499" t="s">
        <v>57</v>
      </c>
      <c r="T1499">
        <v>15</v>
      </c>
      <c r="V1499" t="s">
        <v>41</v>
      </c>
      <c r="X1499" t="s">
        <v>187</v>
      </c>
      <c r="Y1499" t="s">
        <v>148</v>
      </c>
      <c r="Z1499" t="s">
        <v>89</v>
      </c>
      <c r="AA1499">
        <v>6</v>
      </c>
      <c r="AC1499" t="s">
        <v>41</v>
      </c>
      <c r="AE1499" t="s">
        <v>187</v>
      </c>
      <c r="AF1499" t="s">
        <v>148</v>
      </c>
      <c r="AG1499" t="s">
        <v>142</v>
      </c>
      <c r="AH1499">
        <v>140</v>
      </c>
    </row>
    <row r="1500" spans="1:34" x14ac:dyDescent="0.25">
      <c r="A1500" t="s">
        <v>41</v>
      </c>
      <c r="C1500" t="s">
        <v>187</v>
      </c>
      <c r="D1500" t="s">
        <v>148</v>
      </c>
      <c r="E1500" t="s">
        <v>119</v>
      </c>
      <c r="F1500">
        <v>15</v>
      </c>
      <c r="H1500" t="s">
        <v>41</v>
      </c>
      <c r="J1500" t="s">
        <v>187</v>
      </c>
      <c r="K1500" t="s">
        <v>148</v>
      </c>
      <c r="L1500" t="s">
        <v>273</v>
      </c>
      <c r="M1500">
        <v>3</v>
      </c>
      <c r="O1500" t="s">
        <v>41</v>
      </c>
      <c r="Q1500" t="s">
        <v>187</v>
      </c>
      <c r="R1500" t="s">
        <v>148</v>
      </c>
      <c r="S1500" t="s">
        <v>117</v>
      </c>
      <c r="T1500">
        <v>29</v>
      </c>
      <c r="V1500" t="s">
        <v>41</v>
      </c>
      <c r="X1500" t="s">
        <v>187</v>
      </c>
      <c r="Y1500" t="s">
        <v>148</v>
      </c>
      <c r="Z1500" t="s">
        <v>129</v>
      </c>
      <c r="AA1500">
        <v>6</v>
      </c>
      <c r="AC1500" t="s">
        <v>41</v>
      </c>
      <c r="AE1500" t="s">
        <v>187</v>
      </c>
      <c r="AF1500" t="s">
        <v>148</v>
      </c>
      <c r="AG1500" t="s">
        <v>273</v>
      </c>
      <c r="AH1500">
        <v>41</v>
      </c>
    </row>
    <row r="1501" spans="1:34" x14ac:dyDescent="0.25">
      <c r="A1501" t="s">
        <v>41</v>
      </c>
      <c r="C1501" t="s">
        <v>187</v>
      </c>
      <c r="D1501" t="s">
        <v>148</v>
      </c>
      <c r="E1501" t="s">
        <v>91</v>
      </c>
      <c r="F1501">
        <v>5</v>
      </c>
      <c r="H1501" t="s">
        <v>41</v>
      </c>
      <c r="J1501" t="s">
        <v>187</v>
      </c>
      <c r="K1501" t="s">
        <v>148</v>
      </c>
      <c r="L1501" t="s">
        <v>57</v>
      </c>
      <c r="M1501">
        <v>15</v>
      </c>
      <c r="O1501" t="s">
        <v>41</v>
      </c>
      <c r="Q1501" t="s">
        <v>187</v>
      </c>
      <c r="R1501" t="s">
        <v>148</v>
      </c>
      <c r="S1501" t="s">
        <v>105</v>
      </c>
      <c r="T1501">
        <v>45</v>
      </c>
      <c r="V1501" t="s">
        <v>41</v>
      </c>
      <c r="X1501" t="s">
        <v>187</v>
      </c>
      <c r="Y1501" t="s">
        <v>148</v>
      </c>
      <c r="Z1501" t="s">
        <v>131</v>
      </c>
      <c r="AA1501">
        <v>1</v>
      </c>
      <c r="AC1501" t="s">
        <v>41</v>
      </c>
      <c r="AE1501" t="s">
        <v>187</v>
      </c>
      <c r="AF1501" t="s">
        <v>148</v>
      </c>
      <c r="AG1501" t="s">
        <v>57</v>
      </c>
      <c r="AH1501">
        <v>200</v>
      </c>
    </row>
    <row r="1502" spans="1:34" x14ac:dyDescent="0.25">
      <c r="A1502" t="s">
        <v>41</v>
      </c>
      <c r="C1502" t="s">
        <v>187</v>
      </c>
      <c r="D1502" t="s">
        <v>148</v>
      </c>
      <c r="E1502" t="s">
        <v>107</v>
      </c>
      <c r="F1502">
        <v>5</v>
      </c>
      <c r="H1502" t="s">
        <v>41</v>
      </c>
      <c r="J1502" t="s">
        <v>187</v>
      </c>
      <c r="K1502" t="s">
        <v>148</v>
      </c>
      <c r="L1502" t="s">
        <v>117</v>
      </c>
      <c r="M1502">
        <v>16</v>
      </c>
      <c r="O1502" t="s">
        <v>41</v>
      </c>
      <c r="Q1502" t="s">
        <v>187</v>
      </c>
      <c r="R1502" t="s">
        <v>148</v>
      </c>
      <c r="S1502" t="s">
        <v>137</v>
      </c>
      <c r="T1502">
        <v>9</v>
      </c>
      <c r="V1502" t="s">
        <v>41</v>
      </c>
      <c r="X1502" t="s">
        <v>187</v>
      </c>
      <c r="Y1502" t="s">
        <v>148</v>
      </c>
      <c r="Z1502" t="s">
        <v>93</v>
      </c>
      <c r="AA1502">
        <v>1</v>
      </c>
      <c r="AC1502" t="s">
        <v>41</v>
      </c>
      <c r="AE1502" t="s">
        <v>187</v>
      </c>
      <c r="AF1502" t="s">
        <v>148</v>
      </c>
      <c r="AG1502" t="s">
        <v>117</v>
      </c>
      <c r="AH1502">
        <v>59</v>
      </c>
    </row>
    <row r="1503" spans="1:34" x14ac:dyDescent="0.25">
      <c r="A1503" t="s">
        <v>41</v>
      </c>
      <c r="C1503" t="s">
        <v>187</v>
      </c>
      <c r="D1503" t="s">
        <v>148</v>
      </c>
      <c r="E1503" t="s">
        <v>73</v>
      </c>
      <c r="F1503">
        <v>20</v>
      </c>
      <c r="H1503" t="s">
        <v>41</v>
      </c>
      <c r="J1503" t="s">
        <v>187</v>
      </c>
      <c r="K1503" t="s">
        <v>148</v>
      </c>
      <c r="L1503" t="s">
        <v>105</v>
      </c>
      <c r="M1503">
        <v>17</v>
      </c>
      <c r="O1503" t="s">
        <v>41</v>
      </c>
      <c r="Q1503" t="s">
        <v>187</v>
      </c>
      <c r="R1503" t="s">
        <v>148</v>
      </c>
      <c r="S1503" t="s">
        <v>67</v>
      </c>
      <c r="T1503">
        <v>133</v>
      </c>
      <c r="V1503" t="s">
        <v>41</v>
      </c>
      <c r="X1503" t="s">
        <v>187</v>
      </c>
      <c r="Y1503" t="s">
        <v>148</v>
      </c>
      <c r="Z1503" t="s">
        <v>77</v>
      </c>
      <c r="AA1503">
        <v>14</v>
      </c>
      <c r="AC1503" t="s">
        <v>41</v>
      </c>
      <c r="AE1503" t="s">
        <v>187</v>
      </c>
      <c r="AF1503" t="s">
        <v>148</v>
      </c>
      <c r="AG1503" t="s">
        <v>105</v>
      </c>
      <c r="AH1503">
        <v>127</v>
      </c>
    </row>
    <row r="1504" spans="1:34" x14ac:dyDescent="0.25">
      <c r="A1504" t="s">
        <v>41</v>
      </c>
      <c r="C1504" t="s">
        <v>187</v>
      </c>
      <c r="D1504" t="s">
        <v>148</v>
      </c>
      <c r="E1504" t="s">
        <v>121</v>
      </c>
      <c r="F1504">
        <v>12</v>
      </c>
      <c r="H1504" t="s">
        <v>41</v>
      </c>
      <c r="J1504" t="s">
        <v>187</v>
      </c>
      <c r="K1504" t="s">
        <v>148</v>
      </c>
      <c r="L1504" t="s">
        <v>137</v>
      </c>
      <c r="M1504">
        <v>5</v>
      </c>
      <c r="O1504" t="s">
        <v>41</v>
      </c>
      <c r="Q1504" t="s">
        <v>187</v>
      </c>
      <c r="R1504" t="s">
        <v>148</v>
      </c>
      <c r="S1504" t="s">
        <v>119</v>
      </c>
      <c r="T1504">
        <v>36</v>
      </c>
      <c r="V1504" t="s">
        <v>41</v>
      </c>
      <c r="X1504" t="s">
        <v>187</v>
      </c>
      <c r="Y1504" t="s">
        <v>148</v>
      </c>
      <c r="Z1504" t="s">
        <v>99</v>
      </c>
      <c r="AA1504">
        <v>6</v>
      </c>
      <c r="AC1504" t="s">
        <v>41</v>
      </c>
      <c r="AE1504" t="s">
        <v>187</v>
      </c>
      <c r="AF1504" t="s">
        <v>148</v>
      </c>
      <c r="AG1504" t="s">
        <v>137</v>
      </c>
      <c r="AH1504">
        <v>29</v>
      </c>
    </row>
    <row r="1505" spans="1:34" x14ac:dyDescent="0.25">
      <c r="A1505" t="s">
        <v>41</v>
      </c>
      <c r="C1505" t="s">
        <v>187</v>
      </c>
      <c r="D1505" t="s">
        <v>148</v>
      </c>
      <c r="E1505" t="s">
        <v>69</v>
      </c>
      <c r="F1505">
        <v>27</v>
      </c>
      <c r="H1505" t="s">
        <v>41</v>
      </c>
      <c r="J1505" t="s">
        <v>187</v>
      </c>
      <c r="K1505" t="s">
        <v>148</v>
      </c>
      <c r="L1505" t="s">
        <v>67</v>
      </c>
      <c r="M1505">
        <v>71</v>
      </c>
      <c r="O1505" t="s">
        <v>41</v>
      </c>
      <c r="Q1505" t="s">
        <v>187</v>
      </c>
      <c r="R1505" t="s">
        <v>148</v>
      </c>
      <c r="S1505" t="s">
        <v>91</v>
      </c>
      <c r="T1505">
        <v>13</v>
      </c>
      <c r="V1505" t="s">
        <v>41</v>
      </c>
      <c r="X1505" t="s">
        <v>187</v>
      </c>
      <c r="Y1505" t="s">
        <v>148</v>
      </c>
      <c r="Z1505" t="s">
        <v>111</v>
      </c>
      <c r="AA1505">
        <v>5</v>
      </c>
      <c r="AC1505" t="s">
        <v>41</v>
      </c>
      <c r="AE1505" t="s">
        <v>187</v>
      </c>
      <c r="AF1505" t="s">
        <v>148</v>
      </c>
      <c r="AG1505" t="s">
        <v>67</v>
      </c>
      <c r="AH1505">
        <v>785</v>
      </c>
    </row>
    <row r="1506" spans="1:34" x14ac:dyDescent="0.25">
      <c r="A1506" t="s">
        <v>41</v>
      </c>
      <c r="C1506" t="s">
        <v>187</v>
      </c>
      <c r="D1506" t="s">
        <v>148</v>
      </c>
      <c r="E1506" t="s">
        <v>87</v>
      </c>
      <c r="F1506">
        <v>13</v>
      </c>
      <c r="H1506" t="s">
        <v>41</v>
      </c>
      <c r="J1506" t="s">
        <v>187</v>
      </c>
      <c r="K1506" t="s">
        <v>148</v>
      </c>
      <c r="L1506" t="s">
        <v>119</v>
      </c>
      <c r="M1506">
        <v>10</v>
      </c>
      <c r="O1506" t="s">
        <v>41</v>
      </c>
      <c r="Q1506" t="s">
        <v>187</v>
      </c>
      <c r="R1506" t="s">
        <v>148</v>
      </c>
      <c r="S1506" t="s">
        <v>107</v>
      </c>
      <c r="T1506">
        <v>22</v>
      </c>
      <c r="V1506" t="s">
        <v>41</v>
      </c>
      <c r="X1506" t="s">
        <v>187</v>
      </c>
      <c r="Y1506" t="s">
        <v>148</v>
      </c>
      <c r="Z1506" t="s">
        <v>123</v>
      </c>
      <c r="AA1506">
        <v>6</v>
      </c>
      <c r="AC1506" t="s">
        <v>41</v>
      </c>
      <c r="AE1506" t="s">
        <v>187</v>
      </c>
      <c r="AF1506" t="s">
        <v>148</v>
      </c>
      <c r="AG1506" t="s">
        <v>119</v>
      </c>
      <c r="AH1506">
        <v>96</v>
      </c>
    </row>
    <row r="1507" spans="1:34" x14ac:dyDescent="0.25">
      <c r="A1507" t="s">
        <v>41</v>
      </c>
      <c r="C1507" t="s">
        <v>187</v>
      </c>
      <c r="D1507" t="s">
        <v>148</v>
      </c>
      <c r="E1507" t="s">
        <v>81</v>
      </c>
      <c r="F1507">
        <v>6</v>
      </c>
      <c r="H1507" t="s">
        <v>41</v>
      </c>
      <c r="J1507" t="s">
        <v>187</v>
      </c>
      <c r="K1507" t="s">
        <v>148</v>
      </c>
      <c r="L1507" t="s">
        <v>91</v>
      </c>
      <c r="M1507">
        <v>14</v>
      </c>
      <c r="O1507" t="s">
        <v>41</v>
      </c>
      <c r="Q1507" t="s">
        <v>187</v>
      </c>
      <c r="R1507" t="s">
        <v>148</v>
      </c>
      <c r="S1507" t="s">
        <v>73</v>
      </c>
      <c r="T1507">
        <v>32</v>
      </c>
      <c r="V1507" t="s">
        <v>41</v>
      </c>
      <c r="X1507" t="s">
        <v>187</v>
      </c>
      <c r="Y1507" t="s">
        <v>148</v>
      </c>
      <c r="Z1507" t="s">
        <v>61</v>
      </c>
      <c r="AA1507">
        <v>19</v>
      </c>
      <c r="AC1507" t="s">
        <v>41</v>
      </c>
      <c r="AE1507" t="s">
        <v>187</v>
      </c>
      <c r="AF1507" t="s">
        <v>148</v>
      </c>
      <c r="AG1507" t="s">
        <v>91</v>
      </c>
      <c r="AH1507">
        <v>47</v>
      </c>
    </row>
    <row r="1508" spans="1:34" x14ac:dyDescent="0.25">
      <c r="A1508" t="s">
        <v>41</v>
      </c>
      <c r="C1508" t="s">
        <v>187</v>
      </c>
      <c r="D1508" t="s">
        <v>148</v>
      </c>
      <c r="E1508" t="s">
        <v>112</v>
      </c>
      <c r="F1508">
        <v>69</v>
      </c>
      <c r="H1508" t="s">
        <v>41</v>
      </c>
      <c r="J1508" t="s">
        <v>187</v>
      </c>
      <c r="K1508" t="s">
        <v>148</v>
      </c>
      <c r="L1508" t="s">
        <v>107</v>
      </c>
      <c r="M1508">
        <v>8</v>
      </c>
      <c r="O1508" t="s">
        <v>41</v>
      </c>
      <c r="Q1508" t="s">
        <v>187</v>
      </c>
      <c r="R1508" t="s">
        <v>148</v>
      </c>
      <c r="S1508" t="s">
        <v>121</v>
      </c>
      <c r="T1508">
        <v>74</v>
      </c>
      <c r="V1508" t="s">
        <v>41</v>
      </c>
      <c r="X1508" t="s">
        <v>187</v>
      </c>
      <c r="Y1508" t="s">
        <v>148</v>
      </c>
      <c r="Z1508" t="s">
        <v>97</v>
      </c>
      <c r="AA1508">
        <v>2</v>
      </c>
      <c r="AC1508" t="s">
        <v>41</v>
      </c>
      <c r="AE1508" t="s">
        <v>187</v>
      </c>
      <c r="AF1508" t="s">
        <v>148</v>
      </c>
      <c r="AG1508" t="s">
        <v>107</v>
      </c>
      <c r="AH1508">
        <v>96</v>
      </c>
    </row>
    <row r="1509" spans="1:34" x14ac:dyDescent="0.25">
      <c r="A1509" t="s">
        <v>41</v>
      </c>
      <c r="C1509" t="s">
        <v>187</v>
      </c>
      <c r="D1509" t="s">
        <v>148</v>
      </c>
      <c r="E1509" t="s">
        <v>113</v>
      </c>
      <c r="F1509">
        <v>44</v>
      </c>
      <c r="H1509" t="s">
        <v>41</v>
      </c>
      <c r="J1509" t="s">
        <v>187</v>
      </c>
      <c r="K1509" t="s">
        <v>148</v>
      </c>
      <c r="L1509" t="s">
        <v>73</v>
      </c>
      <c r="M1509">
        <v>21</v>
      </c>
      <c r="O1509" t="s">
        <v>41</v>
      </c>
      <c r="Q1509" t="s">
        <v>187</v>
      </c>
      <c r="R1509" t="s">
        <v>148</v>
      </c>
      <c r="S1509" t="s">
        <v>69</v>
      </c>
      <c r="T1509">
        <v>40</v>
      </c>
      <c r="V1509" t="s">
        <v>41</v>
      </c>
      <c r="X1509" t="s">
        <v>187</v>
      </c>
      <c r="Y1509" t="s">
        <v>148</v>
      </c>
      <c r="Z1509" t="s">
        <v>95</v>
      </c>
      <c r="AA1509">
        <v>13</v>
      </c>
      <c r="AC1509" t="s">
        <v>41</v>
      </c>
      <c r="AE1509" t="s">
        <v>187</v>
      </c>
      <c r="AF1509" t="s">
        <v>148</v>
      </c>
      <c r="AG1509" t="s">
        <v>73</v>
      </c>
      <c r="AH1509">
        <v>272</v>
      </c>
    </row>
    <row r="1510" spans="1:34" x14ac:dyDescent="0.25">
      <c r="A1510" t="s">
        <v>41</v>
      </c>
      <c r="C1510" t="s">
        <v>187</v>
      </c>
      <c r="D1510" t="s">
        <v>148</v>
      </c>
      <c r="E1510" t="s">
        <v>71</v>
      </c>
      <c r="F1510">
        <v>45</v>
      </c>
      <c r="H1510" t="s">
        <v>41</v>
      </c>
      <c r="J1510" t="s">
        <v>187</v>
      </c>
      <c r="K1510" t="s">
        <v>148</v>
      </c>
      <c r="L1510" t="s">
        <v>125</v>
      </c>
      <c r="M1510">
        <v>1</v>
      </c>
      <c r="O1510" t="s">
        <v>41</v>
      </c>
      <c r="Q1510" t="s">
        <v>187</v>
      </c>
      <c r="R1510" t="s">
        <v>148</v>
      </c>
      <c r="S1510" t="s">
        <v>87</v>
      </c>
      <c r="T1510">
        <v>36</v>
      </c>
      <c r="V1510" t="s">
        <v>41</v>
      </c>
      <c r="X1510" t="s">
        <v>187</v>
      </c>
      <c r="Y1510" t="s">
        <v>148</v>
      </c>
      <c r="Z1510" t="s">
        <v>127</v>
      </c>
      <c r="AA1510">
        <v>7</v>
      </c>
      <c r="AC1510" t="s">
        <v>41</v>
      </c>
      <c r="AE1510" t="s">
        <v>187</v>
      </c>
      <c r="AF1510" t="s">
        <v>148</v>
      </c>
      <c r="AG1510" t="s">
        <v>125</v>
      </c>
      <c r="AH1510">
        <v>7</v>
      </c>
    </row>
    <row r="1511" spans="1:34" x14ac:dyDescent="0.25">
      <c r="A1511" t="s">
        <v>41</v>
      </c>
      <c r="C1511" t="s">
        <v>187</v>
      </c>
      <c r="D1511" t="s">
        <v>148</v>
      </c>
      <c r="E1511" t="s">
        <v>109</v>
      </c>
      <c r="F1511">
        <v>7</v>
      </c>
      <c r="H1511" t="s">
        <v>41</v>
      </c>
      <c r="J1511" t="s">
        <v>187</v>
      </c>
      <c r="K1511" t="s">
        <v>148</v>
      </c>
      <c r="L1511" t="s">
        <v>121</v>
      </c>
      <c r="M1511">
        <v>15</v>
      </c>
      <c r="O1511" t="s">
        <v>41</v>
      </c>
      <c r="Q1511" t="s">
        <v>187</v>
      </c>
      <c r="R1511" t="s">
        <v>148</v>
      </c>
      <c r="S1511" t="s">
        <v>81</v>
      </c>
      <c r="T1511">
        <v>23</v>
      </c>
      <c r="V1511" t="s">
        <v>41</v>
      </c>
      <c r="X1511" t="s">
        <v>187</v>
      </c>
      <c r="Y1511" t="s">
        <v>148</v>
      </c>
      <c r="Z1511" t="s">
        <v>79</v>
      </c>
      <c r="AA1511">
        <v>10</v>
      </c>
      <c r="AC1511" t="s">
        <v>41</v>
      </c>
      <c r="AE1511" t="s">
        <v>187</v>
      </c>
      <c r="AF1511" t="s">
        <v>148</v>
      </c>
      <c r="AG1511" t="s">
        <v>121</v>
      </c>
      <c r="AH1511">
        <v>185</v>
      </c>
    </row>
    <row r="1512" spans="1:34" x14ac:dyDescent="0.25">
      <c r="A1512" t="s">
        <v>41</v>
      </c>
      <c r="C1512" t="s">
        <v>187</v>
      </c>
      <c r="D1512" t="s">
        <v>148</v>
      </c>
      <c r="E1512" t="s">
        <v>75</v>
      </c>
      <c r="F1512">
        <v>6</v>
      </c>
      <c r="H1512" t="s">
        <v>41</v>
      </c>
      <c r="J1512" t="s">
        <v>187</v>
      </c>
      <c r="K1512" t="s">
        <v>148</v>
      </c>
      <c r="L1512" t="s">
        <v>69</v>
      </c>
      <c r="M1512">
        <v>22</v>
      </c>
      <c r="O1512" t="s">
        <v>41</v>
      </c>
      <c r="Q1512" t="s">
        <v>187</v>
      </c>
      <c r="R1512" t="s">
        <v>148</v>
      </c>
      <c r="S1512" t="s">
        <v>112</v>
      </c>
      <c r="T1512">
        <v>116</v>
      </c>
      <c r="V1512" t="s">
        <v>41</v>
      </c>
      <c r="X1512" t="s">
        <v>187</v>
      </c>
      <c r="Y1512" t="s">
        <v>148</v>
      </c>
      <c r="Z1512" t="s">
        <v>144</v>
      </c>
      <c r="AA1512">
        <v>3</v>
      </c>
      <c r="AC1512" t="s">
        <v>41</v>
      </c>
      <c r="AE1512" t="s">
        <v>187</v>
      </c>
      <c r="AF1512" t="s">
        <v>148</v>
      </c>
      <c r="AG1512" t="s">
        <v>69</v>
      </c>
      <c r="AH1512">
        <v>268</v>
      </c>
    </row>
    <row r="1513" spans="1:34" x14ac:dyDescent="0.25">
      <c r="A1513" t="s">
        <v>41</v>
      </c>
      <c r="C1513" t="s">
        <v>187</v>
      </c>
      <c r="D1513" t="s">
        <v>148</v>
      </c>
      <c r="E1513" t="s">
        <v>85</v>
      </c>
      <c r="F1513">
        <v>14</v>
      </c>
      <c r="H1513" t="s">
        <v>41</v>
      </c>
      <c r="J1513" t="s">
        <v>187</v>
      </c>
      <c r="K1513" t="s">
        <v>148</v>
      </c>
      <c r="L1513" t="s">
        <v>87</v>
      </c>
      <c r="M1513">
        <v>7</v>
      </c>
      <c r="O1513" t="s">
        <v>41</v>
      </c>
      <c r="Q1513" t="s">
        <v>187</v>
      </c>
      <c r="R1513" t="s">
        <v>148</v>
      </c>
      <c r="S1513" t="s">
        <v>113</v>
      </c>
      <c r="T1513">
        <v>73</v>
      </c>
      <c r="V1513" t="s">
        <v>41</v>
      </c>
      <c r="X1513" t="s">
        <v>187</v>
      </c>
      <c r="Y1513" t="s">
        <v>86</v>
      </c>
      <c r="Z1513" t="s">
        <v>87</v>
      </c>
      <c r="AA1513">
        <v>6</v>
      </c>
      <c r="AC1513" t="s">
        <v>41</v>
      </c>
      <c r="AE1513" t="s">
        <v>187</v>
      </c>
      <c r="AF1513" t="s">
        <v>148</v>
      </c>
      <c r="AG1513" t="s">
        <v>87</v>
      </c>
      <c r="AH1513">
        <v>107</v>
      </c>
    </row>
    <row r="1514" spans="1:34" x14ac:dyDescent="0.25">
      <c r="A1514" t="s">
        <v>41</v>
      </c>
      <c r="C1514" t="s">
        <v>187</v>
      </c>
      <c r="D1514" t="s">
        <v>148</v>
      </c>
      <c r="E1514" t="s">
        <v>59</v>
      </c>
      <c r="F1514">
        <v>3</v>
      </c>
      <c r="H1514" t="s">
        <v>41</v>
      </c>
      <c r="J1514" t="s">
        <v>187</v>
      </c>
      <c r="K1514" t="s">
        <v>148</v>
      </c>
      <c r="L1514" t="s">
        <v>81</v>
      </c>
      <c r="M1514">
        <v>20</v>
      </c>
      <c r="O1514" t="s">
        <v>41</v>
      </c>
      <c r="Q1514" t="s">
        <v>187</v>
      </c>
      <c r="R1514" t="s">
        <v>148</v>
      </c>
      <c r="S1514" t="s">
        <v>71</v>
      </c>
      <c r="T1514">
        <v>105</v>
      </c>
      <c r="V1514" t="s">
        <v>41</v>
      </c>
      <c r="X1514" t="s">
        <v>187</v>
      </c>
      <c r="Y1514" t="s">
        <v>88</v>
      </c>
      <c r="Z1514" t="s">
        <v>89</v>
      </c>
      <c r="AA1514">
        <v>6</v>
      </c>
      <c r="AC1514" t="s">
        <v>41</v>
      </c>
      <c r="AE1514" t="s">
        <v>187</v>
      </c>
      <c r="AF1514" t="s">
        <v>148</v>
      </c>
      <c r="AG1514" t="s">
        <v>81</v>
      </c>
      <c r="AH1514">
        <v>35</v>
      </c>
    </row>
    <row r="1515" spans="1:34" x14ac:dyDescent="0.25">
      <c r="A1515" t="s">
        <v>41</v>
      </c>
      <c r="C1515" t="s">
        <v>187</v>
      </c>
      <c r="D1515" t="s">
        <v>148</v>
      </c>
      <c r="E1515" t="s">
        <v>89</v>
      </c>
      <c r="F1515">
        <v>12</v>
      </c>
      <c r="H1515" t="s">
        <v>41</v>
      </c>
      <c r="J1515" t="s">
        <v>187</v>
      </c>
      <c r="K1515" t="s">
        <v>148</v>
      </c>
      <c r="L1515" t="s">
        <v>112</v>
      </c>
      <c r="M1515">
        <v>50</v>
      </c>
      <c r="O1515" t="s">
        <v>41</v>
      </c>
      <c r="Q1515" t="s">
        <v>187</v>
      </c>
      <c r="R1515" t="s">
        <v>148</v>
      </c>
      <c r="S1515" t="s">
        <v>109</v>
      </c>
      <c r="T1515">
        <v>11</v>
      </c>
      <c r="V1515" t="s">
        <v>41</v>
      </c>
      <c r="X1515" t="s">
        <v>187</v>
      </c>
      <c r="Y1515" t="s">
        <v>90</v>
      </c>
      <c r="Z1515" t="s">
        <v>91</v>
      </c>
      <c r="AA1515">
        <v>4</v>
      </c>
      <c r="AC1515" t="s">
        <v>41</v>
      </c>
      <c r="AE1515" t="s">
        <v>187</v>
      </c>
      <c r="AF1515" t="s">
        <v>148</v>
      </c>
      <c r="AG1515" t="s">
        <v>112</v>
      </c>
      <c r="AH1515">
        <v>280</v>
      </c>
    </row>
    <row r="1516" spans="1:34" x14ac:dyDescent="0.25">
      <c r="A1516" t="s">
        <v>41</v>
      </c>
      <c r="C1516" t="s">
        <v>187</v>
      </c>
      <c r="D1516" t="s">
        <v>148</v>
      </c>
      <c r="E1516" t="s">
        <v>129</v>
      </c>
      <c r="F1516">
        <v>4</v>
      </c>
      <c r="H1516" t="s">
        <v>41</v>
      </c>
      <c r="J1516" t="s">
        <v>187</v>
      </c>
      <c r="K1516" t="s">
        <v>148</v>
      </c>
      <c r="L1516" t="s">
        <v>113</v>
      </c>
      <c r="M1516">
        <v>34</v>
      </c>
      <c r="O1516" t="s">
        <v>41</v>
      </c>
      <c r="Q1516" t="s">
        <v>187</v>
      </c>
      <c r="R1516" t="s">
        <v>148</v>
      </c>
      <c r="S1516" t="s">
        <v>75</v>
      </c>
      <c r="T1516">
        <v>10</v>
      </c>
      <c r="V1516" t="s">
        <v>41</v>
      </c>
      <c r="X1516" t="s">
        <v>187</v>
      </c>
      <c r="Y1516" t="s">
        <v>92</v>
      </c>
      <c r="Z1516" t="s">
        <v>93</v>
      </c>
      <c r="AA1516">
        <v>1</v>
      </c>
      <c r="AC1516" t="s">
        <v>41</v>
      </c>
      <c r="AE1516" t="s">
        <v>187</v>
      </c>
      <c r="AF1516" t="s">
        <v>148</v>
      </c>
      <c r="AG1516" t="s">
        <v>113</v>
      </c>
      <c r="AH1516">
        <v>169</v>
      </c>
    </row>
    <row r="1517" spans="1:34" x14ac:dyDescent="0.25">
      <c r="A1517" t="s">
        <v>41</v>
      </c>
      <c r="C1517" t="s">
        <v>187</v>
      </c>
      <c r="D1517" t="s">
        <v>148</v>
      </c>
      <c r="E1517" t="s">
        <v>131</v>
      </c>
      <c r="F1517">
        <v>10</v>
      </c>
      <c r="H1517" t="s">
        <v>41</v>
      </c>
      <c r="J1517" t="s">
        <v>187</v>
      </c>
      <c r="K1517" t="s">
        <v>148</v>
      </c>
      <c r="L1517" t="s">
        <v>71</v>
      </c>
      <c r="M1517">
        <v>27</v>
      </c>
      <c r="O1517" t="s">
        <v>41</v>
      </c>
      <c r="Q1517" t="s">
        <v>187</v>
      </c>
      <c r="R1517" t="s">
        <v>148</v>
      </c>
      <c r="S1517" t="s">
        <v>85</v>
      </c>
      <c r="T1517">
        <v>29</v>
      </c>
      <c r="V1517" t="s">
        <v>41</v>
      </c>
      <c r="X1517" t="s">
        <v>187</v>
      </c>
      <c r="Y1517" t="s">
        <v>94</v>
      </c>
      <c r="Z1517" t="s">
        <v>95</v>
      </c>
      <c r="AA1517">
        <v>13</v>
      </c>
      <c r="AC1517" t="s">
        <v>41</v>
      </c>
      <c r="AE1517" t="s">
        <v>187</v>
      </c>
      <c r="AF1517" t="s">
        <v>148</v>
      </c>
      <c r="AG1517" t="s">
        <v>71</v>
      </c>
      <c r="AH1517">
        <v>620</v>
      </c>
    </row>
    <row r="1518" spans="1:34" x14ac:dyDescent="0.25">
      <c r="A1518" t="s">
        <v>41</v>
      </c>
      <c r="C1518" t="s">
        <v>187</v>
      </c>
      <c r="D1518" t="s">
        <v>148</v>
      </c>
      <c r="E1518" t="s">
        <v>93</v>
      </c>
      <c r="F1518">
        <v>6</v>
      </c>
      <c r="H1518" t="s">
        <v>41</v>
      </c>
      <c r="J1518" t="s">
        <v>187</v>
      </c>
      <c r="K1518" t="s">
        <v>148</v>
      </c>
      <c r="L1518" t="s">
        <v>109</v>
      </c>
      <c r="M1518">
        <v>26</v>
      </c>
      <c r="O1518" t="s">
        <v>41</v>
      </c>
      <c r="Q1518" t="s">
        <v>187</v>
      </c>
      <c r="R1518" t="s">
        <v>148</v>
      </c>
      <c r="S1518" t="s">
        <v>59</v>
      </c>
      <c r="T1518">
        <v>13</v>
      </c>
      <c r="V1518" t="s">
        <v>41</v>
      </c>
      <c r="X1518" t="s">
        <v>187</v>
      </c>
      <c r="Y1518" t="s">
        <v>96</v>
      </c>
      <c r="Z1518" t="s">
        <v>97</v>
      </c>
      <c r="AA1518">
        <v>2</v>
      </c>
      <c r="AC1518" t="s">
        <v>41</v>
      </c>
      <c r="AE1518" t="s">
        <v>187</v>
      </c>
      <c r="AF1518" t="s">
        <v>148</v>
      </c>
      <c r="AG1518" t="s">
        <v>109</v>
      </c>
      <c r="AH1518">
        <v>73</v>
      </c>
    </row>
    <row r="1519" spans="1:34" x14ac:dyDescent="0.25">
      <c r="A1519" t="s">
        <v>41</v>
      </c>
      <c r="C1519" t="s">
        <v>187</v>
      </c>
      <c r="D1519" t="s">
        <v>148</v>
      </c>
      <c r="E1519" t="s">
        <v>77</v>
      </c>
      <c r="F1519">
        <v>30</v>
      </c>
      <c r="H1519" t="s">
        <v>41</v>
      </c>
      <c r="J1519" t="s">
        <v>187</v>
      </c>
      <c r="K1519" t="s">
        <v>148</v>
      </c>
      <c r="L1519" t="s">
        <v>75</v>
      </c>
      <c r="M1519">
        <v>6</v>
      </c>
      <c r="O1519" t="s">
        <v>41</v>
      </c>
      <c r="Q1519" t="s">
        <v>187</v>
      </c>
      <c r="R1519" t="s">
        <v>148</v>
      </c>
      <c r="S1519" t="s">
        <v>89</v>
      </c>
      <c r="T1519">
        <v>41</v>
      </c>
      <c r="V1519" t="s">
        <v>41</v>
      </c>
      <c r="X1519" t="s">
        <v>187</v>
      </c>
      <c r="Y1519" t="s">
        <v>98</v>
      </c>
      <c r="Z1519" t="s">
        <v>99</v>
      </c>
      <c r="AA1519">
        <v>6</v>
      </c>
      <c r="AC1519" t="s">
        <v>41</v>
      </c>
      <c r="AE1519" t="s">
        <v>187</v>
      </c>
      <c r="AF1519" t="s">
        <v>148</v>
      </c>
      <c r="AG1519" t="s">
        <v>75</v>
      </c>
      <c r="AH1519">
        <v>67</v>
      </c>
    </row>
    <row r="1520" spans="1:34" x14ac:dyDescent="0.25">
      <c r="A1520" t="s">
        <v>41</v>
      </c>
      <c r="C1520" t="s">
        <v>187</v>
      </c>
      <c r="D1520" t="s">
        <v>148</v>
      </c>
      <c r="E1520" t="s">
        <v>99</v>
      </c>
      <c r="F1520">
        <v>9</v>
      </c>
      <c r="H1520" t="s">
        <v>41</v>
      </c>
      <c r="J1520" t="s">
        <v>187</v>
      </c>
      <c r="K1520" t="s">
        <v>148</v>
      </c>
      <c r="L1520" t="s">
        <v>85</v>
      </c>
      <c r="M1520">
        <v>10</v>
      </c>
      <c r="O1520" t="s">
        <v>41</v>
      </c>
      <c r="Q1520" t="s">
        <v>187</v>
      </c>
      <c r="R1520" t="s">
        <v>148</v>
      </c>
      <c r="S1520" t="s">
        <v>129</v>
      </c>
      <c r="T1520">
        <v>14</v>
      </c>
      <c r="V1520" t="s">
        <v>41</v>
      </c>
      <c r="X1520" t="s">
        <v>187</v>
      </c>
      <c r="Y1520" t="s">
        <v>100</v>
      </c>
      <c r="Z1520" t="s">
        <v>101</v>
      </c>
      <c r="AA1520">
        <v>2</v>
      </c>
      <c r="AC1520" t="s">
        <v>41</v>
      </c>
      <c r="AE1520" t="s">
        <v>187</v>
      </c>
      <c r="AF1520" t="s">
        <v>148</v>
      </c>
      <c r="AG1520" t="s">
        <v>85</v>
      </c>
      <c r="AH1520">
        <v>93</v>
      </c>
    </row>
    <row r="1521" spans="1:34" x14ac:dyDescent="0.25">
      <c r="A1521" t="s">
        <v>41</v>
      </c>
      <c r="C1521" t="s">
        <v>187</v>
      </c>
      <c r="D1521" t="s">
        <v>148</v>
      </c>
      <c r="E1521" t="s">
        <v>111</v>
      </c>
      <c r="F1521">
        <v>9</v>
      </c>
      <c r="H1521" t="s">
        <v>41</v>
      </c>
      <c r="J1521" t="s">
        <v>187</v>
      </c>
      <c r="K1521" t="s">
        <v>148</v>
      </c>
      <c r="L1521" t="s">
        <v>59</v>
      </c>
      <c r="M1521">
        <v>4</v>
      </c>
      <c r="O1521" t="s">
        <v>41</v>
      </c>
      <c r="Q1521" t="s">
        <v>187</v>
      </c>
      <c r="R1521" t="s">
        <v>148</v>
      </c>
      <c r="S1521" t="s">
        <v>131</v>
      </c>
      <c r="T1521">
        <v>25</v>
      </c>
      <c r="V1521" t="s">
        <v>41</v>
      </c>
      <c r="X1521" t="s">
        <v>187</v>
      </c>
      <c r="Y1521" t="s">
        <v>102</v>
      </c>
      <c r="Z1521" t="s">
        <v>103</v>
      </c>
      <c r="AA1521">
        <v>2</v>
      </c>
      <c r="AC1521" t="s">
        <v>41</v>
      </c>
      <c r="AE1521" t="s">
        <v>187</v>
      </c>
      <c r="AF1521" t="s">
        <v>148</v>
      </c>
      <c r="AG1521" t="s">
        <v>59</v>
      </c>
      <c r="AH1521">
        <v>90</v>
      </c>
    </row>
    <row r="1522" spans="1:34" x14ac:dyDescent="0.25">
      <c r="A1522" t="s">
        <v>41</v>
      </c>
      <c r="C1522" t="s">
        <v>187</v>
      </c>
      <c r="D1522" t="s">
        <v>148</v>
      </c>
      <c r="E1522" t="s">
        <v>123</v>
      </c>
      <c r="F1522">
        <v>9</v>
      </c>
      <c r="H1522" t="s">
        <v>41</v>
      </c>
      <c r="J1522" t="s">
        <v>187</v>
      </c>
      <c r="K1522" t="s">
        <v>148</v>
      </c>
      <c r="L1522" t="s">
        <v>89</v>
      </c>
      <c r="M1522">
        <v>30</v>
      </c>
      <c r="O1522" t="s">
        <v>41</v>
      </c>
      <c r="Q1522" t="s">
        <v>187</v>
      </c>
      <c r="R1522" t="s">
        <v>148</v>
      </c>
      <c r="S1522" t="s">
        <v>93</v>
      </c>
      <c r="T1522">
        <v>16</v>
      </c>
      <c r="V1522" t="s">
        <v>41</v>
      </c>
      <c r="X1522" t="s">
        <v>187</v>
      </c>
      <c r="Y1522" t="s">
        <v>104</v>
      </c>
      <c r="Z1522" t="s">
        <v>105</v>
      </c>
      <c r="AA1522">
        <v>9</v>
      </c>
      <c r="AC1522" t="s">
        <v>41</v>
      </c>
      <c r="AE1522" t="s">
        <v>187</v>
      </c>
      <c r="AF1522" t="s">
        <v>148</v>
      </c>
      <c r="AG1522" t="s">
        <v>89</v>
      </c>
      <c r="AH1522">
        <v>246</v>
      </c>
    </row>
    <row r="1523" spans="1:34" x14ac:dyDescent="0.25">
      <c r="A1523" t="s">
        <v>41</v>
      </c>
      <c r="C1523" t="s">
        <v>187</v>
      </c>
      <c r="D1523" t="s">
        <v>148</v>
      </c>
      <c r="E1523" t="s">
        <v>61</v>
      </c>
      <c r="F1523">
        <v>24</v>
      </c>
      <c r="H1523" t="s">
        <v>41</v>
      </c>
      <c r="J1523" t="s">
        <v>187</v>
      </c>
      <c r="K1523" t="s">
        <v>148</v>
      </c>
      <c r="L1523" t="s">
        <v>129</v>
      </c>
      <c r="M1523">
        <v>10</v>
      </c>
      <c r="O1523" t="s">
        <v>41</v>
      </c>
      <c r="Q1523" t="s">
        <v>187</v>
      </c>
      <c r="R1523" t="s">
        <v>148</v>
      </c>
      <c r="S1523" t="s">
        <v>77</v>
      </c>
      <c r="T1523">
        <v>86</v>
      </c>
      <c r="V1523" t="s">
        <v>41</v>
      </c>
      <c r="X1523" t="s">
        <v>187</v>
      </c>
      <c r="Y1523" t="s">
        <v>106</v>
      </c>
      <c r="Z1523" t="s">
        <v>107</v>
      </c>
      <c r="AA1523">
        <v>12</v>
      </c>
      <c r="AC1523" t="s">
        <v>41</v>
      </c>
      <c r="AE1523" t="s">
        <v>187</v>
      </c>
      <c r="AF1523" t="s">
        <v>148</v>
      </c>
      <c r="AG1523" t="s">
        <v>129</v>
      </c>
      <c r="AH1523">
        <v>52</v>
      </c>
    </row>
    <row r="1524" spans="1:34" x14ac:dyDescent="0.25">
      <c r="A1524" t="s">
        <v>41</v>
      </c>
      <c r="C1524" t="s">
        <v>187</v>
      </c>
      <c r="D1524" t="s">
        <v>148</v>
      </c>
      <c r="E1524" t="s">
        <v>97</v>
      </c>
      <c r="F1524">
        <v>3</v>
      </c>
      <c r="H1524" t="s">
        <v>41</v>
      </c>
      <c r="J1524" t="s">
        <v>187</v>
      </c>
      <c r="K1524" t="s">
        <v>148</v>
      </c>
      <c r="L1524" t="s">
        <v>131</v>
      </c>
      <c r="M1524">
        <v>5</v>
      </c>
      <c r="O1524" t="s">
        <v>41</v>
      </c>
      <c r="Q1524" t="s">
        <v>187</v>
      </c>
      <c r="R1524" t="s">
        <v>148</v>
      </c>
      <c r="S1524" t="s">
        <v>99</v>
      </c>
      <c r="T1524">
        <v>51</v>
      </c>
      <c r="V1524" t="s">
        <v>41</v>
      </c>
      <c r="X1524" t="s">
        <v>187</v>
      </c>
      <c r="Y1524" t="s">
        <v>108</v>
      </c>
      <c r="Z1524" t="s">
        <v>109</v>
      </c>
      <c r="AA1524">
        <v>15</v>
      </c>
      <c r="AC1524" t="s">
        <v>41</v>
      </c>
      <c r="AE1524" t="s">
        <v>187</v>
      </c>
      <c r="AF1524" t="s">
        <v>148</v>
      </c>
      <c r="AG1524" t="s">
        <v>131</v>
      </c>
      <c r="AH1524">
        <v>48</v>
      </c>
    </row>
    <row r="1525" spans="1:34" x14ac:dyDescent="0.25">
      <c r="A1525" t="s">
        <v>41</v>
      </c>
      <c r="C1525" t="s">
        <v>187</v>
      </c>
      <c r="D1525" t="s">
        <v>148</v>
      </c>
      <c r="E1525" t="s">
        <v>95</v>
      </c>
      <c r="F1525">
        <v>61</v>
      </c>
      <c r="H1525" t="s">
        <v>41</v>
      </c>
      <c r="J1525" t="s">
        <v>187</v>
      </c>
      <c r="K1525" t="s">
        <v>148</v>
      </c>
      <c r="L1525" t="s">
        <v>93</v>
      </c>
      <c r="M1525">
        <v>4</v>
      </c>
      <c r="O1525" t="s">
        <v>41</v>
      </c>
      <c r="Q1525" t="s">
        <v>187</v>
      </c>
      <c r="R1525" t="s">
        <v>148</v>
      </c>
      <c r="S1525" t="s">
        <v>111</v>
      </c>
      <c r="T1525">
        <v>13</v>
      </c>
      <c r="V1525" t="s">
        <v>41</v>
      </c>
      <c r="X1525" t="s">
        <v>187</v>
      </c>
      <c r="Y1525" t="s">
        <v>110</v>
      </c>
      <c r="Z1525" t="s">
        <v>111</v>
      </c>
      <c r="AA1525">
        <v>5</v>
      </c>
      <c r="AC1525" t="s">
        <v>41</v>
      </c>
      <c r="AE1525" t="s">
        <v>187</v>
      </c>
      <c r="AF1525" t="s">
        <v>148</v>
      </c>
      <c r="AG1525" t="s">
        <v>93</v>
      </c>
      <c r="AH1525">
        <v>57</v>
      </c>
    </row>
    <row r="1526" spans="1:34" x14ac:dyDescent="0.25">
      <c r="A1526" t="s">
        <v>41</v>
      </c>
      <c r="C1526" t="s">
        <v>187</v>
      </c>
      <c r="D1526" t="s">
        <v>148</v>
      </c>
      <c r="E1526" t="s">
        <v>127</v>
      </c>
      <c r="F1526">
        <v>9</v>
      </c>
      <c r="H1526" t="s">
        <v>41</v>
      </c>
      <c r="J1526" t="s">
        <v>187</v>
      </c>
      <c r="K1526" t="s">
        <v>148</v>
      </c>
      <c r="L1526" t="s">
        <v>77</v>
      </c>
      <c r="M1526">
        <v>30</v>
      </c>
      <c r="O1526" t="s">
        <v>41</v>
      </c>
      <c r="Q1526" t="s">
        <v>187</v>
      </c>
      <c r="R1526" t="s">
        <v>148</v>
      </c>
      <c r="S1526" t="s">
        <v>123</v>
      </c>
      <c r="T1526">
        <v>29</v>
      </c>
      <c r="V1526" t="s">
        <v>41</v>
      </c>
      <c r="X1526" t="s">
        <v>187</v>
      </c>
      <c r="Y1526" t="s">
        <v>150</v>
      </c>
      <c r="Z1526" t="s">
        <v>112</v>
      </c>
      <c r="AA1526">
        <v>19</v>
      </c>
      <c r="AC1526" t="s">
        <v>41</v>
      </c>
      <c r="AE1526" t="s">
        <v>187</v>
      </c>
      <c r="AF1526" t="s">
        <v>148</v>
      </c>
      <c r="AG1526" t="s">
        <v>77</v>
      </c>
      <c r="AH1526">
        <v>518</v>
      </c>
    </row>
    <row r="1527" spans="1:34" x14ac:dyDescent="0.25">
      <c r="A1527" t="s">
        <v>41</v>
      </c>
      <c r="C1527" t="s">
        <v>187</v>
      </c>
      <c r="D1527" t="s">
        <v>148</v>
      </c>
      <c r="E1527" t="s">
        <v>79</v>
      </c>
      <c r="F1527">
        <v>45</v>
      </c>
      <c r="H1527" t="s">
        <v>41</v>
      </c>
      <c r="J1527" t="s">
        <v>187</v>
      </c>
      <c r="K1527" t="s">
        <v>148</v>
      </c>
      <c r="L1527" t="s">
        <v>99</v>
      </c>
      <c r="M1527">
        <v>30</v>
      </c>
      <c r="O1527" t="s">
        <v>41</v>
      </c>
      <c r="Q1527" t="s">
        <v>187</v>
      </c>
      <c r="R1527" t="s">
        <v>148</v>
      </c>
      <c r="S1527" t="s">
        <v>61</v>
      </c>
      <c r="T1527">
        <v>44</v>
      </c>
      <c r="V1527" t="s">
        <v>41</v>
      </c>
      <c r="X1527" t="s">
        <v>187</v>
      </c>
      <c r="Y1527" t="s">
        <v>150</v>
      </c>
      <c r="Z1527" t="s">
        <v>113</v>
      </c>
      <c r="AA1527">
        <v>10</v>
      </c>
      <c r="AC1527" t="s">
        <v>41</v>
      </c>
      <c r="AE1527" t="s">
        <v>187</v>
      </c>
      <c r="AF1527" t="s">
        <v>148</v>
      </c>
      <c r="AG1527" t="s">
        <v>99</v>
      </c>
      <c r="AH1527">
        <v>199</v>
      </c>
    </row>
    <row r="1528" spans="1:34" x14ac:dyDescent="0.25">
      <c r="A1528" t="s">
        <v>41</v>
      </c>
      <c r="C1528" t="s">
        <v>187</v>
      </c>
      <c r="D1528" t="s">
        <v>148</v>
      </c>
      <c r="E1528" t="s">
        <v>144</v>
      </c>
      <c r="F1528">
        <v>3</v>
      </c>
      <c r="H1528" t="s">
        <v>41</v>
      </c>
      <c r="J1528" t="s">
        <v>187</v>
      </c>
      <c r="K1528" t="s">
        <v>148</v>
      </c>
      <c r="L1528" t="s">
        <v>111</v>
      </c>
      <c r="M1528">
        <v>6</v>
      </c>
      <c r="O1528" t="s">
        <v>41</v>
      </c>
      <c r="Q1528" t="s">
        <v>187</v>
      </c>
      <c r="R1528" t="s">
        <v>148</v>
      </c>
      <c r="S1528" t="s">
        <v>97</v>
      </c>
      <c r="T1528">
        <v>18</v>
      </c>
      <c r="V1528" t="s">
        <v>41</v>
      </c>
      <c r="X1528" t="s">
        <v>187</v>
      </c>
      <c r="Y1528" t="s">
        <v>114</v>
      </c>
      <c r="Z1528" t="s">
        <v>115</v>
      </c>
      <c r="AA1528">
        <v>8</v>
      </c>
      <c r="AC1528" t="s">
        <v>41</v>
      </c>
      <c r="AE1528" t="s">
        <v>187</v>
      </c>
      <c r="AF1528" t="s">
        <v>148</v>
      </c>
      <c r="AG1528" t="s">
        <v>111</v>
      </c>
      <c r="AH1528">
        <v>61</v>
      </c>
    </row>
    <row r="1529" spans="1:34" x14ac:dyDescent="0.25">
      <c r="A1529" t="s">
        <v>41</v>
      </c>
      <c r="C1529" t="s">
        <v>187</v>
      </c>
      <c r="D1529" t="s">
        <v>86</v>
      </c>
      <c r="E1529" t="s">
        <v>87</v>
      </c>
      <c r="F1529">
        <v>13</v>
      </c>
      <c r="H1529" t="s">
        <v>41</v>
      </c>
      <c r="J1529" t="s">
        <v>187</v>
      </c>
      <c r="K1529" t="s">
        <v>148</v>
      </c>
      <c r="L1529" t="s">
        <v>123</v>
      </c>
      <c r="M1529">
        <v>14</v>
      </c>
      <c r="O1529" t="s">
        <v>41</v>
      </c>
      <c r="Q1529" t="s">
        <v>187</v>
      </c>
      <c r="R1529" t="s">
        <v>148</v>
      </c>
      <c r="S1529" t="s">
        <v>95</v>
      </c>
      <c r="T1529">
        <v>139</v>
      </c>
      <c r="V1529" t="s">
        <v>41</v>
      </c>
      <c r="X1529" t="s">
        <v>187</v>
      </c>
      <c r="Y1529" t="s">
        <v>116</v>
      </c>
      <c r="Z1529" t="s">
        <v>117</v>
      </c>
      <c r="AA1529">
        <v>3</v>
      </c>
      <c r="AC1529" t="s">
        <v>41</v>
      </c>
      <c r="AE1529" t="s">
        <v>187</v>
      </c>
      <c r="AF1529" t="s">
        <v>148</v>
      </c>
      <c r="AG1529" t="s">
        <v>123</v>
      </c>
      <c r="AH1529">
        <v>47</v>
      </c>
    </row>
    <row r="1530" spans="1:34" x14ac:dyDescent="0.25">
      <c r="A1530" t="s">
        <v>41</v>
      </c>
      <c r="C1530" t="s">
        <v>187</v>
      </c>
      <c r="D1530" t="s">
        <v>88</v>
      </c>
      <c r="E1530" t="s">
        <v>89</v>
      </c>
      <c r="F1530">
        <v>12</v>
      </c>
      <c r="H1530" t="s">
        <v>41</v>
      </c>
      <c r="J1530" t="s">
        <v>187</v>
      </c>
      <c r="K1530" t="s">
        <v>148</v>
      </c>
      <c r="L1530" t="s">
        <v>61</v>
      </c>
      <c r="M1530">
        <v>29</v>
      </c>
      <c r="O1530" t="s">
        <v>41</v>
      </c>
      <c r="Q1530" t="s">
        <v>187</v>
      </c>
      <c r="R1530" t="s">
        <v>148</v>
      </c>
      <c r="S1530" t="s">
        <v>127</v>
      </c>
      <c r="T1530">
        <v>21</v>
      </c>
      <c r="V1530" t="s">
        <v>41</v>
      </c>
      <c r="X1530" t="s">
        <v>187</v>
      </c>
      <c r="Y1530" t="s">
        <v>118</v>
      </c>
      <c r="Z1530" t="s">
        <v>119</v>
      </c>
      <c r="AA1530">
        <v>15</v>
      </c>
      <c r="AC1530" t="s">
        <v>41</v>
      </c>
      <c r="AE1530" t="s">
        <v>187</v>
      </c>
      <c r="AF1530" t="s">
        <v>148</v>
      </c>
      <c r="AG1530" t="s">
        <v>61</v>
      </c>
      <c r="AH1530">
        <v>662</v>
      </c>
    </row>
    <row r="1531" spans="1:34" x14ac:dyDescent="0.25">
      <c r="A1531" t="s">
        <v>41</v>
      </c>
      <c r="C1531" t="s">
        <v>187</v>
      </c>
      <c r="D1531" t="s">
        <v>90</v>
      </c>
      <c r="E1531" t="s">
        <v>91</v>
      </c>
      <c r="F1531">
        <v>5</v>
      </c>
      <c r="H1531" t="s">
        <v>41</v>
      </c>
      <c r="J1531" t="s">
        <v>187</v>
      </c>
      <c r="K1531" t="s">
        <v>148</v>
      </c>
      <c r="L1531" t="s">
        <v>97</v>
      </c>
      <c r="M1531">
        <v>3</v>
      </c>
      <c r="O1531" t="s">
        <v>41</v>
      </c>
      <c r="Q1531" t="s">
        <v>187</v>
      </c>
      <c r="R1531" t="s">
        <v>148</v>
      </c>
      <c r="S1531" t="s">
        <v>79</v>
      </c>
      <c r="T1531">
        <v>122</v>
      </c>
      <c r="V1531" t="s">
        <v>41</v>
      </c>
      <c r="X1531" t="s">
        <v>187</v>
      </c>
      <c r="Y1531" t="s">
        <v>120</v>
      </c>
      <c r="Z1531" t="s">
        <v>121</v>
      </c>
      <c r="AA1531">
        <v>7</v>
      </c>
      <c r="AC1531" t="s">
        <v>41</v>
      </c>
      <c r="AE1531" t="s">
        <v>187</v>
      </c>
      <c r="AF1531" t="s">
        <v>148</v>
      </c>
      <c r="AG1531" t="s">
        <v>97</v>
      </c>
      <c r="AH1531">
        <v>79</v>
      </c>
    </row>
    <row r="1532" spans="1:34" x14ac:dyDescent="0.25">
      <c r="A1532" t="s">
        <v>41</v>
      </c>
      <c r="C1532" t="s">
        <v>187</v>
      </c>
      <c r="D1532" t="s">
        <v>92</v>
      </c>
      <c r="E1532" t="s">
        <v>93</v>
      </c>
      <c r="F1532">
        <v>6</v>
      </c>
      <c r="H1532" t="s">
        <v>41</v>
      </c>
      <c r="J1532" t="s">
        <v>187</v>
      </c>
      <c r="K1532" t="s">
        <v>148</v>
      </c>
      <c r="L1532" t="s">
        <v>95</v>
      </c>
      <c r="M1532">
        <v>46</v>
      </c>
      <c r="O1532" t="s">
        <v>41</v>
      </c>
      <c r="Q1532" t="s">
        <v>187</v>
      </c>
      <c r="R1532" t="s">
        <v>148</v>
      </c>
      <c r="S1532" t="s">
        <v>144</v>
      </c>
      <c r="T1532">
        <v>12</v>
      </c>
      <c r="V1532" t="s">
        <v>41</v>
      </c>
      <c r="X1532" t="s">
        <v>187</v>
      </c>
      <c r="Y1532" t="s">
        <v>122</v>
      </c>
      <c r="Z1532" t="s">
        <v>123</v>
      </c>
      <c r="AA1532">
        <v>6</v>
      </c>
      <c r="AC1532" t="s">
        <v>41</v>
      </c>
      <c r="AE1532" t="s">
        <v>187</v>
      </c>
      <c r="AF1532" t="s">
        <v>148</v>
      </c>
      <c r="AG1532" t="s">
        <v>95</v>
      </c>
      <c r="AH1532">
        <v>684</v>
      </c>
    </row>
    <row r="1533" spans="1:34" x14ac:dyDescent="0.25">
      <c r="A1533" t="s">
        <v>41</v>
      </c>
      <c r="C1533" t="s">
        <v>187</v>
      </c>
      <c r="D1533" t="s">
        <v>94</v>
      </c>
      <c r="E1533" t="s">
        <v>95</v>
      </c>
      <c r="F1533">
        <v>61</v>
      </c>
      <c r="H1533" t="s">
        <v>41</v>
      </c>
      <c r="J1533" t="s">
        <v>187</v>
      </c>
      <c r="K1533" t="s">
        <v>148</v>
      </c>
      <c r="L1533" t="s">
        <v>127</v>
      </c>
      <c r="M1533">
        <v>12</v>
      </c>
      <c r="O1533" t="s">
        <v>41</v>
      </c>
      <c r="Q1533" t="s">
        <v>187</v>
      </c>
      <c r="R1533" t="s">
        <v>86</v>
      </c>
      <c r="S1533" t="s">
        <v>87</v>
      </c>
      <c r="T1533">
        <v>36</v>
      </c>
      <c r="V1533" t="s">
        <v>41</v>
      </c>
      <c r="X1533" t="s">
        <v>187</v>
      </c>
      <c r="Y1533" t="s">
        <v>126</v>
      </c>
      <c r="Z1533" t="s">
        <v>127</v>
      </c>
      <c r="AA1533">
        <v>7</v>
      </c>
      <c r="AC1533" t="s">
        <v>41</v>
      </c>
      <c r="AE1533" t="s">
        <v>187</v>
      </c>
      <c r="AF1533" t="s">
        <v>148</v>
      </c>
      <c r="AG1533" t="s">
        <v>127</v>
      </c>
      <c r="AH1533">
        <v>51</v>
      </c>
    </row>
    <row r="1534" spans="1:34" x14ac:dyDescent="0.25">
      <c r="A1534" t="s">
        <v>41</v>
      </c>
      <c r="C1534" t="s">
        <v>187</v>
      </c>
      <c r="D1534" t="s">
        <v>96</v>
      </c>
      <c r="E1534" t="s">
        <v>97</v>
      </c>
      <c r="F1534">
        <v>3</v>
      </c>
      <c r="H1534" t="s">
        <v>41</v>
      </c>
      <c r="J1534" t="s">
        <v>187</v>
      </c>
      <c r="K1534" t="s">
        <v>148</v>
      </c>
      <c r="L1534" t="s">
        <v>79</v>
      </c>
      <c r="M1534">
        <v>42</v>
      </c>
      <c r="O1534" t="s">
        <v>41</v>
      </c>
      <c r="Q1534" t="s">
        <v>187</v>
      </c>
      <c r="R1534" t="s">
        <v>88</v>
      </c>
      <c r="S1534" t="s">
        <v>89</v>
      </c>
      <c r="T1534">
        <v>41</v>
      </c>
      <c r="V1534" t="s">
        <v>41</v>
      </c>
      <c r="X1534" t="s">
        <v>187</v>
      </c>
      <c r="Y1534" t="s">
        <v>128</v>
      </c>
      <c r="Z1534" t="s">
        <v>129</v>
      </c>
      <c r="AA1534">
        <v>6</v>
      </c>
      <c r="AC1534" t="s">
        <v>41</v>
      </c>
      <c r="AE1534" t="s">
        <v>187</v>
      </c>
      <c r="AF1534" t="s">
        <v>148</v>
      </c>
      <c r="AG1534" t="s">
        <v>79</v>
      </c>
      <c r="AH1534">
        <v>686</v>
      </c>
    </row>
    <row r="1535" spans="1:34" x14ac:dyDescent="0.25">
      <c r="A1535" t="s">
        <v>41</v>
      </c>
      <c r="C1535" t="s">
        <v>187</v>
      </c>
      <c r="D1535" t="s">
        <v>98</v>
      </c>
      <c r="E1535" t="s">
        <v>99</v>
      </c>
      <c r="F1535">
        <v>9</v>
      </c>
      <c r="H1535" t="s">
        <v>41</v>
      </c>
      <c r="J1535" t="s">
        <v>187</v>
      </c>
      <c r="K1535" t="s">
        <v>148</v>
      </c>
      <c r="L1535" t="s">
        <v>144</v>
      </c>
      <c r="M1535">
        <v>10</v>
      </c>
      <c r="O1535" t="s">
        <v>41</v>
      </c>
      <c r="Q1535" t="s">
        <v>187</v>
      </c>
      <c r="R1535" t="s">
        <v>90</v>
      </c>
      <c r="S1535" t="s">
        <v>91</v>
      </c>
      <c r="T1535">
        <v>13</v>
      </c>
      <c r="V1535" t="s">
        <v>41</v>
      </c>
      <c r="X1535" t="s">
        <v>187</v>
      </c>
      <c r="Y1535" t="s">
        <v>130</v>
      </c>
      <c r="Z1535" t="s">
        <v>131</v>
      </c>
      <c r="AA1535">
        <v>1</v>
      </c>
      <c r="AC1535" t="s">
        <v>41</v>
      </c>
      <c r="AE1535" t="s">
        <v>187</v>
      </c>
      <c r="AF1535" t="s">
        <v>148</v>
      </c>
      <c r="AG1535" t="s">
        <v>144</v>
      </c>
      <c r="AH1535">
        <v>36</v>
      </c>
    </row>
    <row r="1536" spans="1:34" x14ac:dyDescent="0.25">
      <c r="A1536" t="s">
        <v>41</v>
      </c>
      <c r="C1536" t="s">
        <v>187</v>
      </c>
      <c r="D1536" t="s">
        <v>100</v>
      </c>
      <c r="E1536" t="s">
        <v>101</v>
      </c>
      <c r="F1536">
        <v>8</v>
      </c>
      <c r="H1536" t="s">
        <v>41</v>
      </c>
      <c r="J1536" t="s">
        <v>187</v>
      </c>
      <c r="K1536" t="s">
        <v>86</v>
      </c>
      <c r="L1536" t="s">
        <v>87</v>
      </c>
      <c r="M1536">
        <v>7</v>
      </c>
      <c r="O1536" t="s">
        <v>41</v>
      </c>
      <c r="Q1536" t="s">
        <v>187</v>
      </c>
      <c r="R1536" t="s">
        <v>92</v>
      </c>
      <c r="S1536" t="s">
        <v>93</v>
      </c>
      <c r="T1536">
        <v>16</v>
      </c>
      <c r="V1536" t="s">
        <v>41</v>
      </c>
      <c r="X1536" t="s">
        <v>187</v>
      </c>
      <c r="Y1536" t="s">
        <v>132</v>
      </c>
      <c r="Z1536" t="s">
        <v>133</v>
      </c>
      <c r="AA1536">
        <v>10</v>
      </c>
      <c r="AC1536" t="s">
        <v>41</v>
      </c>
      <c r="AE1536" t="s">
        <v>187</v>
      </c>
      <c r="AF1536" t="s">
        <v>86</v>
      </c>
      <c r="AG1536" t="s">
        <v>87</v>
      </c>
      <c r="AH1536">
        <v>107</v>
      </c>
    </row>
    <row r="1537" spans="1:34" x14ac:dyDescent="0.25">
      <c r="A1537" t="s">
        <v>41</v>
      </c>
      <c r="C1537" t="s">
        <v>187</v>
      </c>
      <c r="D1537" t="s">
        <v>102</v>
      </c>
      <c r="E1537" t="s">
        <v>103</v>
      </c>
      <c r="F1537">
        <v>9</v>
      </c>
      <c r="H1537" t="s">
        <v>41</v>
      </c>
      <c r="J1537" t="s">
        <v>187</v>
      </c>
      <c r="K1537" t="s">
        <v>88</v>
      </c>
      <c r="L1537" t="s">
        <v>89</v>
      </c>
      <c r="M1537">
        <v>30</v>
      </c>
      <c r="O1537" t="s">
        <v>41</v>
      </c>
      <c r="Q1537" t="s">
        <v>187</v>
      </c>
      <c r="R1537" t="s">
        <v>94</v>
      </c>
      <c r="S1537" t="s">
        <v>95</v>
      </c>
      <c r="T1537">
        <v>139</v>
      </c>
      <c r="V1537" t="s">
        <v>41</v>
      </c>
      <c r="X1537" t="s">
        <v>187</v>
      </c>
      <c r="Y1537" t="s">
        <v>134</v>
      </c>
      <c r="Z1537" t="s">
        <v>135</v>
      </c>
      <c r="AA1537">
        <v>3</v>
      </c>
      <c r="AC1537" t="s">
        <v>41</v>
      </c>
      <c r="AE1537" t="s">
        <v>187</v>
      </c>
      <c r="AF1537" t="s">
        <v>88</v>
      </c>
      <c r="AG1537" t="s">
        <v>89</v>
      </c>
      <c r="AH1537">
        <v>246</v>
      </c>
    </row>
    <row r="1538" spans="1:34" x14ac:dyDescent="0.25">
      <c r="A1538" t="s">
        <v>41</v>
      </c>
      <c r="C1538" t="s">
        <v>187</v>
      </c>
      <c r="D1538" t="s">
        <v>104</v>
      </c>
      <c r="E1538" t="s">
        <v>105</v>
      </c>
      <c r="F1538">
        <v>25</v>
      </c>
      <c r="H1538" t="s">
        <v>41</v>
      </c>
      <c r="J1538" t="s">
        <v>187</v>
      </c>
      <c r="K1538" t="s">
        <v>90</v>
      </c>
      <c r="L1538" t="s">
        <v>91</v>
      </c>
      <c r="M1538">
        <v>14</v>
      </c>
      <c r="O1538" t="s">
        <v>41</v>
      </c>
      <c r="Q1538" t="s">
        <v>187</v>
      </c>
      <c r="R1538" t="s">
        <v>96</v>
      </c>
      <c r="S1538" t="s">
        <v>97</v>
      </c>
      <c r="T1538">
        <v>18</v>
      </c>
      <c r="V1538" t="s">
        <v>41</v>
      </c>
      <c r="X1538" t="s">
        <v>187</v>
      </c>
      <c r="Y1538" t="s">
        <v>136</v>
      </c>
      <c r="Z1538" t="s">
        <v>137</v>
      </c>
      <c r="AA1538">
        <v>1</v>
      </c>
      <c r="AC1538" t="s">
        <v>41</v>
      </c>
      <c r="AE1538" t="s">
        <v>187</v>
      </c>
      <c r="AF1538" t="s">
        <v>90</v>
      </c>
      <c r="AG1538" t="s">
        <v>91</v>
      </c>
      <c r="AH1538">
        <v>47</v>
      </c>
    </row>
    <row r="1539" spans="1:34" x14ac:dyDescent="0.25">
      <c r="A1539" t="s">
        <v>41</v>
      </c>
      <c r="C1539" t="s">
        <v>187</v>
      </c>
      <c r="D1539" t="s">
        <v>106</v>
      </c>
      <c r="E1539" t="s">
        <v>107</v>
      </c>
      <c r="F1539">
        <v>5</v>
      </c>
      <c r="H1539" t="s">
        <v>41</v>
      </c>
      <c r="J1539" t="s">
        <v>187</v>
      </c>
      <c r="K1539" t="s">
        <v>92</v>
      </c>
      <c r="L1539" t="s">
        <v>93</v>
      </c>
      <c r="M1539">
        <v>4</v>
      </c>
      <c r="O1539" t="s">
        <v>41</v>
      </c>
      <c r="Q1539" t="s">
        <v>187</v>
      </c>
      <c r="R1539" t="s">
        <v>98</v>
      </c>
      <c r="S1539" t="s">
        <v>99</v>
      </c>
      <c r="T1539">
        <v>51</v>
      </c>
      <c r="V1539" t="s">
        <v>41</v>
      </c>
      <c r="X1539" t="s">
        <v>187</v>
      </c>
      <c r="Y1539" t="s">
        <v>208</v>
      </c>
      <c r="Z1539" t="s">
        <v>273</v>
      </c>
      <c r="AA1539">
        <v>7</v>
      </c>
      <c r="AC1539" t="s">
        <v>41</v>
      </c>
      <c r="AE1539" t="s">
        <v>187</v>
      </c>
      <c r="AF1539" t="s">
        <v>92</v>
      </c>
      <c r="AG1539" t="s">
        <v>93</v>
      </c>
      <c r="AH1539">
        <v>57</v>
      </c>
    </row>
    <row r="1540" spans="1:34" x14ac:dyDescent="0.25">
      <c r="A1540" t="s">
        <v>41</v>
      </c>
      <c r="C1540" t="s">
        <v>187</v>
      </c>
      <c r="D1540" t="s">
        <v>108</v>
      </c>
      <c r="E1540" t="s">
        <v>109</v>
      </c>
      <c r="F1540">
        <v>7</v>
      </c>
      <c r="H1540" t="s">
        <v>41</v>
      </c>
      <c r="J1540" t="s">
        <v>187</v>
      </c>
      <c r="K1540" t="s">
        <v>94</v>
      </c>
      <c r="L1540" t="s">
        <v>95</v>
      </c>
      <c r="M1540">
        <v>46</v>
      </c>
      <c r="O1540" t="s">
        <v>41</v>
      </c>
      <c r="Q1540" t="s">
        <v>187</v>
      </c>
      <c r="R1540" t="s">
        <v>100</v>
      </c>
      <c r="S1540" t="s">
        <v>101</v>
      </c>
      <c r="T1540">
        <v>21</v>
      </c>
      <c r="V1540" t="s">
        <v>41</v>
      </c>
      <c r="X1540" t="s">
        <v>187</v>
      </c>
      <c r="Y1540" t="s">
        <v>208</v>
      </c>
      <c r="Z1540" t="s">
        <v>144</v>
      </c>
      <c r="AA1540">
        <v>3</v>
      </c>
      <c r="AC1540" t="s">
        <v>41</v>
      </c>
      <c r="AE1540" t="s">
        <v>187</v>
      </c>
      <c r="AF1540" t="s">
        <v>94</v>
      </c>
      <c r="AG1540" t="s">
        <v>95</v>
      </c>
      <c r="AH1540">
        <v>684</v>
      </c>
    </row>
    <row r="1541" spans="1:34" x14ac:dyDescent="0.25">
      <c r="A1541" t="s">
        <v>41</v>
      </c>
      <c r="C1541" t="s">
        <v>187</v>
      </c>
      <c r="D1541" t="s">
        <v>110</v>
      </c>
      <c r="E1541" t="s">
        <v>111</v>
      </c>
      <c r="F1541">
        <v>9</v>
      </c>
      <c r="H1541" t="s">
        <v>41</v>
      </c>
      <c r="J1541" t="s">
        <v>187</v>
      </c>
      <c r="K1541" t="s">
        <v>96</v>
      </c>
      <c r="L1541" t="s">
        <v>97</v>
      </c>
      <c r="M1541">
        <v>3</v>
      </c>
      <c r="O1541" t="s">
        <v>41</v>
      </c>
      <c r="Q1541" t="s">
        <v>187</v>
      </c>
      <c r="R1541" t="s">
        <v>102</v>
      </c>
      <c r="S1541" t="s">
        <v>103</v>
      </c>
      <c r="T1541">
        <v>27</v>
      </c>
      <c r="V1541" t="s">
        <v>41</v>
      </c>
      <c r="X1541" t="s">
        <v>187</v>
      </c>
      <c r="Y1541" t="s">
        <v>141</v>
      </c>
      <c r="Z1541" t="s">
        <v>142</v>
      </c>
      <c r="AA1541">
        <v>8</v>
      </c>
      <c r="AC1541" t="s">
        <v>41</v>
      </c>
      <c r="AE1541" t="s">
        <v>187</v>
      </c>
      <c r="AF1541" t="s">
        <v>96</v>
      </c>
      <c r="AG1541" t="s">
        <v>97</v>
      </c>
      <c r="AH1541">
        <v>79</v>
      </c>
    </row>
    <row r="1542" spans="1:34" x14ac:dyDescent="0.25">
      <c r="A1542" t="s">
        <v>41</v>
      </c>
      <c r="C1542" t="s">
        <v>187</v>
      </c>
      <c r="D1542" t="s">
        <v>150</v>
      </c>
      <c r="E1542" t="s">
        <v>112</v>
      </c>
      <c r="F1542">
        <v>69</v>
      </c>
      <c r="H1542" t="s">
        <v>41</v>
      </c>
      <c r="J1542" t="s">
        <v>187</v>
      </c>
      <c r="K1542" t="s">
        <v>98</v>
      </c>
      <c r="L1542" t="s">
        <v>99</v>
      </c>
      <c r="M1542">
        <v>30</v>
      </c>
      <c r="O1542" t="s">
        <v>41</v>
      </c>
      <c r="Q1542" t="s">
        <v>187</v>
      </c>
      <c r="R1542" t="s">
        <v>104</v>
      </c>
      <c r="S1542" t="s">
        <v>105</v>
      </c>
      <c r="T1542">
        <v>45</v>
      </c>
      <c r="V1542" t="s">
        <v>41</v>
      </c>
      <c r="X1542" t="s">
        <v>188</v>
      </c>
      <c r="Y1542" t="s">
        <v>54</v>
      </c>
      <c r="Z1542" t="s">
        <v>55</v>
      </c>
      <c r="AA1542">
        <v>8</v>
      </c>
      <c r="AC1542" t="s">
        <v>41</v>
      </c>
      <c r="AE1542" t="s">
        <v>187</v>
      </c>
      <c r="AF1542" t="s">
        <v>98</v>
      </c>
      <c r="AG1542" t="s">
        <v>99</v>
      </c>
      <c r="AH1542">
        <v>199</v>
      </c>
    </row>
    <row r="1543" spans="1:34" x14ac:dyDescent="0.25">
      <c r="A1543" t="s">
        <v>41</v>
      </c>
      <c r="C1543" t="s">
        <v>187</v>
      </c>
      <c r="D1543" t="s">
        <v>150</v>
      </c>
      <c r="E1543" t="s">
        <v>113</v>
      </c>
      <c r="F1543">
        <v>44</v>
      </c>
      <c r="H1543" t="s">
        <v>41</v>
      </c>
      <c r="J1543" t="s">
        <v>187</v>
      </c>
      <c r="K1543" t="s">
        <v>100</v>
      </c>
      <c r="L1543" t="s">
        <v>101</v>
      </c>
      <c r="M1543">
        <v>14</v>
      </c>
      <c r="O1543" t="s">
        <v>41</v>
      </c>
      <c r="Q1543" t="s">
        <v>187</v>
      </c>
      <c r="R1543" t="s">
        <v>106</v>
      </c>
      <c r="S1543" t="s">
        <v>107</v>
      </c>
      <c r="T1543">
        <v>22</v>
      </c>
      <c r="V1543" t="s">
        <v>41</v>
      </c>
      <c r="X1543" t="s">
        <v>188</v>
      </c>
      <c r="Y1543" t="s">
        <v>56</v>
      </c>
      <c r="Z1543" t="s">
        <v>57</v>
      </c>
      <c r="AA1543">
        <v>16</v>
      </c>
      <c r="AC1543" t="s">
        <v>41</v>
      </c>
      <c r="AE1543" t="s">
        <v>187</v>
      </c>
      <c r="AF1543" t="s">
        <v>100</v>
      </c>
      <c r="AG1543" t="s">
        <v>101</v>
      </c>
      <c r="AH1543">
        <v>52</v>
      </c>
    </row>
    <row r="1544" spans="1:34" x14ac:dyDescent="0.25">
      <c r="A1544" t="s">
        <v>41</v>
      </c>
      <c r="C1544" t="s">
        <v>187</v>
      </c>
      <c r="D1544" t="s">
        <v>114</v>
      </c>
      <c r="E1544" t="s">
        <v>115</v>
      </c>
      <c r="F1544">
        <v>4</v>
      </c>
      <c r="H1544" t="s">
        <v>41</v>
      </c>
      <c r="J1544" t="s">
        <v>187</v>
      </c>
      <c r="K1544" t="s">
        <v>102</v>
      </c>
      <c r="L1544" t="s">
        <v>103</v>
      </c>
      <c r="M1544">
        <v>13</v>
      </c>
      <c r="O1544" t="s">
        <v>41</v>
      </c>
      <c r="Q1544" t="s">
        <v>187</v>
      </c>
      <c r="R1544" t="s">
        <v>108</v>
      </c>
      <c r="S1544" t="s">
        <v>109</v>
      </c>
      <c r="T1544">
        <v>11</v>
      </c>
      <c r="V1544" t="s">
        <v>41</v>
      </c>
      <c r="X1544" t="s">
        <v>188</v>
      </c>
      <c r="Y1544" t="s">
        <v>58</v>
      </c>
      <c r="Z1544" t="s">
        <v>59</v>
      </c>
      <c r="AA1544">
        <v>4</v>
      </c>
      <c r="AC1544" t="s">
        <v>41</v>
      </c>
      <c r="AE1544" t="s">
        <v>187</v>
      </c>
      <c r="AF1544" t="s">
        <v>102</v>
      </c>
      <c r="AG1544" t="s">
        <v>103</v>
      </c>
      <c r="AH1544">
        <v>44</v>
      </c>
    </row>
    <row r="1545" spans="1:34" x14ac:dyDescent="0.25">
      <c r="A1545" t="s">
        <v>41</v>
      </c>
      <c r="C1545" t="s">
        <v>187</v>
      </c>
      <c r="D1545" t="s">
        <v>116</v>
      </c>
      <c r="E1545" t="s">
        <v>117</v>
      </c>
      <c r="F1545">
        <v>6</v>
      </c>
      <c r="H1545" t="s">
        <v>41</v>
      </c>
      <c r="J1545" t="s">
        <v>187</v>
      </c>
      <c r="K1545" t="s">
        <v>104</v>
      </c>
      <c r="L1545" t="s">
        <v>105</v>
      </c>
      <c r="M1545">
        <v>17</v>
      </c>
      <c r="O1545" t="s">
        <v>41</v>
      </c>
      <c r="Q1545" t="s">
        <v>187</v>
      </c>
      <c r="R1545" t="s">
        <v>110</v>
      </c>
      <c r="S1545" t="s">
        <v>111</v>
      </c>
      <c r="T1545">
        <v>13</v>
      </c>
      <c r="V1545" t="s">
        <v>41</v>
      </c>
      <c r="X1545" t="s">
        <v>188</v>
      </c>
      <c r="Y1545" t="s">
        <v>60</v>
      </c>
      <c r="Z1545" t="s">
        <v>61</v>
      </c>
      <c r="AA1545">
        <v>28</v>
      </c>
      <c r="AC1545" t="s">
        <v>41</v>
      </c>
      <c r="AE1545" t="s">
        <v>187</v>
      </c>
      <c r="AF1545" t="s">
        <v>104</v>
      </c>
      <c r="AG1545" t="s">
        <v>105</v>
      </c>
      <c r="AH1545">
        <v>127</v>
      </c>
    </row>
    <row r="1546" spans="1:34" x14ac:dyDescent="0.25">
      <c r="A1546" t="s">
        <v>41</v>
      </c>
      <c r="C1546" t="s">
        <v>187</v>
      </c>
      <c r="D1546" t="s">
        <v>118</v>
      </c>
      <c r="E1546" t="s">
        <v>119</v>
      </c>
      <c r="F1546">
        <v>15</v>
      </c>
      <c r="H1546" t="s">
        <v>41</v>
      </c>
      <c r="J1546" t="s">
        <v>187</v>
      </c>
      <c r="K1546" t="s">
        <v>106</v>
      </c>
      <c r="L1546" t="s">
        <v>107</v>
      </c>
      <c r="M1546">
        <v>8</v>
      </c>
      <c r="O1546" t="s">
        <v>41</v>
      </c>
      <c r="Q1546" t="s">
        <v>187</v>
      </c>
      <c r="R1546" t="s">
        <v>150</v>
      </c>
      <c r="S1546" t="s">
        <v>112</v>
      </c>
      <c r="T1546">
        <v>116</v>
      </c>
      <c r="V1546" t="s">
        <v>41</v>
      </c>
      <c r="X1546" t="s">
        <v>188</v>
      </c>
      <c r="Y1546" t="s">
        <v>62</v>
      </c>
      <c r="Z1546" t="s">
        <v>63</v>
      </c>
      <c r="AA1546">
        <v>10</v>
      </c>
      <c r="AC1546" t="s">
        <v>41</v>
      </c>
      <c r="AE1546" t="s">
        <v>187</v>
      </c>
      <c r="AF1546" t="s">
        <v>106</v>
      </c>
      <c r="AG1546" t="s">
        <v>107</v>
      </c>
      <c r="AH1546">
        <v>96</v>
      </c>
    </row>
    <row r="1547" spans="1:34" x14ac:dyDescent="0.25">
      <c r="A1547" t="s">
        <v>41</v>
      </c>
      <c r="C1547" t="s">
        <v>187</v>
      </c>
      <c r="D1547" t="s">
        <v>120</v>
      </c>
      <c r="E1547" t="s">
        <v>121</v>
      </c>
      <c r="F1547">
        <v>12</v>
      </c>
      <c r="H1547" t="s">
        <v>41</v>
      </c>
      <c r="J1547" t="s">
        <v>187</v>
      </c>
      <c r="K1547" t="s">
        <v>108</v>
      </c>
      <c r="L1547" t="s">
        <v>109</v>
      </c>
      <c r="M1547">
        <v>26</v>
      </c>
      <c r="O1547" t="s">
        <v>41</v>
      </c>
      <c r="Q1547" t="s">
        <v>187</v>
      </c>
      <c r="R1547" t="s">
        <v>150</v>
      </c>
      <c r="S1547" t="s">
        <v>113</v>
      </c>
      <c r="T1547">
        <v>73</v>
      </c>
      <c r="V1547" t="s">
        <v>41</v>
      </c>
      <c r="X1547" t="s">
        <v>188</v>
      </c>
      <c r="Y1547" t="s">
        <v>64</v>
      </c>
      <c r="Z1547" t="s">
        <v>65</v>
      </c>
      <c r="AA1547">
        <v>9</v>
      </c>
      <c r="AC1547" t="s">
        <v>41</v>
      </c>
      <c r="AE1547" t="s">
        <v>187</v>
      </c>
      <c r="AF1547" t="s">
        <v>108</v>
      </c>
      <c r="AG1547" t="s">
        <v>109</v>
      </c>
      <c r="AH1547">
        <v>73</v>
      </c>
    </row>
    <row r="1548" spans="1:34" x14ac:dyDescent="0.25">
      <c r="A1548" t="s">
        <v>41</v>
      </c>
      <c r="C1548" t="s">
        <v>187</v>
      </c>
      <c r="D1548" t="s">
        <v>122</v>
      </c>
      <c r="E1548" t="s">
        <v>123</v>
      </c>
      <c r="F1548">
        <v>9</v>
      </c>
      <c r="H1548" t="s">
        <v>41</v>
      </c>
      <c r="J1548" t="s">
        <v>187</v>
      </c>
      <c r="K1548" t="s">
        <v>110</v>
      </c>
      <c r="L1548" t="s">
        <v>111</v>
      </c>
      <c r="M1548">
        <v>6</v>
      </c>
      <c r="O1548" t="s">
        <v>41</v>
      </c>
      <c r="Q1548" t="s">
        <v>187</v>
      </c>
      <c r="R1548" t="s">
        <v>114</v>
      </c>
      <c r="S1548" t="s">
        <v>115</v>
      </c>
      <c r="T1548">
        <v>19</v>
      </c>
      <c r="V1548" t="s">
        <v>41</v>
      </c>
      <c r="X1548" t="s">
        <v>188</v>
      </c>
      <c r="Y1548" t="s">
        <v>66</v>
      </c>
      <c r="Z1548" t="s">
        <v>67</v>
      </c>
      <c r="AA1548">
        <v>70</v>
      </c>
      <c r="AC1548" t="s">
        <v>41</v>
      </c>
      <c r="AE1548" t="s">
        <v>187</v>
      </c>
      <c r="AF1548" t="s">
        <v>110</v>
      </c>
      <c r="AG1548" t="s">
        <v>111</v>
      </c>
      <c r="AH1548">
        <v>61</v>
      </c>
    </row>
    <row r="1549" spans="1:34" x14ac:dyDescent="0.25">
      <c r="A1549" t="s">
        <v>41</v>
      </c>
      <c r="C1549" t="s">
        <v>187</v>
      </c>
      <c r="D1549" t="s">
        <v>126</v>
      </c>
      <c r="E1549" t="s">
        <v>127</v>
      </c>
      <c r="F1549">
        <v>9</v>
      </c>
      <c r="H1549" t="s">
        <v>41</v>
      </c>
      <c r="J1549" t="s">
        <v>187</v>
      </c>
      <c r="K1549" t="s">
        <v>150</v>
      </c>
      <c r="L1549" t="s">
        <v>112</v>
      </c>
      <c r="M1549">
        <v>50</v>
      </c>
      <c r="O1549" t="s">
        <v>41</v>
      </c>
      <c r="Q1549" t="s">
        <v>187</v>
      </c>
      <c r="R1549" t="s">
        <v>116</v>
      </c>
      <c r="S1549" t="s">
        <v>117</v>
      </c>
      <c r="T1549">
        <v>29</v>
      </c>
      <c r="V1549" t="s">
        <v>41</v>
      </c>
      <c r="X1549" t="s">
        <v>188</v>
      </c>
      <c r="Y1549" t="s">
        <v>68</v>
      </c>
      <c r="Z1549" t="s">
        <v>69</v>
      </c>
      <c r="AA1549">
        <v>10</v>
      </c>
      <c r="AC1549" t="s">
        <v>41</v>
      </c>
      <c r="AE1549" t="s">
        <v>187</v>
      </c>
      <c r="AF1549" t="s">
        <v>150</v>
      </c>
      <c r="AG1549" t="s">
        <v>112</v>
      </c>
      <c r="AH1549">
        <v>280</v>
      </c>
    </row>
    <row r="1550" spans="1:34" x14ac:dyDescent="0.25">
      <c r="A1550" t="s">
        <v>41</v>
      </c>
      <c r="C1550" t="s">
        <v>187</v>
      </c>
      <c r="D1550" t="s">
        <v>128</v>
      </c>
      <c r="E1550" t="s">
        <v>129</v>
      </c>
      <c r="F1550">
        <v>4</v>
      </c>
      <c r="H1550" t="s">
        <v>41</v>
      </c>
      <c r="J1550" t="s">
        <v>187</v>
      </c>
      <c r="K1550" t="s">
        <v>150</v>
      </c>
      <c r="L1550" t="s">
        <v>113</v>
      </c>
      <c r="M1550">
        <v>34</v>
      </c>
      <c r="O1550" t="s">
        <v>41</v>
      </c>
      <c r="Q1550" t="s">
        <v>187</v>
      </c>
      <c r="R1550" t="s">
        <v>118</v>
      </c>
      <c r="S1550" t="s">
        <v>119</v>
      </c>
      <c r="T1550">
        <v>36</v>
      </c>
      <c r="V1550" t="s">
        <v>41</v>
      </c>
      <c r="X1550" t="s">
        <v>188</v>
      </c>
      <c r="Y1550" t="s">
        <v>70</v>
      </c>
      <c r="Z1550" t="s">
        <v>71</v>
      </c>
      <c r="AA1550">
        <v>29</v>
      </c>
      <c r="AC1550" t="s">
        <v>41</v>
      </c>
      <c r="AE1550" t="s">
        <v>187</v>
      </c>
      <c r="AF1550" t="s">
        <v>150</v>
      </c>
      <c r="AG1550" t="s">
        <v>113</v>
      </c>
      <c r="AH1550">
        <v>169</v>
      </c>
    </row>
    <row r="1551" spans="1:34" x14ac:dyDescent="0.25">
      <c r="A1551" t="s">
        <v>41</v>
      </c>
      <c r="C1551" t="s">
        <v>187</v>
      </c>
      <c r="D1551" t="s">
        <v>130</v>
      </c>
      <c r="E1551" t="s">
        <v>131</v>
      </c>
      <c r="F1551">
        <v>10</v>
      </c>
      <c r="H1551" t="s">
        <v>41</v>
      </c>
      <c r="J1551" t="s">
        <v>187</v>
      </c>
      <c r="K1551" t="s">
        <v>114</v>
      </c>
      <c r="L1551" t="s">
        <v>115</v>
      </c>
      <c r="M1551">
        <v>10</v>
      </c>
      <c r="O1551" t="s">
        <v>41</v>
      </c>
      <c r="Q1551" t="s">
        <v>187</v>
      </c>
      <c r="R1551" t="s">
        <v>120</v>
      </c>
      <c r="S1551" t="s">
        <v>121</v>
      </c>
      <c r="T1551">
        <v>74</v>
      </c>
      <c r="V1551" t="s">
        <v>41</v>
      </c>
      <c r="X1551" t="s">
        <v>188</v>
      </c>
      <c r="Y1551" t="s">
        <v>72</v>
      </c>
      <c r="Z1551" t="s">
        <v>73</v>
      </c>
      <c r="AA1551">
        <v>11</v>
      </c>
      <c r="AC1551" t="s">
        <v>41</v>
      </c>
      <c r="AE1551" t="s">
        <v>187</v>
      </c>
      <c r="AF1551" t="s">
        <v>114</v>
      </c>
      <c r="AG1551" t="s">
        <v>115</v>
      </c>
      <c r="AH1551">
        <v>104</v>
      </c>
    </row>
    <row r="1552" spans="1:34" x14ac:dyDescent="0.25">
      <c r="A1552" t="s">
        <v>41</v>
      </c>
      <c r="C1552" t="s">
        <v>187</v>
      </c>
      <c r="D1552" t="s">
        <v>132</v>
      </c>
      <c r="E1552" t="s">
        <v>133</v>
      </c>
      <c r="F1552">
        <v>11</v>
      </c>
      <c r="H1552" t="s">
        <v>41</v>
      </c>
      <c r="J1552" t="s">
        <v>187</v>
      </c>
      <c r="K1552" t="s">
        <v>116</v>
      </c>
      <c r="L1552" t="s">
        <v>117</v>
      </c>
      <c r="M1552">
        <v>16</v>
      </c>
      <c r="O1552" t="s">
        <v>41</v>
      </c>
      <c r="Q1552" t="s">
        <v>187</v>
      </c>
      <c r="R1552" t="s">
        <v>122</v>
      </c>
      <c r="S1552" t="s">
        <v>123</v>
      </c>
      <c r="T1552">
        <v>29</v>
      </c>
      <c r="V1552" t="s">
        <v>41</v>
      </c>
      <c r="X1552" t="s">
        <v>188</v>
      </c>
      <c r="Y1552" t="s">
        <v>74</v>
      </c>
      <c r="Z1552" t="s">
        <v>75</v>
      </c>
      <c r="AA1552">
        <v>21</v>
      </c>
      <c r="AC1552" t="s">
        <v>41</v>
      </c>
      <c r="AE1552" t="s">
        <v>187</v>
      </c>
      <c r="AF1552" t="s">
        <v>116</v>
      </c>
      <c r="AG1552" t="s">
        <v>117</v>
      </c>
      <c r="AH1552">
        <v>59</v>
      </c>
    </row>
    <row r="1553" spans="1:34" x14ac:dyDescent="0.25">
      <c r="A1553" t="s">
        <v>41</v>
      </c>
      <c r="C1553" t="s">
        <v>187</v>
      </c>
      <c r="D1553" t="s">
        <v>134</v>
      </c>
      <c r="E1553" t="s">
        <v>135</v>
      </c>
      <c r="F1553">
        <v>4</v>
      </c>
      <c r="H1553" t="s">
        <v>41</v>
      </c>
      <c r="J1553" t="s">
        <v>187</v>
      </c>
      <c r="K1553" t="s">
        <v>118</v>
      </c>
      <c r="L1553" t="s">
        <v>119</v>
      </c>
      <c r="M1553">
        <v>10</v>
      </c>
      <c r="O1553" t="s">
        <v>41</v>
      </c>
      <c r="Q1553" t="s">
        <v>187</v>
      </c>
      <c r="R1553" t="s">
        <v>126</v>
      </c>
      <c r="S1553" t="s">
        <v>127</v>
      </c>
      <c r="T1553">
        <v>21</v>
      </c>
      <c r="V1553" t="s">
        <v>41</v>
      </c>
      <c r="X1553" t="s">
        <v>188</v>
      </c>
      <c r="Y1553" t="s">
        <v>76</v>
      </c>
      <c r="Z1553" t="s">
        <v>77</v>
      </c>
      <c r="AA1553">
        <v>24</v>
      </c>
      <c r="AC1553" t="s">
        <v>41</v>
      </c>
      <c r="AE1553" t="s">
        <v>187</v>
      </c>
      <c r="AF1553" t="s">
        <v>118</v>
      </c>
      <c r="AG1553" t="s">
        <v>119</v>
      </c>
      <c r="AH1553">
        <v>96</v>
      </c>
    </row>
    <row r="1554" spans="1:34" x14ac:dyDescent="0.25">
      <c r="A1554" t="s">
        <v>41</v>
      </c>
      <c r="C1554" t="s">
        <v>187</v>
      </c>
      <c r="D1554" t="s">
        <v>136</v>
      </c>
      <c r="E1554" t="s">
        <v>137</v>
      </c>
      <c r="F1554">
        <v>4</v>
      </c>
      <c r="H1554" t="s">
        <v>41</v>
      </c>
      <c r="J1554" t="s">
        <v>187</v>
      </c>
      <c r="K1554" t="s">
        <v>120</v>
      </c>
      <c r="L1554" t="s">
        <v>121</v>
      </c>
      <c r="M1554">
        <v>15</v>
      </c>
      <c r="O1554" t="s">
        <v>41</v>
      </c>
      <c r="Q1554" t="s">
        <v>187</v>
      </c>
      <c r="R1554" t="s">
        <v>128</v>
      </c>
      <c r="S1554" t="s">
        <v>129</v>
      </c>
      <c r="T1554">
        <v>14</v>
      </c>
      <c r="V1554" t="s">
        <v>41</v>
      </c>
      <c r="X1554" t="s">
        <v>188</v>
      </c>
      <c r="Y1554" t="s">
        <v>78</v>
      </c>
      <c r="Z1554" t="s">
        <v>79</v>
      </c>
      <c r="AA1554">
        <v>38</v>
      </c>
      <c r="AC1554" t="s">
        <v>41</v>
      </c>
      <c r="AE1554" t="s">
        <v>187</v>
      </c>
      <c r="AF1554" t="s">
        <v>120</v>
      </c>
      <c r="AG1554" t="s">
        <v>121</v>
      </c>
      <c r="AH1554">
        <v>185</v>
      </c>
    </row>
    <row r="1555" spans="1:34" x14ac:dyDescent="0.25">
      <c r="A1555" t="s">
        <v>41</v>
      </c>
      <c r="C1555" t="s">
        <v>187</v>
      </c>
      <c r="D1555" t="s">
        <v>208</v>
      </c>
      <c r="E1555" t="s">
        <v>273</v>
      </c>
      <c r="F1555">
        <v>5</v>
      </c>
      <c r="H1555" t="s">
        <v>41</v>
      </c>
      <c r="J1555" t="s">
        <v>187</v>
      </c>
      <c r="K1555" t="s">
        <v>122</v>
      </c>
      <c r="L1555" t="s">
        <v>123</v>
      </c>
      <c r="M1555">
        <v>14</v>
      </c>
      <c r="O1555" t="s">
        <v>41</v>
      </c>
      <c r="Q1555" t="s">
        <v>187</v>
      </c>
      <c r="R1555" t="s">
        <v>130</v>
      </c>
      <c r="S1555" t="s">
        <v>131</v>
      </c>
      <c r="T1555">
        <v>25</v>
      </c>
      <c r="V1555" t="s">
        <v>41</v>
      </c>
      <c r="X1555" t="s">
        <v>188</v>
      </c>
      <c r="Y1555" t="s">
        <v>80</v>
      </c>
      <c r="Z1555" t="s">
        <v>81</v>
      </c>
      <c r="AA1555">
        <v>4</v>
      </c>
      <c r="AC1555" t="s">
        <v>41</v>
      </c>
      <c r="AE1555" t="s">
        <v>187</v>
      </c>
      <c r="AF1555" t="s">
        <v>122</v>
      </c>
      <c r="AG1555" t="s">
        <v>123</v>
      </c>
      <c r="AH1555">
        <v>47</v>
      </c>
    </row>
    <row r="1556" spans="1:34" x14ac:dyDescent="0.25">
      <c r="A1556" t="s">
        <v>41</v>
      </c>
      <c r="C1556" t="s">
        <v>187</v>
      </c>
      <c r="D1556" t="s">
        <v>208</v>
      </c>
      <c r="E1556" t="s">
        <v>144</v>
      </c>
      <c r="F1556">
        <v>3</v>
      </c>
      <c r="H1556" t="s">
        <v>41</v>
      </c>
      <c r="J1556" t="s">
        <v>187</v>
      </c>
      <c r="K1556" t="s">
        <v>124</v>
      </c>
      <c r="L1556" t="s">
        <v>125</v>
      </c>
      <c r="M1556">
        <v>1</v>
      </c>
      <c r="O1556" t="s">
        <v>41</v>
      </c>
      <c r="Q1556" t="s">
        <v>187</v>
      </c>
      <c r="R1556" t="s">
        <v>132</v>
      </c>
      <c r="S1556" t="s">
        <v>133</v>
      </c>
      <c r="T1556">
        <v>59</v>
      </c>
      <c r="V1556" t="s">
        <v>41</v>
      </c>
      <c r="X1556" t="s">
        <v>188</v>
      </c>
      <c r="Y1556" t="s">
        <v>82</v>
      </c>
      <c r="Z1556" t="s">
        <v>83</v>
      </c>
      <c r="AA1556">
        <v>20</v>
      </c>
      <c r="AC1556" t="s">
        <v>41</v>
      </c>
      <c r="AE1556" t="s">
        <v>187</v>
      </c>
      <c r="AF1556" t="s">
        <v>124</v>
      </c>
      <c r="AG1556" t="s">
        <v>125</v>
      </c>
      <c r="AH1556">
        <v>7</v>
      </c>
    </row>
    <row r="1557" spans="1:34" x14ac:dyDescent="0.25">
      <c r="A1557" t="s">
        <v>41</v>
      </c>
      <c r="C1557" t="s">
        <v>187</v>
      </c>
      <c r="D1557" t="s">
        <v>141</v>
      </c>
      <c r="E1557" t="s">
        <v>142</v>
      </c>
      <c r="F1557">
        <v>16</v>
      </c>
      <c r="H1557" t="s">
        <v>41</v>
      </c>
      <c r="J1557" t="s">
        <v>187</v>
      </c>
      <c r="K1557" t="s">
        <v>126</v>
      </c>
      <c r="L1557" t="s">
        <v>127</v>
      </c>
      <c r="M1557">
        <v>12</v>
      </c>
      <c r="O1557" t="s">
        <v>41</v>
      </c>
      <c r="Q1557" t="s">
        <v>187</v>
      </c>
      <c r="R1557" t="s">
        <v>134</v>
      </c>
      <c r="S1557" t="s">
        <v>135</v>
      </c>
      <c r="T1557">
        <v>10</v>
      </c>
      <c r="V1557" t="s">
        <v>41</v>
      </c>
      <c r="X1557" t="s">
        <v>188</v>
      </c>
      <c r="Y1557" t="s">
        <v>84</v>
      </c>
      <c r="Z1557" t="s">
        <v>85</v>
      </c>
      <c r="AA1557">
        <v>9</v>
      </c>
      <c r="AC1557" t="s">
        <v>41</v>
      </c>
      <c r="AE1557" t="s">
        <v>187</v>
      </c>
      <c r="AF1557" t="s">
        <v>126</v>
      </c>
      <c r="AG1557" t="s">
        <v>127</v>
      </c>
      <c r="AH1557">
        <v>51</v>
      </c>
    </row>
    <row r="1558" spans="1:34" x14ac:dyDescent="0.25">
      <c r="A1558" t="s">
        <v>41</v>
      </c>
      <c r="C1558" t="s">
        <v>188</v>
      </c>
      <c r="D1558" t="s">
        <v>54</v>
      </c>
      <c r="E1558" t="s">
        <v>55</v>
      </c>
      <c r="F1558">
        <v>19</v>
      </c>
      <c r="H1558" t="s">
        <v>41</v>
      </c>
      <c r="J1558" t="s">
        <v>187</v>
      </c>
      <c r="K1558" t="s">
        <v>128</v>
      </c>
      <c r="L1558" t="s">
        <v>129</v>
      </c>
      <c r="M1558">
        <v>10</v>
      </c>
      <c r="O1558" t="s">
        <v>41</v>
      </c>
      <c r="Q1558" t="s">
        <v>187</v>
      </c>
      <c r="R1558" t="s">
        <v>136</v>
      </c>
      <c r="S1558" t="s">
        <v>137</v>
      </c>
      <c r="T1558">
        <v>9</v>
      </c>
      <c r="V1558" t="s">
        <v>41</v>
      </c>
      <c r="X1558" t="s">
        <v>188</v>
      </c>
      <c r="Y1558" t="s">
        <v>148</v>
      </c>
      <c r="Z1558" t="s">
        <v>133</v>
      </c>
      <c r="AA1558">
        <v>11</v>
      </c>
      <c r="AC1558" t="s">
        <v>41</v>
      </c>
      <c r="AE1558" t="s">
        <v>187</v>
      </c>
      <c r="AF1558" t="s">
        <v>128</v>
      </c>
      <c r="AG1558" t="s">
        <v>129</v>
      </c>
      <c r="AH1558">
        <v>52</v>
      </c>
    </row>
    <row r="1559" spans="1:34" x14ac:dyDescent="0.25">
      <c r="A1559" t="s">
        <v>41</v>
      </c>
      <c r="C1559" t="s">
        <v>188</v>
      </c>
      <c r="D1559" t="s">
        <v>56</v>
      </c>
      <c r="E1559" t="s">
        <v>57</v>
      </c>
      <c r="F1559">
        <v>12</v>
      </c>
      <c r="H1559" t="s">
        <v>41</v>
      </c>
      <c r="J1559" t="s">
        <v>187</v>
      </c>
      <c r="K1559" t="s">
        <v>130</v>
      </c>
      <c r="L1559" t="s">
        <v>131</v>
      </c>
      <c r="M1559">
        <v>5</v>
      </c>
      <c r="O1559" t="s">
        <v>41</v>
      </c>
      <c r="Q1559" t="s">
        <v>187</v>
      </c>
      <c r="R1559" t="s">
        <v>208</v>
      </c>
      <c r="S1559" t="s">
        <v>273</v>
      </c>
      <c r="T1559">
        <v>29</v>
      </c>
      <c r="V1559" t="s">
        <v>41</v>
      </c>
      <c r="X1559" t="s">
        <v>188</v>
      </c>
      <c r="Y1559" t="s">
        <v>148</v>
      </c>
      <c r="Z1559" t="s">
        <v>101</v>
      </c>
      <c r="AA1559">
        <v>12</v>
      </c>
      <c r="AC1559" t="s">
        <v>41</v>
      </c>
      <c r="AE1559" t="s">
        <v>187</v>
      </c>
      <c r="AF1559" t="s">
        <v>130</v>
      </c>
      <c r="AG1559" t="s">
        <v>131</v>
      </c>
      <c r="AH1559">
        <v>48</v>
      </c>
    </row>
    <row r="1560" spans="1:34" x14ac:dyDescent="0.25">
      <c r="A1560" t="s">
        <v>41</v>
      </c>
      <c r="C1560" t="s">
        <v>188</v>
      </c>
      <c r="D1560" t="s">
        <v>58</v>
      </c>
      <c r="E1560" t="s">
        <v>59</v>
      </c>
      <c r="F1560">
        <v>5</v>
      </c>
      <c r="H1560" t="s">
        <v>41</v>
      </c>
      <c r="J1560" t="s">
        <v>187</v>
      </c>
      <c r="K1560" t="s">
        <v>132</v>
      </c>
      <c r="L1560" t="s">
        <v>133</v>
      </c>
      <c r="M1560">
        <v>12</v>
      </c>
      <c r="O1560" t="s">
        <v>41</v>
      </c>
      <c r="Q1560" t="s">
        <v>187</v>
      </c>
      <c r="R1560" t="s">
        <v>208</v>
      </c>
      <c r="S1560" t="s">
        <v>144</v>
      </c>
      <c r="T1560">
        <v>12</v>
      </c>
      <c r="V1560" t="s">
        <v>41</v>
      </c>
      <c r="X1560" t="s">
        <v>188</v>
      </c>
      <c r="Y1560" t="s">
        <v>148</v>
      </c>
      <c r="Z1560" t="s">
        <v>115</v>
      </c>
      <c r="AA1560">
        <v>17</v>
      </c>
      <c r="AC1560" t="s">
        <v>41</v>
      </c>
      <c r="AE1560" t="s">
        <v>187</v>
      </c>
      <c r="AF1560" t="s">
        <v>132</v>
      </c>
      <c r="AG1560" t="s">
        <v>133</v>
      </c>
      <c r="AH1560">
        <v>147</v>
      </c>
    </row>
    <row r="1561" spans="1:34" x14ac:dyDescent="0.25">
      <c r="A1561" t="s">
        <v>41</v>
      </c>
      <c r="C1561" t="s">
        <v>188</v>
      </c>
      <c r="D1561" t="s">
        <v>60</v>
      </c>
      <c r="E1561" t="s">
        <v>61</v>
      </c>
      <c r="F1561">
        <v>33</v>
      </c>
      <c r="H1561" t="s">
        <v>41</v>
      </c>
      <c r="J1561" t="s">
        <v>187</v>
      </c>
      <c r="K1561" t="s">
        <v>134</v>
      </c>
      <c r="L1561" t="s">
        <v>135</v>
      </c>
      <c r="M1561">
        <v>5</v>
      </c>
      <c r="O1561" t="s">
        <v>41</v>
      </c>
      <c r="Q1561" t="s">
        <v>187</v>
      </c>
      <c r="R1561" t="s">
        <v>141</v>
      </c>
      <c r="S1561" t="s">
        <v>142</v>
      </c>
      <c r="T1561">
        <v>48</v>
      </c>
      <c r="V1561" t="s">
        <v>41</v>
      </c>
      <c r="X1561" t="s">
        <v>188</v>
      </c>
      <c r="Y1561" t="s">
        <v>148</v>
      </c>
      <c r="Z1561" t="s">
        <v>103</v>
      </c>
      <c r="AA1561">
        <v>5</v>
      </c>
      <c r="AC1561" t="s">
        <v>41</v>
      </c>
      <c r="AE1561" t="s">
        <v>187</v>
      </c>
      <c r="AF1561" t="s">
        <v>134</v>
      </c>
      <c r="AG1561" t="s">
        <v>135</v>
      </c>
      <c r="AH1561">
        <v>33</v>
      </c>
    </row>
    <row r="1562" spans="1:34" x14ac:dyDescent="0.25">
      <c r="A1562" t="s">
        <v>41</v>
      </c>
      <c r="C1562" t="s">
        <v>188</v>
      </c>
      <c r="D1562" t="s">
        <v>62</v>
      </c>
      <c r="E1562" t="s">
        <v>63</v>
      </c>
      <c r="F1562">
        <v>3</v>
      </c>
      <c r="H1562" t="s">
        <v>41</v>
      </c>
      <c r="J1562" t="s">
        <v>187</v>
      </c>
      <c r="K1562" t="s">
        <v>136</v>
      </c>
      <c r="L1562" t="s">
        <v>137</v>
      </c>
      <c r="M1562">
        <v>5</v>
      </c>
      <c r="O1562" t="s">
        <v>41</v>
      </c>
      <c r="Q1562" t="s">
        <v>188</v>
      </c>
      <c r="R1562" t="s">
        <v>54</v>
      </c>
      <c r="S1562" t="s">
        <v>55</v>
      </c>
      <c r="T1562">
        <v>29</v>
      </c>
      <c r="V1562" t="s">
        <v>41</v>
      </c>
      <c r="X1562" t="s">
        <v>188</v>
      </c>
      <c r="Y1562" t="s">
        <v>148</v>
      </c>
      <c r="Z1562" t="s">
        <v>65</v>
      </c>
      <c r="AA1562">
        <v>9</v>
      </c>
      <c r="AC1562" t="s">
        <v>41</v>
      </c>
      <c r="AE1562" t="s">
        <v>187</v>
      </c>
      <c r="AF1562" t="s">
        <v>136</v>
      </c>
      <c r="AG1562" t="s">
        <v>137</v>
      </c>
      <c r="AH1562">
        <v>29</v>
      </c>
    </row>
    <row r="1563" spans="1:34" x14ac:dyDescent="0.25">
      <c r="A1563" t="s">
        <v>41</v>
      </c>
      <c r="C1563" t="s">
        <v>188</v>
      </c>
      <c r="D1563" t="s">
        <v>64</v>
      </c>
      <c r="E1563" t="s">
        <v>65</v>
      </c>
      <c r="F1563">
        <v>17</v>
      </c>
      <c r="H1563" t="s">
        <v>41</v>
      </c>
      <c r="J1563" t="s">
        <v>187</v>
      </c>
      <c r="K1563" t="s">
        <v>208</v>
      </c>
      <c r="L1563" t="s">
        <v>273</v>
      </c>
      <c r="M1563">
        <v>3</v>
      </c>
      <c r="O1563" t="s">
        <v>41</v>
      </c>
      <c r="Q1563" t="s">
        <v>188</v>
      </c>
      <c r="R1563" t="s">
        <v>56</v>
      </c>
      <c r="S1563" t="s">
        <v>57</v>
      </c>
      <c r="T1563">
        <v>35</v>
      </c>
      <c r="V1563" t="s">
        <v>41</v>
      </c>
      <c r="X1563" t="s">
        <v>188</v>
      </c>
      <c r="Y1563" t="s">
        <v>148</v>
      </c>
      <c r="Z1563" t="s">
        <v>55</v>
      </c>
      <c r="AA1563">
        <v>8</v>
      </c>
      <c r="AC1563" t="s">
        <v>41</v>
      </c>
      <c r="AE1563" t="s">
        <v>187</v>
      </c>
      <c r="AF1563" t="s">
        <v>208</v>
      </c>
      <c r="AG1563" t="s">
        <v>273</v>
      </c>
      <c r="AH1563">
        <v>41</v>
      </c>
    </row>
    <row r="1564" spans="1:34" x14ac:dyDescent="0.25">
      <c r="A1564" t="s">
        <v>41</v>
      </c>
      <c r="C1564" t="s">
        <v>188</v>
      </c>
      <c r="D1564" t="s">
        <v>66</v>
      </c>
      <c r="E1564" t="s">
        <v>67</v>
      </c>
      <c r="F1564">
        <v>84</v>
      </c>
      <c r="H1564" t="s">
        <v>41</v>
      </c>
      <c r="J1564" t="s">
        <v>187</v>
      </c>
      <c r="K1564" t="s">
        <v>208</v>
      </c>
      <c r="L1564" t="s">
        <v>144</v>
      </c>
      <c r="M1564">
        <v>10</v>
      </c>
      <c r="O1564" t="s">
        <v>41</v>
      </c>
      <c r="Q1564" t="s">
        <v>188</v>
      </c>
      <c r="R1564" t="s">
        <v>58</v>
      </c>
      <c r="S1564" t="s">
        <v>59</v>
      </c>
      <c r="T1564">
        <v>8</v>
      </c>
      <c r="V1564" t="s">
        <v>41</v>
      </c>
      <c r="X1564" t="s">
        <v>188</v>
      </c>
      <c r="Y1564" t="s">
        <v>148</v>
      </c>
      <c r="Z1564" t="s">
        <v>135</v>
      </c>
      <c r="AA1564">
        <v>7</v>
      </c>
      <c r="AC1564" t="s">
        <v>41</v>
      </c>
      <c r="AE1564" t="s">
        <v>187</v>
      </c>
      <c r="AF1564" t="s">
        <v>208</v>
      </c>
      <c r="AG1564" t="s">
        <v>144</v>
      </c>
      <c r="AH1564">
        <v>36</v>
      </c>
    </row>
    <row r="1565" spans="1:34" x14ac:dyDescent="0.25">
      <c r="A1565" t="s">
        <v>41</v>
      </c>
      <c r="C1565" t="s">
        <v>188</v>
      </c>
      <c r="D1565" t="s">
        <v>68</v>
      </c>
      <c r="E1565" t="s">
        <v>69</v>
      </c>
      <c r="F1565">
        <v>35</v>
      </c>
      <c r="H1565" t="s">
        <v>41</v>
      </c>
      <c r="J1565" t="s">
        <v>187</v>
      </c>
      <c r="K1565" t="s">
        <v>141</v>
      </c>
      <c r="L1565" t="s">
        <v>142</v>
      </c>
      <c r="M1565">
        <v>19</v>
      </c>
      <c r="O1565" t="s">
        <v>41</v>
      </c>
      <c r="Q1565" t="s">
        <v>188</v>
      </c>
      <c r="R1565" t="s">
        <v>60</v>
      </c>
      <c r="S1565" t="s">
        <v>61</v>
      </c>
      <c r="T1565">
        <v>72</v>
      </c>
      <c r="V1565" t="s">
        <v>41</v>
      </c>
      <c r="X1565" t="s">
        <v>188</v>
      </c>
      <c r="Y1565" t="s">
        <v>148</v>
      </c>
      <c r="Z1565" t="s">
        <v>63</v>
      </c>
      <c r="AA1565">
        <v>10</v>
      </c>
      <c r="AC1565" t="s">
        <v>41</v>
      </c>
      <c r="AE1565" t="s">
        <v>187</v>
      </c>
      <c r="AF1565" t="s">
        <v>141</v>
      </c>
      <c r="AG1565" t="s">
        <v>142</v>
      </c>
      <c r="AH1565">
        <v>140</v>
      </c>
    </row>
    <row r="1566" spans="1:34" x14ac:dyDescent="0.25">
      <c r="A1566" t="s">
        <v>41</v>
      </c>
      <c r="C1566" t="s">
        <v>188</v>
      </c>
      <c r="D1566" t="s">
        <v>70</v>
      </c>
      <c r="E1566" t="s">
        <v>71</v>
      </c>
      <c r="F1566">
        <v>69</v>
      </c>
      <c r="H1566" t="s">
        <v>41</v>
      </c>
      <c r="J1566" t="s">
        <v>188</v>
      </c>
      <c r="K1566" t="s">
        <v>54</v>
      </c>
      <c r="L1566" t="s">
        <v>55</v>
      </c>
      <c r="M1566">
        <v>24</v>
      </c>
      <c r="O1566" t="s">
        <v>41</v>
      </c>
      <c r="Q1566" t="s">
        <v>188</v>
      </c>
      <c r="R1566" t="s">
        <v>62</v>
      </c>
      <c r="S1566" t="s">
        <v>63</v>
      </c>
      <c r="T1566">
        <v>14</v>
      </c>
      <c r="V1566" t="s">
        <v>41</v>
      </c>
      <c r="X1566" t="s">
        <v>188</v>
      </c>
      <c r="Y1566" t="s">
        <v>148</v>
      </c>
      <c r="Z1566" t="s">
        <v>83</v>
      </c>
      <c r="AA1566">
        <v>20</v>
      </c>
      <c r="AC1566" t="s">
        <v>41</v>
      </c>
      <c r="AE1566" t="s">
        <v>188</v>
      </c>
      <c r="AF1566" t="s">
        <v>54</v>
      </c>
      <c r="AG1566" t="s">
        <v>55</v>
      </c>
      <c r="AH1566">
        <v>835</v>
      </c>
    </row>
    <row r="1567" spans="1:34" x14ac:dyDescent="0.25">
      <c r="A1567" t="s">
        <v>41</v>
      </c>
      <c r="C1567" t="s">
        <v>188</v>
      </c>
      <c r="D1567" t="s">
        <v>72</v>
      </c>
      <c r="E1567" t="s">
        <v>73</v>
      </c>
      <c r="F1567">
        <v>30</v>
      </c>
      <c r="H1567" t="s">
        <v>41</v>
      </c>
      <c r="J1567" t="s">
        <v>188</v>
      </c>
      <c r="K1567" t="s">
        <v>56</v>
      </c>
      <c r="L1567" t="s">
        <v>57</v>
      </c>
      <c r="M1567">
        <v>19</v>
      </c>
      <c r="O1567" t="s">
        <v>41</v>
      </c>
      <c r="Q1567" t="s">
        <v>188</v>
      </c>
      <c r="R1567" t="s">
        <v>64</v>
      </c>
      <c r="S1567" t="s">
        <v>65</v>
      </c>
      <c r="T1567">
        <v>35</v>
      </c>
      <c r="V1567" t="s">
        <v>41</v>
      </c>
      <c r="X1567" t="s">
        <v>188</v>
      </c>
      <c r="Y1567" t="s">
        <v>148</v>
      </c>
      <c r="Z1567" t="s">
        <v>142</v>
      </c>
      <c r="AA1567">
        <v>21</v>
      </c>
      <c r="AC1567" t="s">
        <v>41</v>
      </c>
      <c r="AE1567" t="s">
        <v>188</v>
      </c>
      <c r="AF1567" t="s">
        <v>56</v>
      </c>
      <c r="AG1567" t="s">
        <v>57</v>
      </c>
      <c r="AH1567">
        <v>429</v>
      </c>
    </row>
    <row r="1568" spans="1:34" x14ac:dyDescent="0.25">
      <c r="A1568" t="s">
        <v>41</v>
      </c>
      <c r="C1568" t="s">
        <v>188</v>
      </c>
      <c r="D1568" t="s">
        <v>74</v>
      </c>
      <c r="E1568" t="s">
        <v>75</v>
      </c>
      <c r="F1568">
        <v>8</v>
      </c>
      <c r="H1568" t="s">
        <v>41</v>
      </c>
      <c r="J1568" t="s">
        <v>188</v>
      </c>
      <c r="K1568" t="s">
        <v>58</v>
      </c>
      <c r="L1568" t="s">
        <v>59</v>
      </c>
      <c r="M1568">
        <v>6</v>
      </c>
      <c r="O1568" t="s">
        <v>41</v>
      </c>
      <c r="Q1568" t="s">
        <v>188</v>
      </c>
      <c r="R1568" t="s">
        <v>66</v>
      </c>
      <c r="S1568" t="s">
        <v>67</v>
      </c>
      <c r="T1568">
        <v>187</v>
      </c>
      <c r="V1568" t="s">
        <v>41</v>
      </c>
      <c r="X1568" t="s">
        <v>188</v>
      </c>
      <c r="Y1568" t="s">
        <v>148</v>
      </c>
      <c r="Z1568" t="s">
        <v>273</v>
      </c>
      <c r="AA1568">
        <v>5</v>
      </c>
      <c r="AC1568" t="s">
        <v>41</v>
      </c>
      <c r="AE1568" t="s">
        <v>188</v>
      </c>
      <c r="AF1568" t="s">
        <v>58</v>
      </c>
      <c r="AG1568" t="s">
        <v>59</v>
      </c>
      <c r="AH1568">
        <v>174</v>
      </c>
    </row>
    <row r="1569" spans="1:34" x14ac:dyDescent="0.25">
      <c r="A1569" t="s">
        <v>41</v>
      </c>
      <c r="C1569" t="s">
        <v>188</v>
      </c>
      <c r="D1569" t="s">
        <v>76</v>
      </c>
      <c r="E1569" t="s">
        <v>77</v>
      </c>
      <c r="F1569">
        <v>30</v>
      </c>
      <c r="H1569" t="s">
        <v>41</v>
      </c>
      <c r="J1569" t="s">
        <v>188</v>
      </c>
      <c r="K1569" t="s">
        <v>60</v>
      </c>
      <c r="L1569" t="s">
        <v>61</v>
      </c>
      <c r="M1569">
        <v>49</v>
      </c>
      <c r="O1569" t="s">
        <v>41</v>
      </c>
      <c r="Q1569" t="s">
        <v>188</v>
      </c>
      <c r="R1569" t="s">
        <v>68</v>
      </c>
      <c r="S1569" t="s">
        <v>69</v>
      </c>
      <c r="T1569">
        <v>53</v>
      </c>
      <c r="V1569" t="s">
        <v>41</v>
      </c>
      <c r="X1569" t="s">
        <v>188</v>
      </c>
      <c r="Y1569" t="s">
        <v>148</v>
      </c>
      <c r="Z1569" t="s">
        <v>57</v>
      </c>
      <c r="AA1569">
        <v>16</v>
      </c>
      <c r="AC1569" t="s">
        <v>41</v>
      </c>
      <c r="AE1569" t="s">
        <v>188</v>
      </c>
      <c r="AF1569" t="s">
        <v>60</v>
      </c>
      <c r="AG1569" t="s">
        <v>61</v>
      </c>
      <c r="AH1569">
        <v>1464</v>
      </c>
    </row>
    <row r="1570" spans="1:34" x14ac:dyDescent="0.25">
      <c r="A1570" t="s">
        <v>41</v>
      </c>
      <c r="C1570" t="s">
        <v>188</v>
      </c>
      <c r="D1570" t="s">
        <v>78</v>
      </c>
      <c r="E1570" t="s">
        <v>79</v>
      </c>
      <c r="F1570">
        <v>52</v>
      </c>
      <c r="H1570" t="s">
        <v>41</v>
      </c>
      <c r="J1570" t="s">
        <v>188</v>
      </c>
      <c r="K1570" t="s">
        <v>62</v>
      </c>
      <c r="L1570" t="s">
        <v>63</v>
      </c>
      <c r="M1570">
        <v>8</v>
      </c>
      <c r="O1570" t="s">
        <v>41</v>
      </c>
      <c r="Q1570" t="s">
        <v>188</v>
      </c>
      <c r="R1570" t="s">
        <v>70</v>
      </c>
      <c r="S1570" t="s">
        <v>71</v>
      </c>
      <c r="T1570">
        <v>115</v>
      </c>
      <c r="V1570" t="s">
        <v>41</v>
      </c>
      <c r="X1570" t="s">
        <v>188</v>
      </c>
      <c r="Y1570" t="s">
        <v>148</v>
      </c>
      <c r="Z1570" t="s">
        <v>117</v>
      </c>
      <c r="AA1570">
        <v>18</v>
      </c>
      <c r="AC1570" t="s">
        <v>41</v>
      </c>
      <c r="AE1570" t="s">
        <v>188</v>
      </c>
      <c r="AF1570" t="s">
        <v>62</v>
      </c>
      <c r="AG1570" t="s">
        <v>63</v>
      </c>
      <c r="AH1570">
        <v>213</v>
      </c>
    </row>
    <row r="1571" spans="1:34" x14ac:dyDescent="0.25">
      <c r="A1571" t="s">
        <v>41</v>
      </c>
      <c r="C1571" t="s">
        <v>188</v>
      </c>
      <c r="D1571" t="s">
        <v>80</v>
      </c>
      <c r="E1571" t="s">
        <v>81</v>
      </c>
      <c r="F1571">
        <v>5</v>
      </c>
      <c r="H1571" t="s">
        <v>41</v>
      </c>
      <c r="J1571" t="s">
        <v>188</v>
      </c>
      <c r="K1571" t="s">
        <v>64</v>
      </c>
      <c r="L1571" t="s">
        <v>65</v>
      </c>
      <c r="M1571">
        <v>27</v>
      </c>
      <c r="O1571" t="s">
        <v>41</v>
      </c>
      <c r="Q1571" t="s">
        <v>188</v>
      </c>
      <c r="R1571" t="s">
        <v>72</v>
      </c>
      <c r="S1571" t="s">
        <v>73</v>
      </c>
      <c r="T1571">
        <v>55</v>
      </c>
      <c r="V1571" t="s">
        <v>41</v>
      </c>
      <c r="X1571" t="s">
        <v>188</v>
      </c>
      <c r="Y1571" t="s">
        <v>148</v>
      </c>
      <c r="Z1571" t="s">
        <v>105</v>
      </c>
      <c r="AA1571">
        <v>13</v>
      </c>
      <c r="AC1571" t="s">
        <v>41</v>
      </c>
      <c r="AE1571" t="s">
        <v>188</v>
      </c>
      <c r="AF1571" t="s">
        <v>64</v>
      </c>
      <c r="AG1571" t="s">
        <v>65</v>
      </c>
      <c r="AH1571">
        <v>465</v>
      </c>
    </row>
    <row r="1572" spans="1:34" x14ac:dyDescent="0.25">
      <c r="A1572" t="s">
        <v>41</v>
      </c>
      <c r="C1572" t="s">
        <v>188</v>
      </c>
      <c r="D1572" t="s">
        <v>82</v>
      </c>
      <c r="E1572" t="s">
        <v>83</v>
      </c>
      <c r="F1572">
        <v>11</v>
      </c>
      <c r="H1572" t="s">
        <v>41</v>
      </c>
      <c r="J1572" t="s">
        <v>188</v>
      </c>
      <c r="K1572" t="s">
        <v>66</v>
      </c>
      <c r="L1572" t="s">
        <v>67</v>
      </c>
      <c r="M1572">
        <v>90</v>
      </c>
      <c r="O1572" t="s">
        <v>41</v>
      </c>
      <c r="Q1572" t="s">
        <v>188</v>
      </c>
      <c r="R1572" t="s">
        <v>74</v>
      </c>
      <c r="S1572" t="s">
        <v>75</v>
      </c>
      <c r="T1572">
        <v>17</v>
      </c>
      <c r="V1572" t="s">
        <v>41</v>
      </c>
      <c r="X1572" t="s">
        <v>188</v>
      </c>
      <c r="Y1572" t="s">
        <v>148</v>
      </c>
      <c r="Z1572" t="s">
        <v>137</v>
      </c>
      <c r="AA1572">
        <v>14</v>
      </c>
      <c r="AC1572" t="s">
        <v>41</v>
      </c>
      <c r="AE1572" t="s">
        <v>188</v>
      </c>
      <c r="AF1572" t="s">
        <v>66</v>
      </c>
      <c r="AG1572" t="s">
        <v>67</v>
      </c>
      <c r="AH1572">
        <v>2879</v>
      </c>
    </row>
    <row r="1573" spans="1:34" x14ac:dyDescent="0.25">
      <c r="A1573" t="s">
        <v>41</v>
      </c>
      <c r="C1573" t="s">
        <v>188</v>
      </c>
      <c r="D1573" t="s">
        <v>84</v>
      </c>
      <c r="E1573" t="s">
        <v>85</v>
      </c>
      <c r="F1573">
        <v>16</v>
      </c>
      <c r="H1573" t="s">
        <v>41</v>
      </c>
      <c r="J1573" t="s">
        <v>188</v>
      </c>
      <c r="K1573" t="s">
        <v>68</v>
      </c>
      <c r="L1573" t="s">
        <v>69</v>
      </c>
      <c r="M1573">
        <v>46</v>
      </c>
      <c r="O1573" t="s">
        <v>41</v>
      </c>
      <c r="Q1573" t="s">
        <v>188</v>
      </c>
      <c r="R1573" t="s">
        <v>76</v>
      </c>
      <c r="S1573" t="s">
        <v>77</v>
      </c>
      <c r="T1573">
        <v>129</v>
      </c>
      <c r="V1573" t="s">
        <v>41</v>
      </c>
      <c r="X1573" t="s">
        <v>188</v>
      </c>
      <c r="Y1573" t="s">
        <v>148</v>
      </c>
      <c r="Z1573" t="s">
        <v>67</v>
      </c>
      <c r="AA1573">
        <v>70</v>
      </c>
      <c r="AC1573" t="s">
        <v>41</v>
      </c>
      <c r="AE1573" t="s">
        <v>188</v>
      </c>
      <c r="AF1573" t="s">
        <v>68</v>
      </c>
      <c r="AG1573" t="s">
        <v>69</v>
      </c>
      <c r="AH1573">
        <v>997</v>
      </c>
    </row>
    <row r="1574" spans="1:34" x14ac:dyDescent="0.25">
      <c r="A1574" t="s">
        <v>41</v>
      </c>
      <c r="C1574" t="s">
        <v>188</v>
      </c>
      <c r="D1574" t="s">
        <v>148</v>
      </c>
      <c r="E1574" t="s">
        <v>133</v>
      </c>
      <c r="F1574">
        <v>16</v>
      </c>
      <c r="H1574" t="s">
        <v>41</v>
      </c>
      <c r="J1574" t="s">
        <v>188</v>
      </c>
      <c r="K1574" t="s">
        <v>70</v>
      </c>
      <c r="L1574" t="s">
        <v>71</v>
      </c>
      <c r="M1574">
        <v>66</v>
      </c>
      <c r="O1574" t="s">
        <v>41</v>
      </c>
      <c r="Q1574" t="s">
        <v>188</v>
      </c>
      <c r="R1574" t="s">
        <v>78</v>
      </c>
      <c r="S1574" t="s">
        <v>79</v>
      </c>
      <c r="T1574">
        <v>141</v>
      </c>
      <c r="V1574" t="s">
        <v>41</v>
      </c>
      <c r="X1574" t="s">
        <v>188</v>
      </c>
      <c r="Y1574" t="s">
        <v>148</v>
      </c>
      <c r="Z1574" t="s">
        <v>119</v>
      </c>
      <c r="AA1574">
        <v>12</v>
      </c>
      <c r="AC1574" t="s">
        <v>41</v>
      </c>
      <c r="AE1574" t="s">
        <v>188</v>
      </c>
      <c r="AF1574" t="s">
        <v>70</v>
      </c>
      <c r="AG1574" t="s">
        <v>71</v>
      </c>
      <c r="AH1574">
        <v>1958</v>
      </c>
    </row>
    <row r="1575" spans="1:34" x14ac:dyDescent="0.25">
      <c r="A1575" t="s">
        <v>41</v>
      </c>
      <c r="C1575" t="s">
        <v>188</v>
      </c>
      <c r="D1575" t="s">
        <v>148</v>
      </c>
      <c r="E1575" t="s">
        <v>101</v>
      </c>
      <c r="F1575">
        <v>15</v>
      </c>
      <c r="H1575" t="s">
        <v>41</v>
      </c>
      <c r="J1575" t="s">
        <v>188</v>
      </c>
      <c r="K1575" t="s">
        <v>72</v>
      </c>
      <c r="L1575" t="s">
        <v>73</v>
      </c>
      <c r="M1575">
        <v>46</v>
      </c>
      <c r="O1575" t="s">
        <v>41</v>
      </c>
      <c r="Q1575" t="s">
        <v>188</v>
      </c>
      <c r="R1575" t="s">
        <v>80</v>
      </c>
      <c r="S1575" t="s">
        <v>81</v>
      </c>
      <c r="T1575">
        <v>23</v>
      </c>
      <c r="V1575" t="s">
        <v>41</v>
      </c>
      <c r="X1575" t="s">
        <v>188</v>
      </c>
      <c r="Y1575" t="s">
        <v>148</v>
      </c>
      <c r="Z1575" t="s">
        <v>91</v>
      </c>
      <c r="AA1575">
        <v>16</v>
      </c>
      <c r="AC1575" t="s">
        <v>41</v>
      </c>
      <c r="AE1575" t="s">
        <v>188</v>
      </c>
      <c r="AF1575" t="s">
        <v>72</v>
      </c>
      <c r="AG1575" t="s">
        <v>73</v>
      </c>
      <c r="AH1575">
        <v>517</v>
      </c>
    </row>
    <row r="1576" spans="1:34" x14ac:dyDescent="0.25">
      <c r="A1576" t="s">
        <v>41</v>
      </c>
      <c r="C1576" t="s">
        <v>188</v>
      </c>
      <c r="D1576" t="s">
        <v>148</v>
      </c>
      <c r="E1576" t="s">
        <v>115</v>
      </c>
      <c r="F1576">
        <v>11</v>
      </c>
      <c r="H1576" t="s">
        <v>41</v>
      </c>
      <c r="J1576" t="s">
        <v>188</v>
      </c>
      <c r="K1576" t="s">
        <v>74</v>
      </c>
      <c r="L1576" t="s">
        <v>75</v>
      </c>
      <c r="M1576">
        <v>19</v>
      </c>
      <c r="O1576" t="s">
        <v>41</v>
      </c>
      <c r="Q1576" t="s">
        <v>188</v>
      </c>
      <c r="R1576" t="s">
        <v>82</v>
      </c>
      <c r="S1576" t="s">
        <v>83</v>
      </c>
      <c r="T1576">
        <v>31</v>
      </c>
      <c r="V1576" t="s">
        <v>41</v>
      </c>
      <c r="X1576" t="s">
        <v>188</v>
      </c>
      <c r="Y1576" t="s">
        <v>148</v>
      </c>
      <c r="Z1576" t="s">
        <v>107</v>
      </c>
      <c r="AA1576">
        <v>21</v>
      </c>
      <c r="AC1576" t="s">
        <v>41</v>
      </c>
      <c r="AE1576" t="s">
        <v>188</v>
      </c>
      <c r="AF1576" t="s">
        <v>74</v>
      </c>
      <c r="AG1576" t="s">
        <v>75</v>
      </c>
      <c r="AH1576">
        <v>179</v>
      </c>
    </row>
    <row r="1577" spans="1:34" x14ac:dyDescent="0.25">
      <c r="A1577" t="s">
        <v>41</v>
      </c>
      <c r="C1577" t="s">
        <v>188</v>
      </c>
      <c r="D1577" t="s">
        <v>148</v>
      </c>
      <c r="E1577" t="s">
        <v>103</v>
      </c>
      <c r="F1577">
        <v>13</v>
      </c>
      <c r="H1577" t="s">
        <v>41</v>
      </c>
      <c r="J1577" t="s">
        <v>188</v>
      </c>
      <c r="K1577" t="s">
        <v>76</v>
      </c>
      <c r="L1577" t="s">
        <v>77</v>
      </c>
      <c r="M1577">
        <v>38</v>
      </c>
      <c r="O1577" t="s">
        <v>41</v>
      </c>
      <c r="Q1577" t="s">
        <v>188</v>
      </c>
      <c r="R1577" t="s">
        <v>84</v>
      </c>
      <c r="S1577" t="s">
        <v>85</v>
      </c>
      <c r="T1577">
        <v>39</v>
      </c>
      <c r="V1577" t="s">
        <v>41</v>
      </c>
      <c r="X1577" t="s">
        <v>188</v>
      </c>
      <c r="Y1577" t="s">
        <v>148</v>
      </c>
      <c r="Z1577" t="s">
        <v>73</v>
      </c>
      <c r="AA1577">
        <v>11</v>
      </c>
      <c r="AC1577" t="s">
        <v>41</v>
      </c>
      <c r="AE1577" t="s">
        <v>188</v>
      </c>
      <c r="AF1577" t="s">
        <v>76</v>
      </c>
      <c r="AG1577" t="s">
        <v>77</v>
      </c>
      <c r="AH1577">
        <v>1107</v>
      </c>
    </row>
    <row r="1578" spans="1:34" x14ac:dyDescent="0.25">
      <c r="A1578" t="s">
        <v>41</v>
      </c>
      <c r="C1578" t="s">
        <v>188</v>
      </c>
      <c r="D1578" t="s">
        <v>148</v>
      </c>
      <c r="E1578" t="s">
        <v>65</v>
      </c>
      <c r="F1578">
        <v>17</v>
      </c>
      <c r="H1578" t="s">
        <v>41</v>
      </c>
      <c r="J1578" t="s">
        <v>188</v>
      </c>
      <c r="K1578" t="s">
        <v>78</v>
      </c>
      <c r="L1578" t="s">
        <v>79</v>
      </c>
      <c r="M1578">
        <v>87</v>
      </c>
      <c r="O1578" t="s">
        <v>41</v>
      </c>
      <c r="Q1578" t="s">
        <v>188</v>
      </c>
      <c r="R1578" t="s">
        <v>148</v>
      </c>
      <c r="S1578" t="s">
        <v>133</v>
      </c>
      <c r="T1578">
        <v>71</v>
      </c>
      <c r="V1578" t="s">
        <v>41</v>
      </c>
      <c r="X1578" t="s">
        <v>188</v>
      </c>
      <c r="Y1578" t="s">
        <v>148</v>
      </c>
      <c r="Z1578" t="s">
        <v>125</v>
      </c>
      <c r="AA1578">
        <v>1</v>
      </c>
      <c r="AC1578" t="s">
        <v>41</v>
      </c>
      <c r="AE1578" t="s">
        <v>188</v>
      </c>
      <c r="AF1578" t="s">
        <v>78</v>
      </c>
      <c r="AG1578" t="s">
        <v>79</v>
      </c>
      <c r="AH1578">
        <v>1442</v>
      </c>
    </row>
    <row r="1579" spans="1:34" x14ac:dyDescent="0.25">
      <c r="A1579" t="s">
        <v>41</v>
      </c>
      <c r="C1579" t="s">
        <v>188</v>
      </c>
      <c r="D1579" t="s">
        <v>148</v>
      </c>
      <c r="E1579" t="s">
        <v>55</v>
      </c>
      <c r="F1579">
        <v>19</v>
      </c>
      <c r="H1579" t="s">
        <v>41</v>
      </c>
      <c r="J1579" t="s">
        <v>188</v>
      </c>
      <c r="K1579" t="s">
        <v>80</v>
      </c>
      <c r="L1579" t="s">
        <v>81</v>
      </c>
      <c r="M1579">
        <v>12</v>
      </c>
      <c r="O1579" t="s">
        <v>41</v>
      </c>
      <c r="Q1579" t="s">
        <v>188</v>
      </c>
      <c r="R1579" t="s">
        <v>148</v>
      </c>
      <c r="S1579" t="s">
        <v>101</v>
      </c>
      <c r="T1579">
        <v>36</v>
      </c>
      <c r="V1579" t="s">
        <v>41</v>
      </c>
      <c r="X1579" t="s">
        <v>188</v>
      </c>
      <c r="Y1579" t="s">
        <v>148</v>
      </c>
      <c r="Z1579" t="s">
        <v>121</v>
      </c>
      <c r="AA1579">
        <v>21</v>
      </c>
      <c r="AC1579" t="s">
        <v>41</v>
      </c>
      <c r="AE1579" t="s">
        <v>188</v>
      </c>
      <c r="AF1579" t="s">
        <v>80</v>
      </c>
      <c r="AG1579" t="s">
        <v>81</v>
      </c>
      <c r="AH1579">
        <v>99</v>
      </c>
    </row>
    <row r="1580" spans="1:34" x14ac:dyDescent="0.25">
      <c r="A1580" t="s">
        <v>41</v>
      </c>
      <c r="C1580" t="s">
        <v>188</v>
      </c>
      <c r="D1580" t="s">
        <v>148</v>
      </c>
      <c r="E1580" t="s">
        <v>135</v>
      </c>
      <c r="F1580">
        <v>6</v>
      </c>
      <c r="H1580" t="s">
        <v>41</v>
      </c>
      <c r="J1580" t="s">
        <v>188</v>
      </c>
      <c r="K1580" t="s">
        <v>82</v>
      </c>
      <c r="L1580" t="s">
        <v>83</v>
      </c>
      <c r="M1580">
        <v>30</v>
      </c>
      <c r="O1580" t="s">
        <v>41</v>
      </c>
      <c r="Q1580" t="s">
        <v>188</v>
      </c>
      <c r="R1580" t="s">
        <v>148</v>
      </c>
      <c r="S1580" t="s">
        <v>115</v>
      </c>
      <c r="T1580">
        <v>21</v>
      </c>
      <c r="V1580" t="s">
        <v>41</v>
      </c>
      <c r="X1580" t="s">
        <v>188</v>
      </c>
      <c r="Y1580" t="s">
        <v>148</v>
      </c>
      <c r="Z1580" t="s">
        <v>69</v>
      </c>
      <c r="AA1580">
        <v>10</v>
      </c>
      <c r="AC1580" t="s">
        <v>41</v>
      </c>
      <c r="AE1580" t="s">
        <v>188</v>
      </c>
      <c r="AF1580" t="s">
        <v>82</v>
      </c>
      <c r="AG1580" t="s">
        <v>83</v>
      </c>
      <c r="AH1580">
        <v>289</v>
      </c>
    </row>
    <row r="1581" spans="1:34" x14ac:dyDescent="0.25">
      <c r="A1581" t="s">
        <v>41</v>
      </c>
      <c r="C1581" t="s">
        <v>188</v>
      </c>
      <c r="D1581" t="s">
        <v>148</v>
      </c>
      <c r="E1581" t="s">
        <v>63</v>
      </c>
      <c r="F1581">
        <v>3</v>
      </c>
      <c r="H1581" t="s">
        <v>41</v>
      </c>
      <c r="J1581" t="s">
        <v>188</v>
      </c>
      <c r="K1581" t="s">
        <v>84</v>
      </c>
      <c r="L1581" t="s">
        <v>85</v>
      </c>
      <c r="M1581">
        <v>14</v>
      </c>
      <c r="O1581" t="s">
        <v>41</v>
      </c>
      <c r="Q1581" t="s">
        <v>188</v>
      </c>
      <c r="R1581" t="s">
        <v>148</v>
      </c>
      <c r="S1581" t="s">
        <v>103</v>
      </c>
      <c r="T1581">
        <v>20</v>
      </c>
      <c r="V1581" t="s">
        <v>41</v>
      </c>
      <c r="X1581" t="s">
        <v>188</v>
      </c>
      <c r="Y1581" t="s">
        <v>148</v>
      </c>
      <c r="Z1581" t="s">
        <v>87</v>
      </c>
      <c r="AA1581">
        <v>13</v>
      </c>
      <c r="AC1581" t="s">
        <v>41</v>
      </c>
      <c r="AE1581" t="s">
        <v>188</v>
      </c>
      <c r="AF1581" t="s">
        <v>84</v>
      </c>
      <c r="AG1581" t="s">
        <v>85</v>
      </c>
      <c r="AH1581">
        <v>204</v>
      </c>
    </row>
    <row r="1582" spans="1:34" x14ac:dyDescent="0.25">
      <c r="A1582" t="s">
        <v>41</v>
      </c>
      <c r="C1582" t="s">
        <v>188</v>
      </c>
      <c r="D1582" t="s">
        <v>148</v>
      </c>
      <c r="E1582" t="s">
        <v>83</v>
      </c>
      <c r="F1582">
        <v>11</v>
      </c>
      <c r="H1582" t="s">
        <v>41</v>
      </c>
      <c r="J1582" t="s">
        <v>188</v>
      </c>
      <c r="K1582" t="s">
        <v>148</v>
      </c>
      <c r="L1582" t="s">
        <v>133</v>
      </c>
      <c r="M1582">
        <v>39</v>
      </c>
      <c r="O1582" t="s">
        <v>41</v>
      </c>
      <c r="Q1582" t="s">
        <v>188</v>
      </c>
      <c r="R1582" t="s">
        <v>148</v>
      </c>
      <c r="S1582" t="s">
        <v>65</v>
      </c>
      <c r="T1582">
        <v>35</v>
      </c>
      <c r="V1582" t="s">
        <v>41</v>
      </c>
      <c r="X1582" t="s">
        <v>188</v>
      </c>
      <c r="Y1582" t="s">
        <v>148</v>
      </c>
      <c r="Z1582" t="s">
        <v>81</v>
      </c>
      <c r="AA1582">
        <v>4</v>
      </c>
      <c r="AC1582" t="s">
        <v>41</v>
      </c>
      <c r="AE1582" t="s">
        <v>188</v>
      </c>
      <c r="AF1582" t="s">
        <v>148</v>
      </c>
      <c r="AG1582" t="s">
        <v>133</v>
      </c>
      <c r="AH1582">
        <v>326</v>
      </c>
    </row>
    <row r="1583" spans="1:34" x14ac:dyDescent="0.25">
      <c r="A1583" t="s">
        <v>41</v>
      </c>
      <c r="C1583" t="s">
        <v>188</v>
      </c>
      <c r="D1583" t="s">
        <v>148</v>
      </c>
      <c r="E1583" t="s">
        <v>142</v>
      </c>
      <c r="F1583">
        <v>29</v>
      </c>
      <c r="H1583" t="s">
        <v>41</v>
      </c>
      <c r="J1583" t="s">
        <v>188</v>
      </c>
      <c r="K1583" t="s">
        <v>148</v>
      </c>
      <c r="L1583" t="s">
        <v>101</v>
      </c>
      <c r="M1583">
        <v>22</v>
      </c>
      <c r="O1583" t="s">
        <v>41</v>
      </c>
      <c r="Q1583" t="s">
        <v>188</v>
      </c>
      <c r="R1583" t="s">
        <v>148</v>
      </c>
      <c r="S1583" t="s">
        <v>55</v>
      </c>
      <c r="T1583">
        <v>29</v>
      </c>
      <c r="V1583" t="s">
        <v>41</v>
      </c>
      <c r="X1583" t="s">
        <v>188</v>
      </c>
      <c r="Y1583" t="s">
        <v>148</v>
      </c>
      <c r="Z1583" t="s">
        <v>112</v>
      </c>
      <c r="AA1583">
        <v>32</v>
      </c>
      <c r="AC1583" t="s">
        <v>41</v>
      </c>
      <c r="AE1583" t="s">
        <v>188</v>
      </c>
      <c r="AF1583" t="s">
        <v>148</v>
      </c>
      <c r="AG1583" t="s">
        <v>101</v>
      </c>
      <c r="AH1583">
        <v>156</v>
      </c>
    </row>
    <row r="1584" spans="1:34" x14ac:dyDescent="0.25">
      <c r="A1584" t="s">
        <v>41</v>
      </c>
      <c r="C1584" t="s">
        <v>188</v>
      </c>
      <c r="D1584" t="s">
        <v>148</v>
      </c>
      <c r="E1584" t="s">
        <v>273</v>
      </c>
      <c r="F1584">
        <v>7</v>
      </c>
      <c r="H1584" t="s">
        <v>41</v>
      </c>
      <c r="J1584" t="s">
        <v>188</v>
      </c>
      <c r="K1584" t="s">
        <v>148</v>
      </c>
      <c r="L1584" t="s">
        <v>115</v>
      </c>
      <c r="M1584">
        <v>15</v>
      </c>
      <c r="O1584" t="s">
        <v>41</v>
      </c>
      <c r="Q1584" t="s">
        <v>188</v>
      </c>
      <c r="R1584" t="s">
        <v>148</v>
      </c>
      <c r="S1584" t="s">
        <v>135</v>
      </c>
      <c r="T1584">
        <v>9</v>
      </c>
      <c r="V1584" t="s">
        <v>41</v>
      </c>
      <c r="X1584" t="s">
        <v>188</v>
      </c>
      <c r="Y1584" t="s">
        <v>148</v>
      </c>
      <c r="Z1584" t="s">
        <v>113</v>
      </c>
      <c r="AA1584">
        <v>13</v>
      </c>
      <c r="AC1584" t="s">
        <v>41</v>
      </c>
      <c r="AE1584" t="s">
        <v>188</v>
      </c>
      <c r="AF1584" t="s">
        <v>148</v>
      </c>
      <c r="AG1584" t="s">
        <v>115</v>
      </c>
      <c r="AH1584">
        <v>188</v>
      </c>
    </row>
    <row r="1585" spans="1:34" x14ac:dyDescent="0.25">
      <c r="A1585" t="s">
        <v>41</v>
      </c>
      <c r="C1585" t="s">
        <v>188</v>
      </c>
      <c r="D1585" t="s">
        <v>148</v>
      </c>
      <c r="E1585" t="s">
        <v>57</v>
      </c>
      <c r="F1585">
        <v>12</v>
      </c>
      <c r="H1585" t="s">
        <v>41</v>
      </c>
      <c r="J1585" t="s">
        <v>188</v>
      </c>
      <c r="K1585" t="s">
        <v>148</v>
      </c>
      <c r="L1585" t="s">
        <v>103</v>
      </c>
      <c r="M1585">
        <v>20</v>
      </c>
      <c r="O1585" t="s">
        <v>41</v>
      </c>
      <c r="Q1585" t="s">
        <v>188</v>
      </c>
      <c r="R1585" t="s">
        <v>148</v>
      </c>
      <c r="S1585" t="s">
        <v>63</v>
      </c>
      <c r="T1585">
        <v>14</v>
      </c>
      <c r="V1585" t="s">
        <v>41</v>
      </c>
      <c r="X1585" t="s">
        <v>188</v>
      </c>
      <c r="Y1585" t="s">
        <v>148</v>
      </c>
      <c r="Z1585" t="s">
        <v>71</v>
      </c>
      <c r="AA1585">
        <v>29</v>
      </c>
      <c r="AC1585" t="s">
        <v>41</v>
      </c>
      <c r="AE1585" t="s">
        <v>188</v>
      </c>
      <c r="AF1585" t="s">
        <v>148</v>
      </c>
      <c r="AG1585" t="s">
        <v>103</v>
      </c>
      <c r="AH1585">
        <v>104</v>
      </c>
    </row>
    <row r="1586" spans="1:34" x14ac:dyDescent="0.25">
      <c r="A1586" t="s">
        <v>41</v>
      </c>
      <c r="C1586" t="s">
        <v>188</v>
      </c>
      <c r="D1586" t="s">
        <v>148</v>
      </c>
      <c r="E1586" t="s">
        <v>117</v>
      </c>
      <c r="F1586">
        <v>15</v>
      </c>
      <c r="H1586" t="s">
        <v>41</v>
      </c>
      <c r="J1586" t="s">
        <v>188</v>
      </c>
      <c r="K1586" t="s">
        <v>148</v>
      </c>
      <c r="L1586" t="s">
        <v>65</v>
      </c>
      <c r="M1586">
        <v>27</v>
      </c>
      <c r="O1586" t="s">
        <v>41</v>
      </c>
      <c r="Q1586" t="s">
        <v>188</v>
      </c>
      <c r="R1586" t="s">
        <v>148</v>
      </c>
      <c r="S1586" t="s">
        <v>83</v>
      </c>
      <c r="T1586">
        <v>31</v>
      </c>
      <c r="V1586" t="s">
        <v>41</v>
      </c>
      <c r="X1586" t="s">
        <v>188</v>
      </c>
      <c r="Y1586" t="s">
        <v>148</v>
      </c>
      <c r="Z1586" t="s">
        <v>109</v>
      </c>
      <c r="AA1586">
        <v>28</v>
      </c>
      <c r="AC1586" t="s">
        <v>41</v>
      </c>
      <c r="AE1586" t="s">
        <v>188</v>
      </c>
      <c r="AF1586" t="s">
        <v>148</v>
      </c>
      <c r="AG1586" t="s">
        <v>65</v>
      </c>
      <c r="AH1586">
        <v>465</v>
      </c>
    </row>
    <row r="1587" spans="1:34" x14ac:dyDescent="0.25">
      <c r="A1587" t="s">
        <v>41</v>
      </c>
      <c r="C1587" t="s">
        <v>188</v>
      </c>
      <c r="D1587" t="s">
        <v>148</v>
      </c>
      <c r="E1587" t="s">
        <v>105</v>
      </c>
      <c r="F1587">
        <v>15</v>
      </c>
      <c r="H1587" t="s">
        <v>41</v>
      </c>
      <c r="J1587" t="s">
        <v>188</v>
      </c>
      <c r="K1587" t="s">
        <v>148</v>
      </c>
      <c r="L1587" t="s">
        <v>55</v>
      </c>
      <c r="M1587">
        <v>24</v>
      </c>
      <c r="O1587" t="s">
        <v>41</v>
      </c>
      <c r="Q1587" t="s">
        <v>188</v>
      </c>
      <c r="R1587" t="s">
        <v>148</v>
      </c>
      <c r="S1587" t="s">
        <v>142</v>
      </c>
      <c r="T1587">
        <v>44</v>
      </c>
      <c r="V1587" t="s">
        <v>41</v>
      </c>
      <c r="X1587" t="s">
        <v>188</v>
      </c>
      <c r="Y1587" t="s">
        <v>148</v>
      </c>
      <c r="Z1587" t="s">
        <v>75</v>
      </c>
      <c r="AA1587">
        <v>21</v>
      </c>
      <c r="AC1587" t="s">
        <v>41</v>
      </c>
      <c r="AE1587" t="s">
        <v>188</v>
      </c>
      <c r="AF1587" t="s">
        <v>148</v>
      </c>
      <c r="AG1587" t="s">
        <v>55</v>
      </c>
      <c r="AH1587">
        <v>835</v>
      </c>
    </row>
    <row r="1588" spans="1:34" x14ac:dyDescent="0.25">
      <c r="A1588" t="s">
        <v>41</v>
      </c>
      <c r="C1588" t="s">
        <v>188</v>
      </c>
      <c r="D1588" t="s">
        <v>148</v>
      </c>
      <c r="E1588" t="s">
        <v>137</v>
      </c>
      <c r="F1588">
        <v>7</v>
      </c>
      <c r="H1588" t="s">
        <v>41</v>
      </c>
      <c r="J1588" t="s">
        <v>188</v>
      </c>
      <c r="K1588" t="s">
        <v>148</v>
      </c>
      <c r="L1588" t="s">
        <v>135</v>
      </c>
      <c r="M1588">
        <v>2</v>
      </c>
      <c r="O1588" t="s">
        <v>41</v>
      </c>
      <c r="Q1588" t="s">
        <v>188</v>
      </c>
      <c r="R1588" t="s">
        <v>148</v>
      </c>
      <c r="S1588" t="s">
        <v>273</v>
      </c>
      <c r="T1588">
        <v>24</v>
      </c>
      <c r="V1588" t="s">
        <v>41</v>
      </c>
      <c r="X1588" t="s">
        <v>188</v>
      </c>
      <c r="Y1588" t="s">
        <v>148</v>
      </c>
      <c r="Z1588" t="s">
        <v>85</v>
      </c>
      <c r="AA1588">
        <v>9</v>
      </c>
      <c r="AC1588" t="s">
        <v>41</v>
      </c>
      <c r="AE1588" t="s">
        <v>188</v>
      </c>
      <c r="AF1588" t="s">
        <v>148</v>
      </c>
      <c r="AG1588" t="s">
        <v>135</v>
      </c>
      <c r="AH1588">
        <v>65</v>
      </c>
    </row>
    <row r="1589" spans="1:34" x14ac:dyDescent="0.25">
      <c r="A1589" t="s">
        <v>41</v>
      </c>
      <c r="C1589" t="s">
        <v>188</v>
      </c>
      <c r="D1589" t="s">
        <v>148</v>
      </c>
      <c r="E1589" t="s">
        <v>67</v>
      </c>
      <c r="F1589">
        <v>84</v>
      </c>
      <c r="H1589" t="s">
        <v>41</v>
      </c>
      <c r="J1589" t="s">
        <v>188</v>
      </c>
      <c r="K1589" t="s">
        <v>148</v>
      </c>
      <c r="L1589" t="s">
        <v>63</v>
      </c>
      <c r="M1589">
        <v>8</v>
      </c>
      <c r="O1589" t="s">
        <v>41</v>
      </c>
      <c r="Q1589" t="s">
        <v>188</v>
      </c>
      <c r="R1589" t="s">
        <v>148</v>
      </c>
      <c r="S1589" t="s">
        <v>57</v>
      </c>
      <c r="T1589">
        <v>35</v>
      </c>
      <c r="V1589" t="s">
        <v>41</v>
      </c>
      <c r="X1589" t="s">
        <v>188</v>
      </c>
      <c r="Y1589" t="s">
        <v>148</v>
      </c>
      <c r="Z1589" t="s">
        <v>59</v>
      </c>
      <c r="AA1589">
        <v>4</v>
      </c>
      <c r="AC1589" t="s">
        <v>41</v>
      </c>
      <c r="AE1589" t="s">
        <v>188</v>
      </c>
      <c r="AF1589" t="s">
        <v>148</v>
      </c>
      <c r="AG1589" t="s">
        <v>63</v>
      </c>
      <c r="AH1589">
        <v>213</v>
      </c>
    </row>
    <row r="1590" spans="1:34" x14ac:dyDescent="0.25">
      <c r="A1590" t="s">
        <v>41</v>
      </c>
      <c r="C1590" t="s">
        <v>188</v>
      </c>
      <c r="D1590" t="s">
        <v>148</v>
      </c>
      <c r="E1590" t="s">
        <v>119</v>
      </c>
      <c r="F1590">
        <v>16</v>
      </c>
      <c r="H1590" t="s">
        <v>41</v>
      </c>
      <c r="J1590" t="s">
        <v>188</v>
      </c>
      <c r="K1590" t="s">
        <v>148</v>
      </c>
      <c r="L1590" t="s">
        <v>83</v>
      </c>
      <c r="M1590">
        <v>30</v>
      </c>
      <c r="O1590" t="s">
        <v>41</v>
      </c>
      <c r="Q1590" t="s">
        <v>188</v>
      </c>
      <c r="R1590" t="s">
        <v>148</v>
      </c>
      <c r="S1590" t="s">
        <v>117</v>
      </c>
      <c r="T1590">
        <v>34</v>
      </c>
      <c r="V1590" t="s">
        <v>41</v>
      </c>
      <c r="X1590" t="s">
        <v>188</v>
      </c>
      <c r="Y1590" t="s">
        <v>148</v>
      </c>
      <c r="Z1590" t="s">
        <v>89</v>
      </c>
      <c r="AA1590">
        <v>20</v>
      </c>
      <c r="AC1590" t="s">
        <v>41</v>
      </c>
      <c r="AE1590" t="s">
        <v>188</v>
      </c>
      <c r="AF1590" t="s">
        <v>148</v>
      </c>
      <c r="AG1590" t="s">
        <v>83</v>
      </c>
      <c r="AH1590">
        <v>289</v>
      </c>
    </row>
    <row r="1591" spans="1:34" x14ac:dyDescent="0.25">
      <c r="A1591" t="s">
        <v>41</v>
      </c>
      <c r="C1591" t="s">
        <v>188</v>
      </c>
      <c r="D1591" t="s">
        <v>148</v>
      </c>
      <c r="E1591" t="s">
        <v>91</v>
      </c>
      <c r="F1591">
        <v>4</v>
      </c>
      <c r="H1591" t="s">
        <v>41</v>
      </c>
      <c r="J1591" t="s">
        <v>188</v>
      </c>
      <c r="K1591" t="s">
        <v>148</v>
      </c>
      <c r="L1591" t="s">
        <v>142</v>
      </c>
      <c r="M1591">
        <v>31</v>
      </c>
      <c r="O1591" t="s">
        <v>41</v>
      </c>
      <c r="Q1591" t="s">
        <v>188</v>
      </c>
      <c r="R1591" t="s">
        <v>148</v>
      </c>
      <c r="S1591" t="s">
        <v>105</v>
      </c>
      <c r="T1591">
        <v>38</v>
      </c>
      <c r="V1591" t="s">
        <v>41</v>
      </c>
      <c r="X1591" t="s">
        <v>188</v>
      </c>
      <c r="Y1591" t="s">
        <v>148</v>
      </c>
      <c r="Z1591" t="s">
        <v>129</v>
      </c>
      <c r="AA1591">
        <v>10</v>
      </c>
      <c r="AC1591" t="s">
        <v>41</v>
      </c>
      <c r="AE1591" t="s">
        <v>188</v>
      </c>
      <c r="AF1591" t="s">
        <v>148</v>
      </c>
      <c r="AG1591" t="s">
        <v>142</v>
      </c>
      <c r="AH1591">
        <v>298</v>
      </c>
    </row>
    <row r="1592" spans="1:34" x14ac:dyDescent="0.25">
      <c r="A1592" t="s">
        <v>41</v>
      </c>
      <c r="C1592" t="s">
        <v>188</v>
      </c>
      <c r="D1592" t="s">
        <v>148</v>
      </c>
      <c r="E1592" t="s">
        <v>107</v>
      </c>
      <c r="F1592">
        <v>5</v>
      </c>
      <c r="H1592" t="s">
        <v>41</v>
      </c>
      <c r="J1592" t="s">
        <v>188</v>
      </c>
      <c r="K1592" t="s">
        <v>148</v>
      </c>
      <c r="L1592" t="s">
        <v>273</v>
      </c>
      <c r="M1592">
        <v>19</v>
      </c>
      <c r="O1592" t="s">
        <v>41</v>
      </c>
      <c r="Q1592" t="s">
        <v>188</v>
      </c>
      <c r="R1592" t="s">
        <v>148</v>
      </c>
      <c r="S1592" t="s">
        <v>137</v>
      </c>
      <c r="T1592">
        <v>23</v>
      </c>
      <c r="V1592" t="s">
        <v>41</v>
      </c>
      <c r="X1592" t="s">
        <v>188</v>
      </c>
      <c r="Y1592" t="s">
        <v>148</v>
      </c>
      <c r="Z1592" t="s">
        <v>131</v>
      </c>
      <c r="AA1592">
        <v>2</v>
      </c>
      <c r="AC1592" t="s">
        <v>41</v>
      </c>
      <c r="AE1592" t="s">
        <v>188</v>
      </c>
      <c r="AF1592" t="s">
        <v>148</v>
      </c>
      <c r="AG1592" t="s">
        <v>273</v>
      </c>
      <c r="AH1592">
        <v>89</v>
      </c>
    </row>
    <row r="1593" spans="1:34" x14ac:dyDescent="0.25">
      <c r="A1593" t="s">
        <v>41</v>
      </c>
      <c r="C1593" t="s">
        <v>188</v>
      </c>
      <c r="D1593" t="s">
        <v>148</v>
      </c>
      <c r="E1593" t="s">
        <v>73</v>
      </c>
      <c r="F1593">
        <v>30</v>
      </c>
      <c r="H1593" t="s">
        <v>41</v>
      </c>
      <c r="J1593" t="s">
        <v>188</v>
      </c>
      <c r="K1593" t="s">
        <v>148</v>
      </c>
      <c r="L1593" t="s">
        <v>57</v>
      </c>
      <c r="M1593">
        <v>19</v>
      </c>
      <c r="O1593" t="s">
        <v>41</v>
      </c>
      <c r="Q1593" t="s">
        <v>188</v>
      </c>
      <c r="R1593" t="s">
        <v>148</v>
      </c>
      <c r="S1593" t="s">
        <v>67</v>
      </c>
      <c r="T1593">
        <v>187</v>
      </c>
      <c r="V1593" t="s">
        <v>41</v>
      </c>
      <c r="X1593" t="s">
        <v>188</v>
      </c>
      <c r="Y1593" t="s">
        <v>148</v>
      </c>
      <c r="Z1593" t="s">
        <v>93</v>
      </c>
      <c r="AA1593">
        <v>5</v>
      </c>
      <c r="AC1593" t="s">
        <v>41</v>
      </c>
      <c r="AE1593" t="s">
        <v>188</v>
      </c>
      <c r="AF1593" t="s">
        <v>148</v>
      </c>
      <c r="AG1593" t="s">
        <v>57</v>
      </c>
      <c r="AH1593">
        <v>429</v>
      </c>
    </row>
    <row r="1594" spans="1:34" x14ac:dyDescent="0.25">
      <c r="A1594" t="s">
        <v>41</v>
      </c>
      <c r="C1594" t="s">
        <v>188</v>
      </c>
      <c r="D1594" t="s">
        <v>148</v>
      </c>
      <c r="E1594" t="s">
        <v>125</v>
      </c>
      <c r="F1594">
        <v>1</v>
      </c>
      <c r="H1594" t="s">
        <v>41</v>
      </c>
      <c r="J1594" t="s">
        <v>188</v>
      </c>
      <c r="K1594" t="s">
        <v>148</v>
      </c>
      <c r="L1594" t="s">
        <v>117</v>
      </c>
      <c r="M1594">
        <v>13</v>
      </c>
      <c r="O1594" t="s">
        <v>41</v>
      </c>
      <c r="Q1594" t="s">
        <v>188</v>
      </c>
      <c r="R1594" t="s">
        <v>148</v>
      </c>
      <c r="S1594" t="s">
        <v>119</v>
      </c>
      <c r="T1594">
        <v>49</v>
      </c>
      <c r="V1594" t="s">
        <v>41</v>
      </c>
      <c r="X1594" t="s">
        <v>188</v>
      </c>
      <c r="Y1594" t="s">
        <v>148</v>
      </c>
      <c r="Z1594" t="s">
        <v>77</v>
      </c>
      <c r="AA1594">
        <v>24</v>
      </c>
      <c r="AC1594" t="s">
        <v>41</v>
      </c>
      <c r="AE1594" t="s">
        <v>188</v>
      </c>
      <c r="AF1594" t="s">
        <v>148</v>
      </c>
      <c r="AG1594" t="s">
        <v>117</v>
      </c>
      <c r="AH1594">
        <v>144</v>
      </c>
    </row>
    <row r="1595" spans="1:34" x14ac:dyDescent="0.25">
      <c r="A1595" t="s">
        <v>41</v>
      </c>
      <c r="C1595" t="s">
        <v>188</v>
      </c>
      <c r="D1595" t="s">
        <v>148</v>
      </c>
      <c r="E1595" t="s">
        <v>121</v>
      </c>
      <c r="F1595">
        <v>15</v>
      </c>
      <c r="H1595" t="s">
        <v>41</v>
      </c>
      <c r="J1595" t="s">
        <v>188</v>
      </c>
      <c r="K1595" t="s">
        <v>148</v>
      </c>
      <c r="L1595" t="s">
        <v>105</v>
      </c>
      <c r="M1595">
        <v>33</v>
      </c>
      <c r="O1595" t="s">
        <v>41</v>
      </c>
      <c r="Q1595" t="s">
        <v>188</v>
      </c>
      <c r="R1595" t="s">
        <v>148</v>
      </c>
      <c r="S1595" t="s">
        <v>91</v>
      </c>
      <c r="T1595">
        <v>12</v>
      </c>
      <c r="V1595" t="s">
        <v>41</v>
      </c>
      <c r="X1595" t="s">
        <v>188</v>
      </c>
      <c r="Y1595" t="s">
        <v>148</v>
      </c>
      <c r="Z1595" t="s">
        <v>99</v>
      </c>
      <c r="AA1595">
        <v>12</v>
      </c>
      <c r="AC1595" t="s">
        <v>41</v>
      </c>
      <c r="AE1595" t="s">
        <v>188</v>
      </c>
      <c r="AF1595" t="s">
        <v>148</v>
      </c>
      <c r="AG1595" t="s">
        <v>105</v>
      </c>
      <c r="AH1595">
        <v>236</v>
      </c>
    </row>
    <row r="1596" spans="1:34" x14ac:dyDescent="0.25">
      <c r="A1596" t="s">
        <v>41</v>
      </c>
      <c r="C1596" t="s">
        <v>188</v>
      </c>
      <c r="D1596" t="s">
        <v>148</v>
      </c>
      <c r="E1596" t="s">
        <v>69</v>
      </c>
      <c r="F1596">
        <v>35</v>
      </c>
      <c r="H1596" t="s">
        <v>41</v>
      </c>
      <c r="J1596" t="s">
        <v>188</v>
      </c>
      <c r="K1596" t="s">
        <v>148</v>
      </c>
      <c r="L1596" t="s">
        <v>137</v>
      </c>
      <c r="M1596">
        <v>14</v>
      </c>
      <c r="O1596" t="s">
        <v>41</v>
      </c>
      <c r="Q1596" t="s">
        <v>188</v>
      </c>
      <c r="R1596" t="s">
        <v>148</v>
      </c>
      <c r="S1596" t="s">
        <v>107</v>
      </c>
      <c r="T1596">
        <v>19</v>
      </c>
      <c r="V1596" t="s">
        <v>41</v>
      </c>
      <c r="X1596" t="s">
        <v>188</v>
      </c>
      <c r="Y1596" t="s">
        <v>148</v>
      </c>
      <c r="Z1596" t="s">
        <v>111</v>
      </c>
      <c r="AA1596">
        <v>5</v>
      </c>
      <c r="AC1596" t="s">
        <v>41</v>
      </c>
      <c r="AE1596" t="s">
        <v>188</v>
      </c>
      <c r="AF1596" t="s">
        <v>148</v>
      </c>
      <c r="AG1596" t="s">
        <v>137</v>
      </c>
      <c r="AH1596">
        <v>72</v>
      </c>
    </row>
    <row r="1597" spans="1:34" x14ac:dyDescent="0.25">
      <c r="A1597" t="s">
        <v>41</v>
      </c>
      <c r="C1597" t="s">
        <v>188</v>
      </c>
      <c r="D1597" t="s">
        <v>148</v>
      </c>
      <c r="E1597" t="s">
        <v>87</v>
      </c>
      <c r="F1597">
        <v>22</v>
      </c>
      <c r="H1597" t="s">
        <v>41</v>
      </c>
      <c r="J1597" t="s">
        <v>188</v>
      </c>
      <c r="K1597" t="s">
        <v>148</v>
      </c>
      <c r="L1597" t="s">
        <v>67</v>
      </c>
      <c r="M1597">
        <v>90</v>
      </c>
      <c r="O1597" t="s">
        <v>41</v>
      </c>
      <c r="Q1597" t="s">
        <v>188</v>
      </c>
      <c r="R1597" t="s">
        <v>148</v>
      </c>
      <c r="S1597" t="s">
        <v>73</v>
      </c>
      <c r="T1597">
        <v>55</v>
      </c>
      <c r="V1597" t="s">
        <v>41</v>
      </c>
      <c r="X1597" t="s">
        <v>188</v>
      </c>
      <c r="Y1597" t="s">
        <v>148</v>
      </c>
      <c r="Z1597" t="s">
        <v>123</v>
      </c>
      <c r="AA1597">
        <v>18</v>
      </c>
      <c r="AC1597" t="s">
        <v>41</v>
      </c>
      <c r="AE1597" t="s">
        <v>188</v>
      </c>
      <c r="AF1597" t="s">
        <v>148</v>
      </c>
      <c r="AG1597" t="s">
        <v>67</v>
      </c>
      <c r="AH1597">
        <v>2879</v>
      </c>
    </row>
    <row r="1598" spans="1:34" x14ac:dyDescent="0.25">
      <c r="A1598" t="s">
        <v>41</v>
      </c>
      <c r="C1598" t="s">
        <v>188</v>
      </c>
      <c r="D1598" t="s">
        <v>148</v>
      </c>
      <c r="E1598" t="s">
        <v>81</v>
      </c>
      <c r="F1598">
        <v>5</v>
      </c>
      <c r="H1598" t="s">
        <v>41</v>
      </c>
      <c r="J1598" t="s">
        <v>188</v>
      </c>
      <c r="K1598" t="s">
        <v>148</v>
      </c>
      <c r="L1598" t="s">
        <v>119</v>
      </c>
      <c r="M1598">
        <v>19</v>
      </c>
      <c r="O1598" t="s">
        <v>41</v>
      </c>
      <c r="Q1598" t="s">
        <v>188</v>
      </c>
      <c r="R1598" t="s">
        <v>148</v>
      </c>
      <c r="S1598" t="s">
        <v>125</v>
      </c>
      <c r="T1598">
        <v>1</v>
      </c>
      <c r="V1598" t="s">
        <v>41</v>
      </c>
      <c r="X1598" t="s">
        <v>188</v>
      </c>
      <c r="Y1598" t="s">
        <v>148</v>
      </c>
      <c r="Z1598" t="s">
        <v>61</v>
      </c>
      <c r="AA1598">
        <v>28</v>
      </c>
      <c r="AC1598" t="s">
        <v>41</v>
      </c>
      <c r="AE1598" t="s">
        <v>188</v>
      </c>
      <c r="AF1598" t="s">
        <v>148</v>
      </c>
      <c r="AG1598" t="s">
        <v>119</v>
      </c>
      <c r="AH1598">
        <v>304</v>
      </c>
    </row>
    <row r="1599" spans="1:34" x14ac:dyDescent="0.25">
      <c r="A1599" t="s">
        <v>41</v>
      </c>
      <c r="C1599" t="s">
        <v>188</v>
      </c>
      <c r="D1599" t="s">
        <v>148</v>
      </c>
      <c r="E1599" t="s">
        <v>112</v>
      </c>
      <c r="F1599">
        <v>82</v>
      </c>
      <c r="H1599" t="s">
        <v>41</v>
      </c>
      <c r="J1599" t="s">
        <v>188</v>
      </c>
      <c r="K1599" t="s">
        <v>148</v>
      </c>
      <c r="L1599" t="s">
        <v>91</v>
      </c>
      <c r="M1599">
        <v>9</v>
      </c>
      <c r="O1599" t="s">
        <v>41</v>
      </c>
      <c r="Q1599" t="s">
        <v>188</v>
      </c>
      <c r="R1599" t="s">
        <v>148</v>
      </c>
      <c r="S1599" t="s">
        <v>121</v>
      </c>
      <c r="T1599">
        <v>92</v>
      </c>
      <c r="V1599" t="s">
        <v>41</v>
      </c>
      <c r="X1599" t="s">
        <v>188</v>
      </c>
      <c r="Y1599" t="s">
        <v>148</v>
      </c>
      <c r="Z1599" t="s">
        <v>97</v>
      </c>
      <c r="AA1599">
        <v>5</v>
      </c>
      <c r="AC1599" t="s">
        <v>41</v>
      </c>
      <c r="AE1599" t="s">
        <v>188</v>
      </c>
      <c r="AF1599" t="s">
        <v>148</v>
      </c>
      <c r="AG1599" t="s">
        <v>91</v>
      </c>
      <c r="AH1599">
        <v>106</v>
      </c>
    </row>
    <row r="1600" spans="1:34" x14ac:dyDescent="0.25">
      <c r="A1600" t="s">
        <v>41</v>
      </c>
      <c r="C1600" t="s">
        <v>188</v>
      </c>
      <c r="D1600" t="s">
        <v>148</v>
      </c>
      <c r="E1600" t="s">
        <v>113</v>
      </c>
      <c r="F1600">
        <v>41</v>
      </c>
      <c r="H1600" t="s">
        <v>41</v>
      </c>
      <c r="J1600" t="s">
        <v>188</v>
      </c>
      <c r="K1600" t="s">
        <v>148</v>
      </c>
      <c r="L1600" t="s">
        <v>107</v>
      </c>
      <c r="M1600">
        <v>15</v>
      </c>
      <c r="O1600" t="s">
        <v>41</v>
      </c>
      <c r="Q1600" t="s">
        <v>188</v>
      </c>
      <c r="R1600" t="s">
        <v>148</v>
      </c>
      <c r="S1600" t="s">
        <v>69</v>
      </c>
      <c r="T1600">
        <v>53</v>
      </c>
      <c r="V1600" t="s">
        <v>41</v>
      </c>
      <c r="X1600" t="s">
        <v>188</v>
      </c>
      <c r="Y1600" t="s">
        <v>148</v>
      </c>
      <c r="Z1600" t="s">
        <v>95</v>
      </c>
      <c r="AA1600">
        <v>33</v>
      </c>
      <c r="AC1600" t="s">
        <v>41</v>
      </c>
      <c r="AE1600" t="s">
        <v>188</v>
      </c>
      <c r="AF1600" t="s">
        <v>148</v>
      </c>
      <c r="AG1600" t="s">
        <v>107</v>
      </c>
      <c r="AH1600">
        <v>182</v>
      </c>
    </row>
    <row r="1601" spans="1:34" x14ac:dyDescent="0.25">
      <c r="A1601" t="s">
        <v>41</v>
      </c>
      <c r="C1601" t="s">
        <v>188</v>
      </c>
      <c r="D1601" t="s">
        <v>148</v>
      </c>
      <c r="E1601" t="s">
        <v>71</v>
      </c>
      <c r="F1601">
        <v>69</v>
      </c>
      <c r="H1601" t="s">
        <v>41</v>
      </c>
      <c r="J1601" t="s">
        <v>188</v>
      </c>
      <c r="K1601" t="s">
        <v>148</v>
      </c>
      <c r="L1601" t="s">
        <v>73</v>
      </c>
      <c r="M1601">
        <v>46</v>
      </c>
      <c r="O1601" t="s">
        <v>41</v>
      </c>
      <c r="Q1601" t="s">
        <v>188</v>
      </c>
      <c r="R1601" t="s">
        <v>148</v>
      </c>
      <c r="S1601" t="s">
        <v>87</v>
      </c>
      <c r="T1601">
        <v>52</v>
      </c>
      <c r="V1601" t="s">
        <v>41</v>
      </c>
      <c r="X1601" t="s">
        <v>188</v>
      </c>
      <c r="Y1601" t="s">
        <v>148</v>
      </c>
      <c r="Z1601" t="s">
        <v>127</v>
      </c>
      <c r="AA1601">
        <v>10</v>
      </c>
      <c r="AC1601" t="s">
        <v>41</v>
      </c>
      <c r="AE1601" t="s">
        <v>188</v>
      </c>
      <c r="AF1601" t="s">
        <v>148</v>
      </c>
      <c r="AG1601" t="s">
        <v>73</v>
      </c>
      <c r="AH1601">
        <v>517</v>
      </c>
    </row>
    <row r="1602" spans="1:34" x14ac:dyDescent="0.25">
      <c r="A1602" t="s">
        <v>41</v>
      </c>
      <c r="C1602" t="s">
        <v>188</v>
      </c>
      <c r="D1602" t="s">
        <v>148</v>
      </c>
      <c r="E1602" t="s">
        <v>109</v>
      </c>
      <c r="F1602">
        <v>7</v>
      </c>
      <c r="H1602" t="s">
        <v>41</v>
      </c>
      <c r="J1602" t="s">
        <v>188</v>
      </c>
      <c r="K1602" t="s">
        <v>148</v>
      </c>
      <c r="L1602" t="s">
        <v>125</v>
      </c>
      <c r="M1602">
        <v>4</v>
      </c>
      <c r="O1602" t="s">
        <v>41</v>
      </c>
      <c r="Q1602" t="s">
        <v>188</v>
      </c>
      <c r="R1602" t="s">
        <v>148</v>
      </c>
      <c r="S1602" t="s">
        <v>81</v>
      </c>
      <c r="T1602">
        <v>23</v>
      </c>
      <c r="V1602" t="s">
        <v>41</v>
      </c>
      <c r="X1602" t="s">
        <v>188</v>
      </c>
      <c r="Y1602" t="s">
        <v>148</v>
      </c>
      <c r="Z1602" t="s">
        <v>79</v>
      </c>
      <c r="AA1602">
        <v>38</v>
      </c>
      <c r="AC1602" t="s">
        <v>41</v>
      </c>
      <c r="AE1602" t="s">
        <v>188</v>
      </c>
      <c r="AF1602" t="s">
        <v>148</v>
      </c>
      <c r="AG1602" t="s">
        <v>125</v>
      </c>
      <c r="AH1602">
        <v>13</v>
      </c>
    </row>
    <row r="1603" spans="1:34" x14ac:dyDescent="0.25">
      <c r="A1603" t="s">
        <v>41</v>
      </c>
      <c r="C1603" t="s">
        <v>188</v>
      </c>
      <c r="D1603" t="s">
        <v>148</v>
      </c>
      <c r="E1603" t="s">
        <v>75</v>
      </c>
      <c r="F1603">
        <v>8</v>
      </c>
      <c r="H1603" t="s">
        <v>41</v>
      </c>
      <c r="J1603" t="s">
        <v>188</v>
      </c>
      <c r="K1603" t="s">
        <v>148</v>
      </c>
      <c r="L1603" t="s">
        <v>121</v>
      </c>
      <c r="M1603">
        <v>49</v>
      </c>
      <c r="O1603" t="s">
        <v>41</v>
      </c>
      <c r="Q1603" t="s">
        <v>188</v>
      </c>
      <c r="R1603" t="s">
        <v>148</v>
      </c>
      <c r="S1603" t="s">
        <v>112</v>
      </c>
      <c r="T1603">
        <v>132</v>
      </c>
      <c r="V1603" t="s">
        <v>41</v>
      </c>
      <c r="X1603" t="s">
        <v>188</v>
      </c>
      <c r="Y1603" t="s">
        <v>86</v>
      </c>
      <c r="Z1603" t="s">
        <v>87</v>
      </c>
      <c r="AA1603">
        <v>13</v>
      </c>
      <c r="AC1603" t="s">
        <v>41</v>
      </c>
      <c r="AE1603" t="s">
        <v>188</v>
      </c>
      <c r="AF1603" t="s">
        <v>148</v>
      </c>
      <c r="AG1603" t="s">
        <v>121</v>
      </c>
      <c r="AH1603">
        <v>372</v>
      </c>
    </row>
    <row r="1604" spans="1:34" x14ac:dyDescent="0.25">
      <c r="A1604" t="s">
        <v>41</v>
      </c>
      <c r="C1604" t="s">
        <v>188</v>
      </c>
      <c r="D1604" t="s">
        <v>148</v>
      </c>
      <c r="E1604" t="s">
        <v>85</v>
      </c>
      <c r="F1604">
        <v>16</v>
      </c>
      <c r="H1604" t="s">
        <v>41</v>
      </c>
      <c r="J1604" t="s">
        <v>188</v>
      </c>
      <c r="K1604" t="s">
        <v>148</v>
      </c>
      <c r="L1604" t="s">
        <v>69</v>
      </c>
      <c r="M1604">
        <v>46</v>
      </c>
      <c r="O1604" t="s">
        <v>41</v>
      </c>
      <c r="Q1604" t="s">
        <v>188</v>
      </c>
      <c r="R1604" t="s">
        <v>148</v>
      </c>
      <c r="S1604" t="s">
        <v>113</v>
      </c>
      <c r="T1604">
        <v>80</v>
      </c>
      <c r="V1604" t="s">
        <v>41</v>
      </c>
      <c r="X1604" t="s">
        <v>188</v>
      </c>
      <c r="Y1604" t="s">
        <v>88</v>
      </c>
      <c r="Z1604" t="s">
        <v>89</v>
      </c>
      <c r="AA1604">
        <v>20</v>
      </c>
      <c r="AC1604" t="s">
        <v>41</v>
      </c>
      <c r="AE1604" t="s">
        <v>188</v>
      </c>
      <c r="AF1604" t="s">
        <v>148</v>
      </c>
      <c r="AG1604" t="s">
        <v>69</v>
      </c>
      <c r="AH1604">
        <v>997</v>
      </c>
    </row>
    <row r="1605" spans="1:34" x14ac:dyDescent="0.25">
      <c r="A1605" t="s">
        <v>41</v>
      </c>
      <c r="C1605" t="s">
        <v>188</v>
      </c>
      <c r="D1605" t="s">
        <v>148</v>
      </c>
      <c r="E1605" t="s">
        <v>59</v>
      </c>
      <c r="F1605">
        <v>5</v>
      </c>
      <c r="H1605" t="s">
        <v>41</v>
      </c>
      <c r="J1605" t="s">
        <v>188</v>
      </c>
      <c r="K1605" t="s">
        <v>148</v>
      </c>
      <c r="L1605" t="s">
        <v>87</v>
      </c>
      <c r="M1605">
        <v>19</v>
      </c>
      <c r="O1605" t="s">
        <v>41</v>
      </c>
      <c r="Q1605" t="s">
        <v>188</v>
      </c>
      <c r="R1605" t="s">
        <v>148</v>
      </c>
      <c r="S1605" t="s">
        <v>71</v>
      </c>
      <c r="T1605">
        <v>115</v>
      </c>
      <c r="V1605" t="s">
        <v>41</v>
      </c>
      <c r="X1605" t="s">
        <v>188</v>
      </c>
      <c r="Y1605" t="s">
        <v>90</v>
      </c>
      <c r="Z1605" t="s">
        <v>91</v>
      </c>
      <c r="AA1605">
        <v>16</v>
      </c>
      <c r="AC1605" t="s">
        <v>41</v>
      </c>
      <c r="AE1605" t="s">
        <v>188</v>
      </c>
      <c r="AF1605" t="s">
        <v>148</v>
      </c>
      <c r="AG1605" t="s">
        <v>87</v>
      </c>
      <c r="AH1605">
        <v>219</v>
      </c>
    </row>
    <row r="1606" spans="1:34" x14ac:dyDescent="0.25">
      <c r="A1606" t="s">
        <v>41</v>
      </c>
      <c r="C1606" t="s">
        <v>188</v>
      </c>
      <c r="D1606" t="s">
        <v>148</v>
      </c>
      <c r="E1606" t="s">
        <v>89</v>
      </c>
      <c r="F1606">
        <v>24</v>
      </c>
      <c r="H1606" t="s">
        <v>41</v>
      </c>
      <c r="J1606" t="s">
        <v>188</v>
      </c>
      <c r="K1606" t="s">
        <v>148</v>
      </c>
      <c r="L1606" t="s">
        <v>81</v>
      </c>
      <c r="M1606">
        <v>12</v>
      </c>
      <c r="O1606" t="s">
        <v>41</v>
      </c>
      <c r="Q1606" t="s">
        <v>188</v>
      </c>
      <c r="R1606" t="s">
        <v>148</v>
      </c>
      <c r="S1606" t="s">
        <v>109</v>
      </c>
      <c r="T1606">
        <v>22</v>
      </c>
      <c r="V1606" t="s">
        <v>41</v>
      </c>
      <c r="X1606" t="s">
        <v>188</v>
      </c>
      <c r="Y1606" t="s">
        <v>92</v>
      </c>
      <c r="Z1606" t="s">
        <v>93</v>
      </c>
      <c r="AA1606">
        <v>5</v>
      </c>
      <c r="AC1606" t="s">
        <v>41</v>
      </c>
      <c r="AE1606" t="s">
        <v>188</v>
      </c>
      <c r="AF1606" t="s">
        <v>148</v>
      </c>
      <c r="AG1606" t="s">
        <v>81</v>
      </c>
      <c r="AH1606">
        <v>99</v>
      </c>
    </row>
    <row r="1607" spans="1:34" x14ac:dyDescent="0.25">
      <c r="A1607" t="s">
        <v>41</v>
      </c>
      <c r="C1607" t="s">
        <v>188</v>
      </c>
      <c r="D1607" t="s">
        <v>148</v>
      </c>
      <c r="E1607" t="s">
        <v>129</v>
      </c>
      <c r="F1607">
        <v>1</v>
      </c>
      <c r="H1607" t="s">
        <v>41</v>
      </c>
      <c r="J1607" t="s">
        <v>188</v>
      </c>
      <c r="K1607" t="s">
        <v>148</v>
      </c>
      <c r="L1607" t="s">
        <v>112</v>
      </c>
      <c r="M1607">
        <v>75</v>
      </c>
      <c r="O1607" t="s">
        <v>41</v>
      </c>
      <c r="Q1607" t="s">
        <v>188</v>
      </c>
      <c r="R1607" t="s">
        <v>148</v>
      </c>
      <c r="S1607" t="s">
        <v>75</v>
      </c>
      <c r="T1607">
        <v>17</v>
      </c>
      <c r="V1607" t="s">
        <v>41</v>
      </c>
      <c r="X1607" t="s">
        <v>188</v>
      </c>
      <c r="Y1607" t="s">
        <v>94</v>
      </c>
      <c r="Z1607" t="s">
        <v>95</v>
      </c>
      <c r="AA1607">
        <v>33</v>
      </c>
      <c r="AC1607" t="s">
        <v>41</v>
      </c>
      <c r="AE1607" t="s">
        <v>188</v>
      </c>
      <c r="AF1607" t="s">
        <v>148</v>
      </c>
      <c r="AG1607" t="s">
        <v>112</v>
      </c>
      <c r="AH1607">
        <v>433</v>
      </c>
    </row>
    <row r="1608" spans="1:34" x14ac:dyDescent="0.25">
      <c r="A1608" t="s">
        <v>41</v>
      </c>
      <c r="C1608" t="s">
        <v>188</v>
      </c>
      <c r="D1608" t="s">
        <v>148</v>
      </c>
      <c r="E1608" t="s">
        <v>131</v>
      </c>
      <c r="F1608">
        <v>11</v>
      </c>
      <c r="H1608" t="s">
        <v>41</v>
      </c>
      <c r="J1608" t="s">
        <v>188</v>
      </c>
      <c r="K1608" t="s">
        <v>148</v>
      </c>
      <c r="L1608" t="s">
        <v>113</v>
      </c>
      <c r="M1608">
        <v>44</v>
      </c>
      <c r="O1608" t="s">
        <v>41</v>
      </c>
      <c r="Q1608" t="s">
        <v>188</v>
      </c>
      <c r="R1608" t="s">
        <v>148</v>
      </c>
      <c r="S1608" t="s">
        <v>85</v>
      </c>
      <c r="T1608">
        <v>39</v>
      </c>
      <c r="V1608" t="s">
        <v>41</v>
      </c>
      <c r="X1608" t="s">
        <v>188</v>
      </c>
      <c r="Y1608" t="s">
        <v>96</v>
      </c>
      <c r="Z1608" t="s">
        <v>97</v>
      </c>
      <c r="AA1608">
        <v>5</v>
      </c>
      <c r="AC1608" t="s">
        <v>41</v>
      </c>
      <c r="AE1608" t="s">
        <v>188</v>
      </c>
      <c r="AF1608" t="s">
        <v>148</v>
      </c>
      <c r="AG1608" t="s">
        <v>113</v>
      </c>
      <c r="AH1608">
        <v>234</v>
      </c>
    </row>
    <row r="1609" spans="1:34" x14ac:dyDescent="0.25">
      <c r="A1609" t="s">
        <v>41</v>
      </c>
      <c r="C1609" t="s">
        <v>188</v>
      </c>
      <c r="D1609" t="s">
        <v>148</v>
      </c>
      <c r="E1609" t="s">
        <v>93</v>
      </c>
      <c r="F1609">
        <v>2</v>
      </c>
      <c r="H1609" t="s">
        <v>41</v>
      </c>
      <c r="J1609" t="s">
        <v>188</v>
      </c>
      <c r="K1609" t="s">
        <v>148</v>
      </c>
      <c r="L1609" t="s">
        <v>71</v>
      </c>
      <c r="M1609">
        <v>66</v>
      </c>
      <c r="O1609" t="s">
        <v>41</v>
      </c>
      <c r="Q1609" t="s">
        <v>188</v>
      </c>
      <c r="R1609" t="s">
        <v>148</v>
      </c>
      <c r="S1609" t="s">
        <v>59</v>
      </c>
      <c r="T1609">
        <v>8</v>
      </c>
      <c r="V1609" t="s">
        <v>41</v>
      </c>
      <c r="X1609" t="s">
        <v>188</v>
      </c>
      <c r="Y1609" t="s">
        <v>98</v>
      </c>
      <c r="Z1609" t="s">
        <v>99</v>
      </c>
      <c r="AA1609">
        <v>12</v>
      </c>
      <c r="AC1609" t="s">
        <v>41</v>
      </c>
      <c r="AE1609" t="s">
        <v>188</v>
      </c>
      <c r="AF1609" t="s">
        <v>148</v>
      </c>
      <c r="AG1609" t="s">
        <v>71</v>
      </c>
      <c r="AH1609">
        <v>1958</v>
      </c>
    </row>
    <row r="1610" spans="1:34" x14ac:dyDescent="0.25">
      <c r="A1610" t="s">
        <v>41</v>
      </c>
      <c r="C1610" t="s">
        <v>188</v>
      </c>
      <c r="D1610" t="s">
        <v>148</v>
      </c>
      <c r="E1610" t="s">
        <v>77</v>
      </c>
      <c r="F1610">
        <v>30</v>
      </c>
      <c r="H1610" t="s">
        <v>41</v>
      </c>
      <c r="J1610" t="s">
        <v>188</v>
      </c>
      <c r="K1610" t="s">
        <v>148</v>
      </c>
      <c r="L1610" t="s">
        <v>109</v>
      </c>
      <c r="M1610">
        <v>18</v>
      </c>
      <c r="O1610" t="s">
        <v>41</v>
      </c>
      <c r="Q1610" t="s">
        <v>188</v>
      </c>
      <c r="R1610" t="s">
        <v>148</v>
      </c>
      <c r="S1610" t="s">
        <v>89</v>
      </c>
      <c r="T1610">
        <v>47</v>
      </c>
      <c r="V1610" t="s">
        <v>41</v>
      </c>
      <c r="X1610" t="s">
        <v>188</v>
      </c>
      <c r="Y1610" t="s">
        <v>100</v>
      </c>
      <c r="Z1610" t="s">
        <v>101</v>
      </c>
      <c r="AA1610">
        <v>12</v>
      </c>
      <c r="AC1610" t="s">
        <v>41</v>
      </c>
      <c r="AE1610" t="s">
        <v>188</v>
      </c>
      <c r="AF1610" t="s">
        <v>148</v>
      </c>
      <c r="AG1610" t="s">
        <v>109</v>
      </c>
      <c r="AH1610">
        <v>152</v>
      </c>
    </row>
    <row r="1611" spans="1:34" x14ac:dyDescent="0.25">
      <c r="A1611" t="s">
        <v>41</v>
      </c>
      <c r="C1611" t="s">
        <v>188</v>
      </c>
      <c r="D1611" t="s">
        <v>148</v>
      </c>
      <c r="E1611" t="s">
        <v>99</v>
      </c>
      <c r="F1611">
        <v>16</v>
      </c>
      <c r="H1611" t="s">
        <v>41</v>
      </c>
      <c r="J1611" t="s">
        <v>188</v>
      </c>
      <c r="K1611" t="s">
        <v>148</v>
      </c>
      <c r="L1611" t="s">
        <v>75</v>
      </c>
      <c r="M1611">
        <v>19</v>
      </c>
      <c r="O1611" t="s">
        <v>41</v>
      </c>
      <c r="Q1611" t="s">
        <v>188</v>
      </c>
      <c r="R1611" t="s">
        <v>148</v>
      </c>
      <c r="S1611" t="s">
        <v>129</v>
      </c>
      <c r="T1611">
        <v>21</v>
      </c>
      <c r="V1611" t="s">
        <v>41</v>
      </c>
      <c r="X1611" t="s">
        <v>188</v>
      </c>
      <c r="Y1611" t="s">
        <v>102</v>
      </c>
      <c r="Z1611" t="s">
        <v>103</v>
      </c>
      <c r="AA1611">
        <v>5</v>
      </c>
      <c r="AC1611" t="s">
        <v>41</v>
      </c>
      <c r="AE1611" t="s">
        <v>188</v>
      </c>
      <c r="AF1611" t="s">
        <v>148</v>
      </c>
      <c r="AG1611" t="s">
        <v>75</v>
      </c>
      <c r="AH1611">
        <v>179</v>
      </c>
    </row>
    <row r="1612" spans="1:34" x14ac:dyDescent="0.25">
      <c r="A1612" t="s">
        <v>41</v>
      </c>
      <c r="C1612" t="s">
        <v>188</v>
      </c>
      <c r="D1612" t="s">
        <v>148</v>
      </c>
      <c r="E1612" t="s">
        <v>111</v>
      </c>
      <c r="F1612">
        <v>10</v>
      </c>
      <c r="H1612" t="s">
        <v>41</v>
      </c>
      <c r="J1612" t="s">
        <v>188</v>
      </c>
      <c r="K1612" t="s">
        <v>148</v>
      </c>
      <c r="L1612" t="s">
        <v>85</v>
      </c>
      <c r="M1612">
        <v>14</v>
      </c>
      <c r="O1612" t="s">
        <v>41</v>
      </c>
      <c r="Q1612" t="s">
        <v>188</v>
      </c>
      <c r="R1612" t="s">
        <v>148</v>
      </c>
      <c r="S1612" t="s">
        <v>131</v>
      </c>
      <c r="T1612">
        <v>19</v>
      </c>
      <c r="V1612" t="s">
        <v>41</v>
      </c>
      <c r="X1612" t="s">
        <v>188</v>
      </c>
      <c r="Y1612" t="s">
        <v>104</v>
      </c>
      <c r="Z1612" t="s">
        <v>105</v>
      </c>
      <c r="AA1612">
        <v>13</v>
      </c>
      <c r="AC1612" t="s">
        <v>41</v>
      </c>
      <c r="AE1612" t="s">
        <v>188</v>
      </c>
      <c r="AF1612" t="s">
        <v>148</v>
      </c>
      <c r="AG1612" t="s">
        <v>85</v>
      </c>
      <c r="AH1612">
        <v>204</v>
      </c>
    </row>
    <row r="1613" spans="1:34" x14ac:dyDescent="0.25">
      <c r="A1613" t="s">
        <v>41</v>
      </c>
      <c r="C1613" t="s">
        <v>188</v>
      </c>
      <c r="D1613" t="s">
        <v>148</v>
      </c>
      <c r="E1613" t="s">
        <v>123</v>
      </c>
      <c r="F1613">
        <v>8</v>
      </c>
      <c r="H1613" t="s">
        <v>41</v>
      </c>
      <c r="J1613" t="s">
        <v>188</v>
      </c>
      <c r="K1613" t="s">
        <v>148</v>
      </c>
      <c r="L1613" t="s">
        <v>59</v>
      </c>
      <c r="M1613">
        <v>6</v>
      </c>
      <c r="O1613" t="s">
        <v>41</v>
      </c>
      <c r="Q1613" t="s">
        <v>188</v>
      </c>
      <c r="R1613" t="s">
        <v>148</v>
      </c>
      <c r="S1613" t="s">
        <v>93</v>
      </c>
      <c r="T1613">
        <v>12</v>
      </c>
      <c r="V1613" t="s">
        <v>41</v>
      </c>
      <c r="X1613" t="s">
        <v>188</v>
      </c>
      <c r="Y1613" t="s">
        <v>106</v>
      </c>
      <c r="Z1613" t="s">
        <v>107</v>
      </c>
      <c r="AA1613">
        <v>21</v>
      </c>
      <c r="AC1613" t="s">
        <v>41</v>
      </c>
      <c r="AE1613" t="s">
        <v>188</v>
      </c>
      <c r="AF1613" t="s">
        <v>148</v>
      </c>
      <c r="AG1613" t="s">
        <v>59</v>
      </c>
      <c r="AH1613">
        <v>174</v>
      </c>
    </row>
    <row r="1614" spans="1:34" x14ac:dyDescent="0.25">
      <c r="A1614" t="s">
        <v>41</v>
      </c>
      <c r="C1614" t="s">
        <v>188</v>
      </c>
      <c r="D1614" t="s">
        <v>148</v>
      </c>
      <c r="E1614" t="s">
        <v>61</v>
      </c>
      <c r="F1614">
        <v>33</v>
      </c>
      <c r="H1614" t="s">
        <v>41</v>
      </c>
      <c r="J1614" t="s">
        <v>188</v>
      </c>
      <c r="K1614" t="s">
        <v>148</v>
      </c>
      <c r="L1614" t="s">
        <v>89</v>
      </c>
      <c r="M1614">
        <v>33</v>
      </c>
      <c r="O1614" t="s">
        <v>41</v>
      </c>
      <c r="Q1614" t="s">
        <v>188</v>
      </c>
      <c r="R1614" t="s">
        <v>148</v>
      </c>
      <c r="S1614" t="s">
        <v>77</v>
      </c>
      <c r="T1614">
        <v>129</v>
      </c>
      <c r="V1614" t="s">
        <v>41</v>
      </c>
      <c r="X1614" t="s">
        <v>188</v>
      </c>
      <c r="Y1614" t="s">
        <v>108</v>
      </c>
      <c r="Z1614" t="s">
        <v>109</v>
      </c>
      <c r="AA1614">
        <v>28</v>
      </c>
      <c r="AC1614" t="s">
        <v>41</v>
      </c>
      <c r="AE1614" t="s">
        <v>188</v>
      </c>
      <c r="AF1614" t="s">
        <v>148</v>
      </c>
      <c r="AG1614" t="s">
        <v>89</v>
      </c>
      <c r="AH1614">
        <v>496</v>
      </c>
    </row>
    <row r="1615" spans="1:34" x14ac:dyDescent="0.25">
      <c r="A1615" t="s">
        <v>41</v>
      </c>
      <c r="C1615" t="s">
        <v>188</v>
      </c>
      <c r="D1615" t="s">
        <v>148</v>
      </c>
      <c r="E1615" t="s">
        <v>97</v>
      </c>
      <c r="F1615">
        <v>7</v>
      </c>
      <c r="H1615" t="s">
        <v>41</v>
      </c>
      <c r="J1615" t="s">
        <v>188</v>
      </c>
      <c r="K1615" t="s">
        <v>148</v>
      </c>
      <c r="L1615" t="s">
        <v>129</v>
      </c>
      <c r="M1615">
        <v>6</v>
      </c>
      <c r="O1615" t="s">
        <v>41</v>
      </c>
      <c r="Q1615" t="s">
        <v>188</v>
      </c>
      <c r="R1615" t="s">
        <v>148</v>
      </c>
      <c r="S1615" t="s">
        <v>99</v>
      </c>
      <c r="T1615">
        <v>47</v>
      </c>
      <c r="V1615" t="s">
        <v>41</v>
      </c>
      <c r="X1615" t="s">
        <v>188</v>
      </c>
      <c r="Y1615" t="s">
        <v>110</v>
      </c>
      <c r="Z1615" t="s">
        <v>111</v>
      </c>
      <c r="AA1615">
        <v>5</v>
      </c>
      <c r="AC1615" t="s">
        <v>41</v>
      </c>
      <c r="AE1615" t="s">
        <v>188</v>
      </c>
      <c r="AF1615" t="s">
        <v>148</v>
      </c>
      <c r="AG1615" t="s">
        <v>129</v>
      </c>
      <c r="AH1615">
        <v>87</v>
      </c>
    </row>
    <row r="1616" spans="1:34" x14ac:dyDescent="0.25">
      <c r="A1616" t="s">
        <v>41</v>
      </c>
      <c r="C1616" t="s">
        <v>188</v>
      </c>
      <c r="D1616" t="s">
        <v>148</v>
      </c>
      <c r="E1616" t="s">
        <v>95</v>
      </c>
      <c r="F1616">
        <v>81</v>
      </c>
      <c r="H1616" t="s">
        <v>41</v>
      </c>
      <c r="J1616" t="s">
        <v>188</v>
      </c>
      <c r="K1616" t="s">
        <v>148</v>
      </c>
      <c r="L1616" t="s">
        <v>131</v>
      </c>
      <c r="M1616">
        <v>15</v>
      </c>
      <c r="O1616" t="s">
        <v>41</v>
      </c>
      <c r="Q1616" t="s">
        <v>188</v>
      </c>
      <c r="R1616" t="s">
        <v>148</v>
      </c>
      <c r="S1616" t="s">
        <v>111</v>
      </c>
      <c r="T1616">
        <v>9</v>
      </c>
      <c r="V1616" t="s">
        <v>41</v>
      </c>
      <c r="X1616" t="s">
        <v>188</v>
      </c>
      <c r="Y1616" t="s">
        <v>150</v>
      </c>
      <c r="Z1616" t="s">
        <v>112</v>
      </c>
      <c r="AA1616">
        <v>32</v>
      </c>
      <c r="AC1616" t="s">
        <v>41</v>
      </c>
      <c r="AE1616" t="s">
        <v>188</v>
      </c>
      <c r="AF1616" t="s">
        <v>148</v>
      </c>
      <c r="AG1616" t="s">
        <v>131</v>
      </c>
      <c r="AH1616">
        <v>80</v>
      </c>
    </row>
    <row r="1617" spans="1:34" x14ac:dyDescent="0.25">
      <c r="A1617" t="s">
        <v>41</v>
      </c>
      <c r="C1617" t="s">
        <v>188</v>
      </c>
      <c r="D1617" t="s">
        <v>148</v>
      </c>
      <c r="E1617" t="s">
        <v>127</v>
      </c>
      <c r="F1617">
        <v>9</v>
      </c>
      <c r="H1617" t="s">
        <v>41</v>
      </c>
      <c r="J1617" t="s">
        <v>188</v>
      </c>
      <c r="K1617" t="s">
        <v>148</v>
      </c>
      <c r="L1617" t="s">
        <v>93</v>
      </c>
      <c r="M1617">
        <v>7</v>
      </c>
      <c r="O1617" t="s">
        <v>41</v>
      </c>
      <c r="Q1617" t="s">
        <v>188</v>
      </c>
      <c r="R1617" t="s">
        <v>148</v>
      </c>
      <c r="S1617" t="s">
        <v>123</v>
      </c>
      <c r="T1617">
        <v>19</v>
      </c>
      <c r="V1617" t="s">
        <v>41</v>
      </c>
      <c r="X1617" t="s">
        <v>188</v>
      </c>
      <c r="Y1617" t="s">
        <v>150</v>
      </c>
      <c r="Z1617" t="s">
        <v>113</v>
      </c>
      <c r="AA1617">
        <v>13</v>
      </c>
      <c r="AC1617" t="s">
        <v>41</v>
      </c>
      <c r="AE1617" t="s">
        <v>188</v>
      </c>
      <c r="AF1617" t="s">
        <v>148</v>
      </c>
      <c r="AG1617" t="s">
        <v>93</v>
      </c>
      <c r="AH1617">
        <v>146</v>
      </c>
    </row>
    <row r="1618" spans="1:34" x14ac:dyDescent="0.25">
      <c r="A1618" t="s">
        <v>41</v>
      </c>
      <c r="C1618" t="s">
        <v>188</v>
      </c>
      <c r="D1618" t="s">
        <v>148</v>
      </c>
      <c r="E1618" t="s">
        <v>79</v>
      </c>
      <c r="F1618">
        <v>52</v>
      </c>
      <c r="H1618" t="s">
        <v>41</v>
      </c>
      <c r="J1618" t="s">
        <v>188</v>
      </c>
      <c r="K1618" t="s">
        <v>148</v>
      </c>
      <c r="L1618" t="s">
        <v>77</v>
      </c>
      <c r="M1618">
        <v>38</v>
      </c>
      <c r="O1618" t="s">
        <v>41</v>
      </c>
      <c r="Q1618" t="s">
        <v>188</v>
      </c>
      <c r="R1618" t="s">
        <v>148</v>
      </c>
      <c r="S1618" t="s">
        <v>61</v>
      </c>
      <c r="T1618">
        <v>72</v>
      </c>
      <c r="V1618" t="s">
        <v>41</v>
      </c>
      <c r="X1618" t="s">
        <v>188</v>
      </c>
      <c r="Y1618" t="s">
        <v>114</v>
      </c>
      <c r="Z1618" t="s">
        <v>115</v>
      </c>
      <c r="AA1618">
        <v>17</v>
      </c>
      <c r="AC1618" t="s">
        <v>41</v>
      </c>
      <c r="AE1618" t="s">
        <v>188</v>
      </c>
      <c r="AF1618" t="s">
        <v>148</v>
      </c>
      <c r="AG1618" t="s">
        <v>77</v>
      </c>
      <c r="AH1618">
        <v>1107</v>
      </c>
    </row>
    <row r="1619" spans="1:34" x14ac:dyDescent="0.25">
      <c r="A1619" t="s">
        <v>41</v>
      </c>
      <c r="C1619" t="s">
        <v>188</v>
      </c>
      <c r="D1619" t="s">
        <v>148</v>
      </c>
      <c r="E1619" t="s">
        <v>144</v>
      </c>
      <c r="F1619">
        <v>4</v>
      </c>
      <c r="H1619" t="s">
        <v>41</v>
      </c>
      <c r="J1619" t="s">
        <v>188</v>
      </c>
      <c r="K1619" t="s">
        <v>148</v>
      </c>
      <c r="L1619" t="s">
        <v>99</v>
      </c>
      <c r="M1619">
        <v>40</v>
      </c>
      <c r="O1619" t="s">
        <v>41</v>
      </c>
      <c r="Q1619" t="s">
        <v>188</v>
      </c>
      <c r="R1619" t="s">
        <v>148</v>
      </c>
      <c r="S1619" t="s">
        <v>97</v>
      </c>
      <c r="T1619">
        <v>20</v>
      </c>
      <c r="V1619" t="s">
        <v>41</v>
      </c>
      <c r="X1619" t="s">
        <v>188</v>
      </c>
      <c r="Y1619" t="s">
        <v>116</v>
      </c>
      <c r="Z1619" t="s">
        <v>117</v>
      </c>
      <c r="AA1619">
        <v>18</v>
      </c>
      <c r="AC1619" t="s">
        <v>41</v>
      </c>
      <c r="AE1619" t="s">
        <v>188</v>
      </c>
      <c r="AF1619" t="s">
        <v>148</v>
      </c>
      <c r="AG1619" t="s">
        <v>99</v>
      </c>
      <c r="AH1619">
        <v>743</v>
      </c>
    </row>
    <row r="1620" spans="1:34" x14ac:dyDescent="0.25">
      <c r="A1620" t="s">
        <v>41</v>
      </c>
      <c r="C1620" t="s">
        <v>188</v>
      </c>
      <c r="D1620" t="s">
        <v>86</v>
      </c>
      <c r="E1620" t="s">
        <v>87</v>
      </c>
      <c r="F1620">
        <v>22</v>
      </c>
      <c r="H1620" t="s">
        <v>41</v>
      </c>
      <c r="J1620" t="s">
        <v>188</v>
      </c>
      <c r="K1620" t="s">
        <v>148</v>
      </c>
      <c r="L1620" t="s">
        <v>111</v>
      </c>
      <c r="M1620">
        <v>10</v>
      </c>
      <c r="O1620" t="s">
        <v>41</v>
      </c>
      <c r="Q1620" t="s">
        <v>188</v>
      </c>
      <c r="R1620" t="s">
        <v>148</v>
      </c>
      <c r="S1620" t="s">
        <v>95</v>
      </c>
      <c r="T1620">
        <v>170</v>
      </c>
      <c r="V1620" t="s">
        <v>41</v>
      </c>
      <c r="X1620" t="s">
        <v>188</v>
      </c>
      <c r="Y1620" t="s">
        <v>118</v>
      </c>
      <c r="Z1620" t="s">
        <v>119</v>
      </c>
      <c r="AA1620">
        <v>12</v>
      </c>
      <c r="AC1620" t="s">
        <v>41</v>
      </c>
      <c r="AE1620" t="s">
        <v>188</v>
      </c>
      <c r="AF1620" t="s">
        <v>148</v>
      </c>
      <c r="AG1620" t="s">
        <v>111</v>
      </c>
      <c r="AH1620">
        <v>98</v>
      </c>
    </row>
    <row r="1621" spans="1:34" x14ac:dyDescent="0.25">
      <c r="A1621" t="s">
        <v>41</v>
      </c>
      <c r="C1621" t="s">
        <v>188</v>
      </c>
      <c r="D1621" t="s">
        <v>88</v>
      </c>
      <c r="E1621" t="s">
        <v>89</v>
      </c>
      <c r="F1621">
        <v>24</v>
      </c>
      <c r="H1621" t="s">
        <v>41</v>
      </c>
      <c r="J1621" t="s">
        <v>188</v>
      </c>
      <c r="K1621" t="s">
        <v>148</v>
      </c>
      <c r="L1621" t="s">
        <v>123</v>
      </c>
      <c r="M1621">
        <v>23</v>
      </c>
      <c r="O1621" t="s">
        <v>41</v>
      </c>
      <c r="Q1621" t="s">
        <v>188</v>
      </c>
      <c r="R1621" t="s">
        <v>148</v>
      </c>
      <c r="S1621" t="s">
        <v>127</v>
      </c>
      <c r="T1621">
        <v>15</v>
      </c>
      <c r="V1621" t="s">
        <v>41</v>
      </c>
      <c r="X1621" t="s">
        <v>188</v>
      </c>
      <c r="Y1621" t="s">
        <v>120</v>
      </c>
      <c r="Z1621" t="s">
        <v>121</v>
      </c>
      <c r="AA1621">
        <v>21</v>
      </c>
      <c r="AC1621" t="s">
        <v>41</v>
      </c>
      <c r="AE1621" t="s">
        <v>188</v>
      </c>
      <c r="AF1621" t="s">
        <v>148</v>
      </c>
      <c r="AG1621" t="s">
        <v>123</v>
      </c>
      <c r="AH1621">
        <v>120</v>
      </c>
    </row>
    <row r="1622" spans="1:34" x14ac:dyDescent="0.25">
      <c r="A1622" t="s">
        <v>41</v>
      </c>
      <c r="C1622" t="s">
        <v>188</v>
      </c>
      <c r="D1622" t="s">
        <v>90</v>
      </c>
      <c r="E1622" t="s">
        <v>91</v>
      </c>
      <c r="F1622">
        <v>4</v>
      </c>
      <c r="H1622" t="s">
        <v>41</v>
      </c>
      <c r="J1622" t="s">
        <v>188</v>
      </c>
      <c r="K1622" t="s">
        <v>148</v>
      </c>
      <c r="L1622" t="s">
        <v>61</v>
      </c>
      <c r="M1622">
        <v>49</v>
      </c>
      <c r="O1622" t="s">
        <v>41</v>
      </c>
      <c r="Q1622" t="s">
        <v>188</v>
      </c>
      <c r="R1622" t="s">
        <v>148</v>
      </c>
      <c r="S1622" t="s">
        <v>79</v>
      </c>
      <c r="T1622">
        <v>141</v>
      </c>
      <c r="V1622" t="s">
        <v>41</v>
      </c>
      <c r="X1622" t="s">
        <v>188</v>
      </c>
      <c r="Y1622" t="s">
        <v>122</v>
      </c>
      <c r="Z1622" t="s">
        <v>123</v>
      </c>
      <c r="AA1622">
        <v>18</v>
      </c>
      <c r="AC1622" t="s">
        <v>41</v>
      </c>
      <c r="AE1622" t="s">
        <v>188</v>
      </c>
      <c r="AF1622" t="s">
        <v>148</v>
      </c>
      <c r="AG1622" t="s">
        <v>61</v>
      </c>
      <c r="AH1622">
        <v>1464</v>
      </c>
    </row>
    <row r="1623" spans="1:34" x14ac:dyDescent="0.25">
      <c r="A1623" t="s">
        <v>41</v>
      </c>
      <c r="C1623" t="s">
        <v>188</v>
      </c>
      <c r="D1623" t="s">
        <v>92</v>
      </c>
      <c r="E1623" t="s">
        <v>93</v>
      </c>
      <c r="F1623">
        <v>2</v>
      </c>
      <c r="H1623" t="s">
        <v>41</v>
      </c>
      <c r="J1623" t="s">
        <v>188</v>
      </c>
      <c r="K1623" t="s">
        <v>148</v>
      </c>
      <c r="L1623" t="s">
        <v>97</v>
      </c>
      <c r="M1623">
        <v>8</v>
      </c>
      <c r="O1623" t="s">
        <v>41</v>
      </c>
      <c r="Q1623" t="s">
        <v>188</v>
      </c>
      <c r="R1623" t="s">
        <v>148</v>
      </c>
      <c r="S1623" t="s">
        <v>144</v>
      </c>
      <c r="T1623">
        <v>13</v>
      </c>
      <c r="V1623" t="s">
        <v>41</v>
      </c>
      <c r="X1623" t="s">
        <v>188</v>
      </c>
      <c r="Y1623" t="s">
        <v>124</v>
      </c>
      <c r="Z1623" t="s">
        <v>125</v>
      </c>
      <c r="AA1623">
        <v>1</v>
      </c>
      <c r="AC1623" t="s">
        <v>41</v>
      </c>
      <c r="AE1623" t="s">
        <v>188</v>
      </c>
      <c r="AF1623" t="s">
        <v>148</v>
      </c>
      <c r="AG1623" t="s">
        <v>97</v>
      </c>
      <c r="AH1623">
        <v>154</v>
      </c>
    </row>
    <row r="1624" spans="1:34" x14ac:dyDescent="0.25">
      <c r="A1624" t="s">
        <v>41</v>
      </c>
      <c r="C1624" t="s">
        <v>188</v>
      </c>
      <c r="D1624" t="s">
        <v>94</v>
      </c>
      <c r="E1624" t="s">
        <v>95</v>
      </c>
      <c r="F1624">
        <v>81</v>
      </c>
      <c r="H1624" t="s">
        <v>41</v>
      </c>
      <c r="J1624" t="s">
        <v>188</v>
      </c>
      <c r="K1624" t="s">
        <v>148</v>
      </c>
      <c r="L1624" t="s">
        <v>95</v>
      </c>
      <c r="M1624">
        <v>74</v>
      </c>
      <c r="O1624" t="s">
        <v>41</v>
      </c>
      <c r="Q1624" t="s">
        <v>188</v>
      </c>
      <c r="R1624" t="s">
        <v>86</v>
      </c>
      <c r="S1624" t="s">
        <v>87</v>
      </c>
      <c r="T1624">
        <v>52</v>
      </c>
      <c r="V1624" t="s">
        <v>41</v>
      </c>
      <c r="X1624" t="s">
        <v>188</v>
      </c>
      <c r="Y1624" t="s">
        <v>126</v>
      </c>
      <c r="Z1624" t="s">
        <v>127</v>
      </c>
      <c r="AA1624">
        <v>10</v>
      </c>
      <c r="AC1624" t="s">
        <v>41</v>
      </c>
      <c r="AE1624" t="s">
        <v>188</v>
      </c>
      <c r="AF1624" t="s">
        <v>148</v>
      </c>
      <c r="AG1624" t="s">
        <v>95</v>
      </c>
      <c r="AH1624">
        <v>1497</v>
      </c>
    </row>
    <row r="1625" spans="1:34" x14ac:dyDescent="0.25">
      <c r="A1625" t="s">
        <v>41</v>
      </c>
      <c r="C1625" t="s">
        <v>188</v>
      </c>
      <c r="D1625" t="s">
        <v>96</v>
      </c>
      <c r="E1625" t="s">
        <v>97</v>
      </c>
      <c r="F1625">
        <v>7</v>
      </c>
      <c r="H1625" t="s">
        <v>41</v>
      </c>
      <c r="J1625" t="s">
        <v>188</v>
      </c>
      <c r="K1625" t="s">
        <v>148</v>
      </c>
      <c r="L1625" t="s">
        <v>127</v>
      </c>
      <c r="M1625">
        <v>18</v>
      </c>
      <c r="O1625" t="s">
        <v>41</v>
      </c>
      <c r="Q1625" t="s">
        <v>188</v>
      </c>
      <c r="R1625" t="s">
        <v>88</v>
      </c>
      <c r="S1625" t="s">
        <v>89</v>
      </c>
      <c r="T1625">
        <v>47</v>
      </c>
      <c r="V1625" t="s">
        <v>41</v>
      </c>
      <c r="X1625" t="s">
        <v>188</v>
      </c>
      <c r="Y1625" t="s">
        <v>128</v>
      </c>
      <c r="Z1625" t="s">
        <v>129</v>
      </c>
      <c r="AA1625">
        <v>10</v>
      </c>
      <c r="AC1625" t="s">
        <v>41</v>
      </c>
      <c r="AE1625" t="s">
        <v>188</v>
      </c>
      <c r="AF1625" t="s">
        <v>148</v>
      </c>
      <c r="AG1625" t="s">
        <v>127</v>
      </c>
      <c r="AH1625">
        <v>152</v>
      </c>
    </row>
    <row r="1626" spans="1:34" x14ac:dyDescent="0.25">
      <c r="A1626" t="s">
        <v>41</v>
      </c>
      <c r="C1626" t="s">
        <v>188</v>
      </c>
      <c r="D1626" t="s">
        <v>98</v>
      </c>
      <c r="E1626" t="s">
        <v>99</v>
      </c>
      <c r="F1626">
        <v>16</v>
      </c>
      <c r="H1626" t="s">
        <v>41</v>
      </c>
      <c r="J1626" t="s">
        <v>188</v>
      </c>
      <c r="K1626" t="s">
        <v>148</v>
      </c>
      <c r="L1626" t="s">
        <v>79</v>
      </c>
      <c r="M1626">
        <v>87</v>
      </c>
      <c r="O1626" t="s">
        <v>41</v>
      </c>
      <c r="Q1626" t="s">
        <v>188</v>
      </c>
      <c r="R1626" t="s">
        <v>90</v>
      </c>
      <c r="S1626" t="s">
        <v>91</v>
      </c>
      <c r="T1626">
        <v>12</v>
      </c>
      <c r="V1626" t="s">
        <v>41</v>
      </c>
      <c r="X1626" t="s">
        <v>188</v>
      </c>
      <c r="Y1626" t="s">
        <v>130</v>
      </c>
      <c r="Z1626" t="s">
        <v>131</v>
      </c>
      <c r="AA1626">
        <v>2</v>
      </c>
      <c r="AC1626" t="s">
        <v>41</v>
      </c>
      <c r="AE1626" t="s">
        <v>188</v>
      </c>
      <c r="AF1626" t="s">
        <v>148</v>
      </c>
      <c r="AG1626" t="s">
        <v>79</v>
      </c>
      <c r="AH1626">
        <v>1442</v>
      </c>
    </row>
    <row r="1627" spans="1:34" x14ac:dyDescent="0.25">
      <c r="A1627" t="s">
        <v>41</v>
      </c>
      <c r="C1627" t="s">
        <v>188</v>
      </c>
      <c r="D1627" t="s">
        <v>100</v>
      </c>
      <c r="E1627" t="s">
        <v>101</v>
      </c>
      <c r="F1627">
        <v>15</v>
      </c>
      <c r="H1627" t="s">
        <v>41</v>
      </c>
      <c r="J1627" t="s">
        <v>188</v>
      </c>
      <c r="K1627" t="s">
        <v>148</v>
      </c>
      <c r="L1627" t="s">
        <v>144</v>
      </c>
      <c r="M1627">
        <v>6</v>
      </c>
      <c r="O1627" t="s">
        <v>41</v>
      </c>
      <c r="Q1627" t="s">
        <v>188</v>
      </c>
      <c r="R1627" t="s">
        <v>92</v>
      </c>
      <c r="S1627" t="s">
        <v>93</v>
      </c>
      <c r="T1627">
        <v>12</v>
      </c>
      <c r="V1627" t="s">
        <v>41</v>
      </c>
      <c r="X1627" t="s">
        <v>188</v>
      </c>
      <c r="Y1627" t="s">
        <v>132</v>
      </c>
      <c r="Z1627" t="s">
        <v>133</v>
      </c>
      <c r="AA1627">
        <v>11</v>
      </c>
      <c r="AC1627" t="s">
        <v>41</v>
      </c>
      <c r="AE1627" t="s">
        <v>188</v>
      </c>
      <c r="AF1627" t="s">
        <v>148</v>
      </c>
      <c r="AG1627" t="s">
        <v>144</v>
      </c>
      <c r="AH1627">
        <v>79</v>
      </c>
    </row>
    <row r="1628" spans="1:34" x14ac:dyDescent="0.25">
      <c r="A1628" t="s">
        <v>41</v>
      </c>
      <c r="C1628" t="s">
        <v>188</v>
      </c>
      <c r="D1628" t="s">
        <v>102</v>
      </c>
      <c r="E1628" t="s">
        <v>103</v>
      </c>
      <c r="F1628">
        <v>13</v>
      </c>
      <c r="H1628" t="s">
        <v>41</v>
      </c>
      <c r="J1628" t="s">
        <v>188</v>
      </c>
      <c r="K1628" t="s">
        <v>86</v>
      </c>
      <c r="L1628" t="s">
        <v>87</v>
      </c>
      <c r="M1628">
        <v>19</v>
      </c>
      <c r="O1628" t="s">
        <v>41</v>
      </c>
      <c r="Q1628" t="s">
        <v>188</v>
      </c>
      <c r="R1628" t="s">
        <v>94</v>
      </c>
      <c r="S1628" t="s">
        <v>95</v>
      </c>
      <c r="T1628">
        <v>170</v>
      </c>
      <c r="V1628" t="s">
        <v>41</v>
      </c>
      <c r="X1628" t="s">
        <v>188</v>
      </c>
      <c r="Y1628" t="s">
        <v>134</v>
      </c>
      <c r="Z1628" t="s">
        <v>135</v>
      </c>
      <c r="AA1628">
        <v>7</v>
      </c>
      <c r="AC1628" t="s">
        <v>41</v>
      </c>
      <c r="AE1628" t="s">
        <v>188</v>
      </c>
      <c r="AF1628" t="s">
        <v>86</v>
      </c>
      <c r="AG1628" t="s">
        <v>87</v>
      </c>
      <c r="AH1628">
        <v>219</v>
      </c>
    </row>
    <row r="1629" spans="1:34" x14ac:dyDescent="0.25">
      <c r="A1629" t="s">
        <v>41</v>
      </c>
      <c r="C1629" t="s">
        <v>188</v>
      </c>
      <c r="D1629" t="s">
        <v>104</v>
      </c>
      <c r="E1629" t="s">
        <v>105</v>
      </c>
      <c r="F1629">
        <v>15</v>
      </c>
      <c r="H1629" t="s">
        <v>41</v>
      </c>
      <c r="J1629" t="s">
        <v>188</v>
      </c>
      <c r="K1629" t="s">
        <v>88</v>
      </c>
      <c r="L1629" t="s">
        <v>89</v>
      </c>
      <c r="M1629">
        <v>33</v>
      </c>
      <c r="O1629" t="s">
        <v>41</v>
      </c>
      <c r="Q1629" t="s">
        <v>188</v>
      </c>
      <c r="R1629" t="s">
        <v>96</v>
      </c>
      <c r="S1629" t="s">
        <v>97</v>
      </c>
      <c r="T1629">
        <v>20</v>
      </c>
      <c r="V1629" t="s">
        <v>41</v>
      </c>
      <c r="X1629" t="s">
        <v>188</v>
      </c>
      <c r="Y1629" t="s">
        <v>136</v>
      </c>
      <c r="Z1629" t="s">
        <v>137</v>
      </c>
      <c r="AA1629">
        <v>14</v>
      </c>
      <c r="AC1629" t="s">
        <v>41</v>
      </c>
      <c r="AE1629" t="s">
        <v>188</v>
      </c>
      <c r="AF1629" t="s">
        <v>88</v>
      </c>
      <c r="AG1629" t="s">
        <v>89</v>
      </c>
      <c r="AH1629">
        <v>496</v>
      </c>
    </row>
    <row r="1630" spans="1:34" x14ac:dyDescent="0.25">
      <c r="A1630" t="s">
        <v>41</v>
      </c>
      <c r="C1630" t="s">
        <v>188</v>
      </c>
      <c r="D1630" t="s">
        <v>106</v>
      </c>
      <c r="E1630" t="s">
        <v>107</v>
      </c>
      <c r="F1630">
        <v>5</v>
      </c>
      <c r="H1630" t="s">
        <v>41</v>
      </c>
      <c r="J1630" t="s">
        <v>188</v>
      </c>
      <c r="K1630" t="s">
        <v>90</v>
      </c>
      <c r="L1630" t="s">
        <v>91</v>
      </c>
      <c r="M1630">
        <v>9</v>
      </c>
      <c r="O1630" t="s">
        <v>41</v>
      </c>
      <c r="Q1630" t="s">
        <v>188</v>
      </c>
      <c r="R1630" t="s">
        <v>98</v>
      </c>
      <c r="S1630" t="s">
        <v>99</v>
      </c>
      <c r="T1630">
        <v>47</v>
      </c>
      <c r="V1630" t="s">
        <v>41</v>
      </c>
      <c r="X1630" t="s">
        <v>188</v>
      </c>
      <c r="Y1630" t="s">
        <v>208</v>
      </c>
      <c r="Z1630" t="s">
        <v>273</v>
      </c>
      <c r="AA1630">
        <v>5</v>
      </c>
      <c r="AC1630" t="s">
        <v>41</v>
      </c>
      <c r="AE1630" t="s">
        <v>188</v>
      </c>
      <c r="AF1630" t="s">
        <v>90</v>
      </c>
      <c r="AG1630" t="s">
        <v>91</v>
      </c>
      <c r="AH1630">
        <v>106</v>
      </c>
    </row>
    <row r="1631" spans="1:34" x14ac:dyDescent="0.25">
      <c r="A1631" t="s">
        <v>41</v>
      </c>
      <c r="C1631" t="s">
        <v>188</v>
      </c>
      <c r="D1631" t="s">
        <v>108</v>
      </c>
      <c r="E1631" t="s">
        <v>109</v>
      </c>
      <c r="F1631">
        <v>7</v>
      </c>
      <c r="H1631" t="s">
        <v>41</v>
      </c>
      <c r="J1631" t="s">
        <v>188</v>
      </c>
      <c r="K1631" t="s">
        <v>92</v>
      </c>
      <c r="L1631" t="s">
        <v>93</v>
      </c>
      <c r="M1631">
        <v>7</v>
      </c>
      <c r="O1631" t="s">
        <v>41</v>
      </c>
      <c r="Q1631" t="s">
        <v>188</v>
      </c>
      <c r="R1631" t="s">
        <v>100</v>
      </c>
      <c r="S1631" t="s">
        <v>101</v>
      </c>
      <c r="T1631">
        <v>36</v>
      </c>
      <c r="V1631" t="s">
        <v>41</v>
      </c>
      <c r="X1631" t="s">
        <v>188</v>
      </c>
      <c r="Y1631" t="s">
        <v>141</v>
      </c>
      <c r="Z1631" t="s">
        <v>142</v>
      </c>
      <c r="AA1631">
        <v>21</v>
      </c>
      <c r="AC1631" t="s">
        <v>41</v>
      </c>
      <c r="AE1631" t="s">
        <v>188</v>
      </c>
      <c r="AF1631" t="s">
        <v>92</v>
      </c>
      <c r="AG1631" t="s">
        <v>93</v>
      </c>
      <c r="AH1631">
        <v>146</v>
      </c>
    </row>
    <row r="1632" spans="1:34" x14ac:dyDescent="0.25">
      <c r="A1632" t="s">
        <v>41</v>
      </c>
      <c r="C1632" t="s">
        <v>188</v>
      </c>
      <c r="D1632" t="s">
        <v>110</v>
      </c>
      <c r="E1632" t="s">
        <v>111</v>
      </c>
      <c r="F1632">
        <v>10</v>
      </c>
      <c r="H1632" t="s">
        <v>41</v>
      </c>
      <c r="J1632" t="s">
        <v>188</v>
      </c>
      <c r="K1632" t="s">
        <v>94</v>
      </c>
      <c r="L1632" t="s">
        <v>95</v>
      </c>
      <c r="M1632">
        <v>74</v>
      </c>
      <c r="O1632" t="s">
        <v>41</v>
      </c>
      <c r="Q1632" t="s">
        <v>188</v>
      </c>
      <c r="R1632" t="s">
        <v>102</v>
      </c>
      <c r="S1632" t="s">
        <v>103</v>
      </c>
      <c r="T1632">
        <v>20</v>
      </c>
      <c r="V1632" t="s">
        <v>41</v>
      </c>
      <c r="X1632" t="s">
        <v>189</v>
      </c>
      <c r="Y1632" t="s">
        <v>54</v>
      </c>
      <c r="Z1632" t="s">
        <v>55</v>
      </c>
      <c r="AA1632">
        <v>13</v>
      </c>
      <c r="AC1632" t="s">
        <v>41</v>
      </c>
      <c r="AE1632" t="s">
        <v>188</v>
      </c>
      <c r="AF1632" t="s">
        <v>94</v>
      </c>
      <c r="AG1632" t="s">
        <v>95</v>
      </c>
      <c r="AH1632">
        <v>1497</v>
      </c>
    </row>
    <row r="1633" spans="1:34" x14ac:dyDescent="0.25">
      <c r="A1633" t="s">
        <v>41</v>
      </c>
      <c r="C1633" t="s">
        <v>188</v>
      </c>
      <c r="D1633" t="s">
        <v>150</v>
      </c>
      <c r="E1633" t="s">
        <v>112</v>
      </c>
      <c r="F1633">
        <v>82</v>
      </c>
      <c r="H1633" t="s">
        <v>41</v>
      </c>
      <c r="J1633" t="s">
        <v>188</v>
      </c>
      <c r="K1633" t="s">
        <v>96</v>
      </c>
      <c r="L1633" t="s">
        <v>97</v>
      </c>
      <c r="M1633">
        <v>8</v>
      </c>
      <c r="O1633" t="s">
        <v>41</v>
      </c>
      <c r="Q1633" t="s">
        <v>188</v>
      </c>
      <c r="R1633" t="s">
        <v>104</v>
      </c>
      <c r="S1633" t="s">
        <v>105</v>
      </c>
      <c r="T1633">
        <v>38</v>
      </c>
      <c r="V1633" t="s">
        <v>41</v>
      </c>
      <c r="X1633" t="s">
        <v>189</v>
      </c>
      <c r="Y1633" t="s">
        <v>56</v>
      </c>
      <c r="Z1633" t="s">
        <v>57</v>
      </c>
      <c r="AA1633">
        <v>16</v>
      </c>
      <c r="AC1633" t="s">
        <v>41</v>
      </c>
      <c r="AE1633" t="s">
        <v>188</v>
      </c>
      <c r="AF1633" t="s">
        <v>96</v>
      </c>
      <c r="AG1633" t="s">
        <v>97</v>
      </c>
      <c r="AH1633">
        <v>154</v>
      </c>
    </row>
    <row r="1634" spans="1:34" x14ac:dyDescent="0.25">
      <c r="A1634" t="s">
        <v>41</v>
      </c>
      <c r="C1634" t="s">
        <v>188</v>
      </c>
      <c r="D1634" t="s">
        <v>150</v>
      </c>
      <c r="E1634" t="s">
        <v>113</v>
      </c>
      <c r="F1634">
        <v>41</v>
      </c>
      <c r="H1634" t="s">
        <v>41</v>
      </c>
      <c r="J1634" t="s">
        <v>188</v>
      </c>
      <c r="K1634" t="s">
        <v>98</v>
      </c>
      <c r="L1634" t="s">
        <v>99</v>
      </c>
      <c r="M1634">
        <v>40</v>
      </c>
      <c r="O1634" t="s">
        <v>41</v>
      </c>
      <c r="Q1634" t="s">
        <v>188</v>
      </c>
      <c r="R1634" t="s">
        <v>106</v>
      </c>
      <c r="S1634" t="s">
        <v>107</v>
      </c>
      <c r="T1634">
        <v>19</v>
      </c>
      <c r="V1634" t="s">
        <v>41</v>
      </c>
      <c r="X1634" t="s">
        <v>189</v>
      </c>
      <c r="Y1634" t="s">
        <v>58</v>
      </c>
      <c r="Z1634" t="s">
        <v>59</v>
      </c>
      <c r="AA1634">
        <v>7</v>
      </c>
      <c r="AC1634" t="s">
        <v>41</v>
      </c>
      <c r="AE1634" t="s">
        <v>188</v>
      </c>
      <c r="AF1634" t="s">
        <v>98</v>
      </c>
      <c r="AG1634" t="s">
        <v>99</v>
      </c>
      <c r="AH1634">
        <v>743</v>
      </c>
    </row>
    <row r="1635" spans="1:34" x14ac:dyDescent="0.25">
      <c r="A1635" t="s">
        <v>41</v>
      </c>
      <c r="C1635" t="s">
        <v>188</v>
      </c>
      <c r="D1635" t="s">
        <v>114</v>
      </c>
      <c r="E1635" t="s">
        <v>115</v>
      </c>
      <c r="F1635">
        <v>11</v>
      </c>
      <c r="H1635" t="s">
        <v>41</v>
      </c>
      <c r="J1635" t="s">
        <v>188</v>
      </c>
      <c r="K1635" t="s">
        <v>100</v>
      </c>
      <c r="L1635" t="s">
        <v>101</v>
      </c>
      <c r="M1635">
        <v>22</v>
      </c>
      <c r="O1635" t="s">
        <v>41</v>
      </c>
      <c r="Q1635" t="s">
        <v>188</v>
      </c>
      <c r="R1635" t="s">
        <v>108</v>
      </c>
      <c r="S1635" t="s">
        <v>109</v>
      </c>
      <c r="T1635">
        <v>22</v>
      </c>
      <c r="V1635" t="s">
        <v>41</v>
      </c>
      <c r="X1635" t="s">
        <v>189</v>
      </c>
      <c r="Y1635" t="s">
        <v>60</v>
      </c>
      <c r="Z1635" t="s">
        <v>61</v>
      </c>
      <c r="AA1635">
        <v>21</v>
      </c>
      <c r="AC1635" t="s">
        <v>41</v>
      </c>
      <c r="AE1635" t="s">
        <v>188</v>
      </c>
      <c r="AF1635" t="s">
        <v>100</v>
      </c>
      <c r="AG1635" t="s">
        <v>101</v>
      </c>
      <c r="AH1635">
        <v>156</v>
      </c>
    </row>
    <row r="1636" spans="1:34" x14ac:dyDescent="0.25">
      <c r="A1636" t="s">
        <v>41</v>
      </c>
      <c r="C1636" t="s">
        <v>188</v>
      </c>
      <c r="D1636" t="s">
        <v>116</v>
      </c>
      <c r="E1636" t="s">
        <v>117</v>
      </c>
      <c r="F1636">
        <v>15</v>
      </c>
      <c r="H1636" t="s">
        <v>41</v>
      </c>
      <c r="J1636" t="s">
        <v>188</v>
      </c>
      <c r="K1636" t="s">
        <v>102</v>
      </c>
      <c r="L1636" t="s">
        <v>103</v>
      </c>
      <c r="M1636">
        <v>20</v>
      </c>
      <c r="O1636" t="s">
        <v>41</v>
      </c>
      <c r="Q1636" t="s">
        <v>188</v>
      </c>
      <c r="R1636" t="s">
        <v>110</v>
      </c>
      <c r="S1636" t="s">
        <v>111</v>
      </c>
      <c r="T1636">
        <v>9</v>
      </c>
      <c r="V1636" t="s">
        <v>41</v>
      </c>
      <c r="X1636" t="s">
        <v>189</v>
      </c>
      <c r="Y1636" t="s">
        <v>62</v>
      </c>
      <c r="Z1636" t="s">
        <v>63</v>
      </c>
      <c r="AA1636">
        <v>6</v>
      </c>
      <c r="AC1636" t="s">
        <v>41</v>
      </c>
      <c r="AE1636" t="s">
        <v>188</v>
      </c>
      <c r="AF1636" t="s">
        <v>102</v>
      </c>
      <c r="AG1636" t="s">
        <v>103</v>
      </c>
      <c r="AH1636">
        <v>104</v>
      </c>
    </row>
    <row r="1637" spans="1:34" x14ac:dyDescent="0.25">
      <c r="A1637" t="s">
        <v>41</v>
      </c>
      <c r="C1637" t="s">
        <v>188</v>
      </c>
      <c r="D1637" t="s">
        <v>118</v>
      </c>
      <c r="E1637" t="s">
        <v>119</v>
      </c>
      <c r="F1637">
        <v>16</v>
      </c>
      <c r="H1637" t="s">
        <v>41</v>
      </c>
      <c r="J1637" t="s">
        <v>188</v>
      </c>
      <c r="K1637" t="s">
        <v>104</v>
      </c>
      <c r="L1637" t="s">
        <v>105</v>
      </c>
      <c r="M1637">
        <v>33</v>
      </c>
      <c r="O1637" t="s">
        <v>41</v>
      </c>
      <c r="Q1637" t="s">
        <v>188</v>
      </c>
      <c r="R1637" t="s">
        <v>150</v>
      </c>
      <c r="S1637" t="s">
        <v>112</v>
      </c>
      <c r="T1637">
        <v>132</v>
      </c>
      <c r="V1637" t="s">
        <v>41</v>
      </c>
      <c r="X1637" t="s">
        <v>189</v>
      </c>
      <c r="Y1637" t="s">
        <v>64</v>
      </c>
      <c r="Z1637" t="s">
        <v>65</v>
      </c>
      <c r="AA1637">
        <v>6</v>
      </c>
      <c r="AC1637" t="s">
        <v>41</v>
      </c>
      <c r="AE1637" t="s">
        <v>188</v>
      </c>
      <c r="AF1637" t="s">
        <v>104</v>
      </c>
      <c r="AG1637" t="s">
        <v>105</v>
      </c>
      <c r="AH1637">
        <v>236</v>
      </c>
    </row>
    <row r="1638" spans="1:34" x14ac:dyDescent="0.25">
      <c r="A1638" t="s">
        <v>41</v>
      </c>
      <c r="C1638" t="s">
        <v>188</v>
      </c>
      <c r="D1638" t="s">
        <v>120</v>
      </c>
      <c r="E1638" t="s">
        <v>121</v>
      </c>
      <c r="F1638">
        <v>15</v>
      </c>
      <c r="H1638" t="s">
        <v>41</v>
      </c>
      <c r="J1638" t="s">
        <v>188</v>
      </c>
      <c r="K1638" t="s">
        <v>106</v>
      </c>
      <c r="L1638" t="s">
        <v>107</v>
      </c>
      <c r="M1638">
        <v>15</v>
      </c>
      <c r="O1638" t="s">
        <v>41</v>
      </c>
      <c r="Q1638" t="s">
        <v>188</v>
      </c>
      <c r="R1638" t="s">
        <v>150</v>
      </c>
      <c r="S1638" t="s">
        <v>113</v>
      </c>
      <c r="T1638">
        <v>80</v>
      </c>
      <c r="V1638" t="s">
        <v>41</v>
      </c>
      <c r="X1638" t="s">
        <v>189</v>
      </c>
      <c r="Y1638" t="s">
        <v>66</v>
      </c>
      <c r="Z1638" t="s">
        <v>67</v>
      </c>
      <c r="AA1638">
        <v>72</v>
      </c>
      <c r="AC1638" t="s">
        <v>41</v>
      </c>
      <c r="AE1638" t="s">
        <v>188</v>
      </c>
      <c r="AF1638" t="s">
        <v>106</v>
      </c>
      <c r="AG1638" t="s">
        <v>107</v>
      </c>
      <c r="AH1638">
        <v>182</v>
      </c>
    </row>
    <row r="1639" spans="1:34" x14ac:dyDescent="0.25">
      <c r="A1639" t="s">
        <v>41</v>
      </c>
      <c r="C1639" t="s">
        <v>188</v>
      </c>
      <c r="D1639" t="s">
        <v>122</v>
      </c>
      <c r="E1639" t="s">
        <v>123</v>
      </c>
      <c r="F1639">
        <v>8</v>
      </c>
      <c r="H1639" t="s">
        <v>41</v>
      </c>
      <c r="J1639" t="s">
        <v>188</v>
      </c>
      <c r="K1639" t="s">
        <v>108</v>
      </c>
      <c r="L1639" t="s">
        <v>109</v>
      </c>
      <c r="M1639">
        <v>18</v>
      </c>
      <c r="O1639" t="s">
        <v>41</v>
      </c>
      <c r="Q1639" t="s">
        <v>188</v>
      </c>
      <c r="R1639" t="s">
        <v>114</v>
      </c>
      <c r="S1639" t="s">
        <v>115</v>
      </c>
      <c r="T1639">
        <v>21</v>
      </c>
      <c r="V1639" t="s">
        <v>41</v>
      </c>
      <c r="X1639" t="s">
        <v>189</v>
      </c>
      <c r="Y1639" t="s">
        <v>68</v>
      </c>
      <c r="Z1639" t="s">
        <v>69</v>
      </c>
      <c r="AA1639">
        <v>17</v>
      </c>
      <c r="AC1639" t="s">
        <v>41</v>
      </c>
      <c r="AE1639" t="s">
        <v>188</v>
      </c>
      <c r="AF1639" t="s">
        <v>108</v>
      </c>
      <c r="AG1639" t="s">
        <v>109</v>
      </c>
      <c r="AH1639">
        <v>152</v>
      </c>
    </row>
    <row r="1640" spans="1:34" x14ac:dyDescent="0.25">
      <c r="A1640" t="s">
        <v>41</v>
      </c>
      <c r="C1640" t="s">
        <v>188</v>
      </c>
      <c r="D1640" t="s">
        <v>124</v>
      </c>
      <c r="E1640" t="s">
        <v>125</v>
      </c>
      <c r="F1640">
        <v>1</v>
      </c>
      <c r="H1640" t="s">
        <v>41</v>
      </c>
      <c r="J1640" t="s">
        <v>188</v>
      </c>
      <c r="K1640" t="s">
        <v>110</v>
      </c>
      <c r="L1640" t="s">
        <v>111</v>
      </c>
      <c r="M1640">
        <v>10</v>
      </c>
      <c r="O1640" t="s">
        <v>41</v>
      </c>
      <c r="Q1640" t="s">
        <v>188</v>
      </c>
      <c r="R1640" t="s">
        <v>116</v>
      </c>
      <c r="S1640" t="s">
        <v>117</v>
      </c>
      <c r="T1640">
        <v>34</v>
      </c>
      <c r="V1640" t="s">
        <v>41</v>
      </c>
      <c r="X1640" t="s">
        <v>189</v>
      </c>
      <c r="Y1640" t="s">
        <v>70</v>
      </c>
      <c r="Z1640" t="s">
        <v>71</v>
      </c>
      <c r="AA1640">
        <v>26</v>
      </c>
      <c r="AC1640" t="s">
        <v>41</v>
      </c>
      <c r="AE1640" t="s">
        <v>188</v>
      </c>
      <c r="AF1640" t="s">
        <v>110</v>
      </c>
      <c r="AG1640" t="s">
        <v>111</v>
      </c>
      <c r="AH1640">
        <v>98</v>
      </c>
    </row>
    <row r="1641" spans="1:34" x14ac:dyDescent="0.25">
      <c r="A1641" t="s">
        <v>41</v>
      </c>
      <c r="C1641" t="s">
        <v>188</v>
      </c>
      <c r="D1641" t="s">
        <v>126</v>
      </c>
      <c r="E1641" t="s">
        <v>127</v>
      </c>
      <c r="F1641">
        <v>9</v>
      </c>
      <c r="H1641" t="s">
        <v>41</v>
      </c>
      <c r="J1641" t="s">
        <v>188</v>
      </c>
      <c r="K1641" t="s">
        <v>150</v>
      </c>
      <c r="L1641" t="s">
        <v>112</v>
      </c>
      <c r="M1641">
        <v>75</v>
      </c>
      <c r="O1641" t="s">
        <v>41</v>
      </c>
      <c r="Q1641" t="s">
        <v>188</v>
      </c>
      <c r="R1641" t="s">
        <v>118</v>
      </c>
      <c r="S1641" t="s">
        <v>119</v>
      </c>
      <c r="T1641">
        <v>49</v>
      </c>
      <c r="V1641" t="s">
        <v>41</v>
      </c>
      <c r="X1641" t="s">
        <v>189</v>
      </c>
      <c r="Y1641" t="s">
        <v>72</v>
      </c>
      <c r="Z1641" t="s">
        <v>73</v>
      </c>
      <c r="AA1641">
        <v>25</v>
      </c>
      <c r="AC1641" t="s">
        <v>41</v>
      </c>
      <c r="AE1641" t="s">
        <v>188</v>
      </c>
      <c r="AF1641" t="s">
        <v>150</v>
      </c>
      <c r="AG1641" t="s">
        <v>112</v>
      </c>
      <c r="AH1641">
        <v>433</v>
      </c>
    </row>
    <row r="1642" spans="1:34" x14ac:dyDescent="0.25">
      <c r="A1642" t="s">
        <v>41</v>
      </c>
      <c r="C1642" t="s">
        <v>188</v>
      </c>
      <c r="D1642" t="s">
        <v>128</v>
      </c>
      <c r="E1642" t="s">
        <v>129</v>
      </c>
      <c r="F1642">
        <v>1</v>
      </c>
      <c r="H1642" t="s">
        <v>41</v>
      </c>
      <c r="J1642" t="s">
        <v>188</v>
      </c>
      <c r="K1642" t="s">
        <v>150</v>
      </c>
      <c r="L1642" t="s">
        <v>113</v>
      </c>
      <c r="M1642">
        <v>44</v>
      </c>
      <c r="O1642" t="s">
        <v>41</v>
      </c>
      <c r="Q1642" t="s">
        <v>188</v>
      </c>
      <c r="R1642" t="s">
        <v>120</v>
      </c>
      <c r="S1642" t="s">
        <v>121</v>
      </c>
      <c r="T1642">
        <v>92</v>
      </c>
      <c r="V1642" t="s">
        <v>41</v>
      </c>
      <c r="X1642" t="s">
        <v>189</v>
      </c>
      <c r="Y1642" t="s">
        <v>74</v>
      </c>
      <c r="Z1642" t="s">
        <v>75</v>
      </c>
      <c r="AA1642">
        <v>29</v>
      </c>
      <c r="AC1642" t="s">
        <v>41</v>
      </c>
      <c r="AE1642" t="s">
        <v>188</v>
      </c>
      <c r="AF1642" t="s">
        <v>150</v>
      </c>
      <c r="AG1642" t="s">
        <v>113</v>
      </c>
      <c r="AH1642">
        <v>234</v>
      </c>
    </row>
    <row r="1643" spans="1:34" x14ac:dyDescent="0.25">
      <c r="A1643" t="s">
        <v>41</v>
      </c>
      <c r="C1643" t="s">
        <v>188</v>
      </c>
      <c r="D1643" t="s">
        <v>130</v>
      </c>
      <c r="E1643" t="s">
        <v>131</v>
      </c>
      <c r="F1643">
        <v>11</v>
      </c>
      <c r="H1643" t="s">
        <v>41</v>
      </c>
      <c r="J1643" t="s">
        <v>188</v>
      </c>
      <c r="K1643" t="s">
        <v>114</v>
      </c>
      <c r="L1643" t="s">
        <v>115</v>
      </c>
      <c r="M1643">
        <v>15</v>
      </c>
      <c r="O1643" t="s">
        <v>41</v>
      </c>
      <c r="Q1643" t="s">
        <v>188</v>
      </c>
      <c r="R1643" t="s">
        <v>122</v>
      </c>
      <c r="S1643" t="s">
        <v>123</v>
      </c>
      <c r="T1643">
        <v>19</v>
      </c>
      <c r="V1643" t="s">
        <v>41</v>
      </c>
      <c r="X1643" t="s">
        <v>189</v>
      </c>
      <c r="Y1643" t="s">
        <v>76</v>
      </c>
      <c r="Z1643" t="s">
        <v>77</v>
      </c>
      <c r="AA1643">
        <v>33</v>
      </c>
      <c r="AC1643" t="s">
        <v>41</v>
      </c>
      <c r="AE1643" t="s">
        <v>188</v>
      </c>
      <c r="AF1643" t="s">
        <v>114</v>
      </c>
      <c r="AG1643" t="s">
        <v>115</v>
      </c>
      <c r="AH1643">
        <v>188</v>
      </c>
    </row>
    <row r="1644" spans="1:34" x14ac:dyDescent="0.25">
      <c r="A1644" t="s">
        <v>41</v>
      </c>
      <c r="C1644" t="s">
        <v>188</v>
      </c>
      <c r="D1644" t="s">
        <v>132</v>
      </c>
      <c r="E1644" t="s">
        <v>133</v>
      </c>
      <c r="F1644">
        <v>16</v>
      </c>
      <c r="H1644" t="s">
        <v>41</v>
      </c>
      <c r="J1644" t="s">
        <v>188</v>
      </c>
      <c r="K1644" t="s">
        <v>116</v>
      </c>
      <c r="L1644" t="s">
        <v>117</v>
      </c>
      <c r="M1644">
        <v>13</v>
      </c>
      <c r="O1644" t="s">
        <v>41</v>
      </c>
      <c r="Q1644" t="s">
        <v>188</v>
      </c>
      <c r="R1644" t="s">
        <v>124</v>
      </c>
      <c r="S1644" t="s">
        <v>125</v>
      </c>
      <c r="T1644">
        <v>1</v>
      </c>
      <c r="V1644" t="s">
        <v>41</v>
      </c>
      <c r="X1644" t="s">
        <v>189</v>
      </c>
      <c r="Y1644" t="s">
        <v>78</v>
      </c>
      <c r="Z1644" t="s">
        <v>79</v>
      </c>
      <c r="AA1644">
        <v>27</v>
      </c>
      <c r="AC1644" t="s">
        <v>41</v>
      </c>
      <c r="AE1644" t="s">
        <v>188</v>
      </c>
      <c r="AF1644" t="s">
        <v>116</v>
      </c>
      <c r="AG1644" t="s">
        <v>117</v>
      </c>
      <c r="AH1644">
        <v>144</v>
      </c>
    </row>
    <row r="1645" spans="1:34" x14ac:dyDescent="0.25">
      <c r="A1645" t="s">
        <v>41</v>
      </c>
      <c r="C1645" t="s">
        <v>188</v>
      </c>
      <c r="D1645" t="s">
        <v>134</v>
      </c>
      <c r="E1645" t="s">
        <v>135</v>
      </c>
      <c r="F1645">
        <v>6</v>
      </c>
      <c r="H1645" t="s">
        <v>41</v>
      </c>
      <c r="J1645" t="s">
        <v>188</v>
      </c>
      <c r="K1645" t="s">
        <v>118</v>
      </c>
      <c r="L1645" t="s">
        <v>119</v>
      </c>
      <c r="M1645">
        <v>19</v>
      </c>
      <c r="O1645" t="s">
        <v>41</v>
      </c>
      <c r="Q1645" t="s">
        <v>188</v>
      </c>
      <c r="R1645" t="s">
        <v>126</v>
      </c>
      <c r="S1645" t="s">
        <v>127</v>
      </c>
      <c r="T1645">
        <v>15</v>
      </c>
      <c r="V1645" t="s">
        <v>41</v>
      </c>
      <c r="X1645" t="s">
        <v>189</v>
      </c>
      <c r="Y1645" t="s">
        <v>80</v>
      </c>
      <c r="Z1645" t="s">
        <v>81</v>
      </c>
      <c r="AA1645">
        <v>15</v>
      </c>
      <c r="AC1645" t="s">
        <v>41</v>
      </c>
      <c r="AE1645" t="s">
        <v>188</v>
      </c>
      <c r="AF1645" t="s">
        <v>118</v>
      </c>
      <c r="AG1645" t="s">
        <v>119</v>
      </c>
      <c r="AH1645">
        <v>304</v>
      </c>
    </row>
    <row r="1646" spans="1:34" x14ac:dyDescent="0.25">
      <c r="A1646" t="s">
        <v>41</v>
      </c>
      <c r="C1646" t="s">
        <v>188</v>
      </c>
      <c r="D1646" t="s">
        <v>136</v>
      </c>
      <c r="E1646" t="s">
        <v>137</v>
      </c>
      <c r="F1646">
        <v>7</v>
      </c>
      <c r="H1646" t="s">
        <v>41</v>
      </c>
      <c r="J1646" t="s">
        <v>188</v>
      </c>
      <c r="K1646" t="s">
        <v>120</v>
      </c>
      <c r="L1646" t="s">
        <v>121</v>
      </c>
      <c r="M1646">
        <v>49</v>
      </c>
      <c r="O1646" t="s">
        <v>41</v>
      </c>
      <c r="Q1646" t="s">
        <v>188</v>
      </c>
      <c r="R1646" t="s">
        <v>128</v>
      </c>
      <c r="S1646" t="s">
        <v>129</v>
      </c>
      <c r="T1646">
        <v>21</v>
      </c>
      <c r="V1646" t="s">
        <v>41</v>
      </c>
      <c r="X1646" t="s">
        <v>189</v>
      </c>
      <c r="Y1646" t="s">
        <v>82</v>
      </c>
      <c r="Z1646" t="s">
        <v>83</v>
      </c>
      <c r="AA1646">
        <v>18</v>
      </c>
      <c r="AC1646" t="s">
        <v>41</v>
      </c>
      <c r="AE1646" t="s">
        <v>188</v>
      </c>
      <c r="AF1646" t="s">
        <v>120</v>
      </c>
      <c r="AG1646" t="s">
        <v>121</v>
      </c>
      <c r="AH1646">
        <v>372</v>
      </c>
    </row>
    <row r="1647" spans="1:34" x14ac:dyDescent="0.25">
      <c r="A1647" t="s">
        <v>41</v>
      </c>
      <c r="C1647" t="s">
        <v>188</v>
      </c>
      <c r="D1647" t="s">
        <v>208</v>
      </c>
      <c r="E1647" t="s">
        <v>273</v>
      </c>
      <c r="F1647">
        <v>7</v>
      </c>
      <c r="H1647" t="s">
        <v>41</v>
      </c>
      <c r="J1647" t="s">
        <v>188</v>
      </c>
      <c r="K1647" t="s">
        <v>122</v>
      </c>
      <c r="L1647" t="s">
        <v>123</v>
      </c>
      <c r="M1647">
        <v>23</v>
      </c>
      <c r="O1647" t="s">
        <v>41</v>
      </c>
      <c r="Q1647" t="s">
        <v>188</v>
      </c>
      <c r="R1647" t="s">
        <v>130</v>
      </c>
      <c r="S1647" t="s">
        <v>131</v>
      </c>
      <c r="T1647">
        <v>19</v>
      </c>
      <c r="V1647" t="s">
        <v>41</v>
      </c>
      <c r="X1647" t="s">
        <v>189</v>
      </c>
      <c r="Y1647" t="s">
        <v>84</v>
      </c>
      <c r="Z1647" t="s">
        <v>85</v>
      </c>
      <c r="AA1647">
        <v>9</v>
      </c>
      <c r="AC1647" t="s">
        <v>41</v>
      </c>
      <c r="AE1647" t="s">
        <v>188</v>
      </c>
      <c r="AF1647" t="s">
        <v>122</v>
      </c>
      <c r="AG1647" t="s">
        <v>123</v>
      </c>
      <c r="AH1647">
        <v>120</v>
      </c>
    </row>
    <row r="1648" spans="1:34" x14ac:dyDescent="0.25">
      <c r="A1648" t="s">
        <v>41</v>
      </c>
      <c r="C1648" t="s">
        <v>188</v>
      </c>
      <c r="D1648" t="s">
        <v>208</v>
      </c>
      <c r="E1648" t="s">
        <v>144</v>
      </c>
      <c r="F1648">
        <v>4</v>
      </c>
      <c r="H1648" t="s">
        <v>41</v>
      </c>
      <c r="J1648" t="s">
        <v>188</v>
      </c>
      <c r="K1648" t="s">
        <v>124</v>
      </c>
      <c r="L1648" t="s">
        <v>125</v>
      </c>
      <c r="M1648">
        <v>4</v>
      </c>
      <c r="O1648" t="s">
        <v>41</v>
      </c>
      <c r="Q1648" t="s">
        <v>188</v>
      </c>
      <c r="R1648" t="s">
        <v>132</v>
      </c>
      <c r="S1648" t="s">
        <v>133</v>
      </c>
      <c r="T1648">
        <v>71</v>
      </c>
      <c r="V1648" t="s">
        <v>41</v>
      </c>
      <c r="X1648" t="s">
        <v>189</v>
      </c>
      <c r="Y1648" t="s">
        <v>148</v>
      </c>
      <c r="Z1648" t="s">
        <v>133</v>
      </c>
      <c r="AA1648">
        <v>30</v>
      </c>
      <c r="AC1648" t="s">
        <v>41</v>
      </c>
      <c r="AE1648" t="s">
        <v>188</v>
      </c>
      <c r="AF1648" t="s">
        <v>124</v>
      </c>
      <c r="AG1648" t="s">
        <v>125</v>
      </c>
      <c r="AH1648">
        <v>13</v>
      </c>
    </row>
    <row r="1649" spans="1:34" x14ac:dyDescent="0.25">
      <c r="A1649" t="s">
        <v>41</v>
      </c>
      <c r="C1649" t="s">
        <v>188</v>
      </c>
      <c r="D1649" t="s">
        <v>141</v>
      </c>
      <c r="E1649" t="s">
        <v>142</v>
      </c>
      <c r="F1649">
        <v>29</v>
      </c>
      <c r="H1649" t="s">
        <v>41</v>
      </c>
      <c r="J1649" t="s">
        <v>188</v>
      </c>
      <c r="K1649" t="s">
        <v>126</v>
      </c>
      <c r="L1649" t="s">
        <v>127</v>
      </c>
      <c r="M1649">
        <v>18</v>
      </c>
      <c r="O1649" t="s">
        <v>41</v>
      </c>
      <c r="Q1649" t="s">
        <v>188</v>
      </c>
      <c r="R1649" t="s">
        <v>134</v>
      </c>
      <c r="S1649" t="s">
        <v>135</v>
      </c>
      <c r="T1649">
        <v>9</v>
      </c>
      <c r="V1649" t="s">
        <v>41</v>
      </c>
      <c r="X1649" t="s">
        <v>189</v>
      </c>
      <c r="Y1649" t="s">
        <v>148</v>
      </c>
      <c r="Z1649" t="s">
        <v>101</v>
      </c>
      <c r="AA1649">
        <v>32</v>
      </c>
      <c r="AC1649" t="s">
        <v>41</v>
      </c>
      <c r="AE1649" t="s">
        <v>188</v>
      </c>
      <c r="AF1649" t="s">
        <v>126</v>
      </c>
      <c r="AG1649" t="s">
        <v>127</v>
      </c>
      <c r="AH1649">
        <v>152</v>
      </c>
    </row>
    <row r="1650" spans="1:34" x14ac:dyDescent="0.25">
      <c r="A1650" t="s">
        <v>41</v>
      </c>
      <c r="C1650" t="s">
        <v>189</v>
      </c>
      <c r="D1650" t="s">
        <v>54</v>
      </c>
      <c r="E1650" t="s">
        <v>55</v>
      </c>
      <c r="F1650">
        <v>14</v>
      </c>
      <c r="H1650" t="s">
        <v>41</v>
      </c>
      <c r="J1650" t="s">
        <v>188</v>
      </c>
      <c r="K1650" t="s">
        <v>128</v>
      </c>
      <c r="L1650" t="s">
        <v>129</v>
      </c>
      <c r="M1650">
        <v>6</v>
      </c>
      <c r="O1650" t="s">
        <v>41</v>
      </c>
      <c r="Q1650" t="s">
        <v>188</v>
      </c>
      <c r="R1650" t="s">
        <v>136</v>
      </c>
      <c r="S1650" t="s">
        <v>137</v>
      </c>
      <c r="T1650">
        <v>23</v>
      </c>
      <c r="V1650" t="s">
        <v>41</v>
      </c>
      <c r="X1650" t="s">
        <v>189</v>
      </c>
      <c r="Y1650" t="s">
        <v>148</v>
      </c>
      <c r="Z1650" t="s">
        <v>115</v>
      </c>
      <c r="AA1650">
        <v>24</v>
      </c>
      <c r="AC1650" t="s">
        <v>41</v>
      </c>
      <c r="AE1650" t="s">
        <v>188</v>
      </c>
      <c r="AF1650" t="s">
        <v>128</v>
      </c>
      <c r="AG1650" t="s">
        <v>129</v>
      </c>
      <c r="AH1650">
        <v>87</v>
      </c>
    </row>
    <row r="1651" spans="1:34" x14ac:dyDescent="0.25">
      <c r="A1651" t="s">
        <v>41</v>
      </c>
      <c r="C1651" t="s">
        <v>189</v>
      </c>
      <c r="D1651" t="s">
        <v>56</v>
      </c>
      <c r="E1651" t="s">
        <v>57</v>
      </c>
      <c r="F1651">
        <v>12</v>
      </c>
      <c r="H1651" t="s">
        <v>41</v>
      </c>
      <c r="J1651" t="s">
        <v>188</v>
      </c>
      <c r="K1651" t="s">
        <v>130</v>
      </c>
      <c r="L1651" t="s">
        <v>131</v>
      </c>
      <c r="M1651">
        <v>15</v>
      </c>
      <c r="O1651" t="s">
        <v>41</v>
      </c>
      <c r="Q1651" t="s">
        <v>188</v>
      </c>
      <c r="R1651" t="s">
        <v>208</v>
      </c>
      <c r="S1651" t="s">
        <v>273</v>
      </c>
      <c r="T1651">
        <v>24</v>
      </c>
      <c r="V1651" t="s">
        <v>41</v>
      </c>
      <c r="X1651" t="s">
        <v>189</v>
      </c>
      <c r="Y1651" t="s">
        <v>148</v>
      </c>
      <c r="Z1651" t="s">
        <v>103</v>
      </c>
      <c r="AA1651">
        <v>15</v>
      </c>
      <c r="AC1651" t="s">
        <v>41</v>
      </c>
      <c r="AE1651" t="s">
        <v>188</v>
      </c>
      <c r="AF1651" t="s">
        <v>130</v>
      </c>
      <c r="AG1651" t="s">
        <v>131</v>
      </c>
      <c r="AH1651">
        <v>80</v>
      </c>
    </row>
    <row r="1652" spans="1:34" x14ac:dyDescent="0.25">
      <c r="A1652" t="s">
        <v>41</v>
      </c>
      <c r="C1652" t="s">
        <v>189</v>
      </c>
      <c r="D1652" t="s">
        <v>58</v>
      </c>
      <c r="E1652" t="s">
        <v>59</v>
      </c>
      <c r="F1652">
        <v>4</v>
      </c>
      <c r="H1652" t="s">
        <v>41</v>
      </c>
      <c r="J1652" t="s">
        <v>188</v>
      </c>
      <c r="K1652" t="s">
        <v>132</v>
      </c>
      <c r="L1652" t="s">
        <v>133</v>
      </c>
      <c r="M1652">
        <v>39</v>
      </c>
      <c r="O1652" t="s">
        <v>41</v>
      </c>
      <c r="Q1652" t="s">
        <v>188</v>
      </c>
      <c r="R1652" t="s">
        <v>208</v>
      </c>
      <c r="S1652" t="s">
        <v>144</v>
      </c>
      <c r="T1652">
        <v>13</v>
      </c>
      <c r="V1652" t="s">
        <v>41</v>
      </c>
      <c r="X1652" t="s">
        <v>189</v>
      </c>
      <c r="Y1652" t="s">
        <v>148</v>
      </c>
      <c r="Z1652" t="s">
        <v>65</v>
      </c>
      <c r="AA1652">
        <v>6</v>
      </c>
      <c r="AC1652" t="s">
        <v>41</v>
      </c>
      <c r="AE1652" t="s">
        <v>188</v>
      </c>
      <c r="AF1652" t="s">
        <v>132</v>
      </c>
      <c r="AG1652" t="s">
        <v>133</v>
      </c>
      <c r="AH1652">
        <v>326</v>
      </c>
    </row>
    <row r="1653" spans="1:34" x14ac:dyDescent="0.25">
      <c r="A1653" t="s">
        <v>41</v>
      </c>
      <c r="C1653" t="s">
        <v>189</v>
      </c>
      <c r="D1653" t="s">
        <v>60</v>
      </c>
      <c r="E1653" t="s">
        <v>61</v>
      </c>
      <c r="F1653">
        <v>33</v>
      </c>
      <c r="H1653" t="s">
        <v>41</v>
      </c>
      <c r="J1653" t="s">
        <v>188</v>
      </c>
      <c r="K1653" t="s">
        <v>134</v>
      </c>
      <c r="L1653" t="s">
        <v>135</v>
      </c>
      <c r="M1653">
        <v>2</v>
      </c>
      <c r="O1653" t="s">
        <v>41</v>
      </c>
      <c r="Q1653" t="s">
        <v>188</v>
      </c>
      <c r="R1653" t="s">
        <v>141</v>
      </c>
      <c r="S1653" t="s">
        <v>142</v>
      </c>
      <c r="T1653">
        <v>44</v>
      </c>
      <c r="V1653" t="s">
        <v>41</v>
      </c>
      <c r="X1653" t="s">
        <v>189</v>
      </c>
      <c r="Y1653" t="s">
        <v>148</v>
      </c>
      <c r="Z1653" t="s">
        <v>55</v>
      </c>
      <c r="AA1653">
        <v>13</v>
      </c>
      <c r="AC1653" t="s">
        <v>41</v>
      </c>
      <c r="AE1653" t="s">
        <v>188</v>
      </c>
      <c r="AF1653" t="s">
        <v>134</v>
      </c>
      <c r="AG1653" t="s">
        <v>135</v>
      </c>
      <c r="AH1653">
        <v>65</v>
      </c>
    </row>
    <row r="1654" spans="1:34" x14ac:dyDescent="0.25">
      <c r="A1654" t="s">
        <v>41</v>
      </c>
      <c r="C1654" t="s">
        <v>189</v>
      </c>
      <c r="D1654" t="s">
        <v>62</v>
      </c>
      <c r="E1654" t="s">
        <v>63</v>
      </c>
      <c r="F1654">
        <v>5</v>
      </c>
      <c r="H1654" t="s">
        <v>41</v>
      </c>
      <c r="J1654" t="s">
        <v>188</v>
      </c>
      <c r="K1654" t="s">
        <v>136</v>
      </c>
      <c r="L1654" t="s">
        <v>137</v>
      </c>
      <c r="M1654">
        <v>14</v>
      </c>
      <c r="O1654" t="s">
        <v>41</v>
      </c>
      <c r="Q1654" t="s">
        <v>189</v>
      </c>
      <c r="R1654" t="s">
        <v>54</v>
      </c>
      <c r="S1654" t="s">
        <v>55</v>
      </c>
      <c r="T1654">
        <v>40</v>
      </c>
      <c r="V1654" t="s">
        <v>41</v>
      </c>
      <c r="X1654" t="s">
        <v>189</v>
      </c>
      <c r="Y1654" t="s">
        <v>148</v>
      </c>
      <c r="Z1654" t="s">
        <v>135</v>
      </c>
      <c r="AA1654">
        <v>1</v>
      </c>
      <c r="AC1654" t="s">
        <v>41</v>
      </c>
      <c r="AE1654" t="s">
        <v>188</v>
      </c>
      <c r="AF1654" t="s">
        <v>136</v>
      </c>
      <c r="AG1654" t="s">
        <v>137</v>
      </c>
      <c r="AH1654">
        <v>72</v>
      </c>
    </row>
    <row r="1655" spans="1:34" x14ac:dyDescent="0.25">
      <c r="A1655" t="s">
        <v>41</v>
      </c>
      <c r="C1655" t="s">
        <v>189</v>
      </c>
      <c r="D1655" t="s">
        <v>64</v>
      </c>
      <c r="E1655" t="s">
        <v>65</v>
      </c>
      <c r="F1655">
        <v>15</v>
      </c>
      <c r="H1655" t="s">
        <v>41</v>
      </c>
      <c r="J1655" t="s">
        <v>188</v>
      </c>
      <c r="K1655" t="s">
        <v>208</v>
      </c>
      <c r="L1655" t="s">
        <v>273</v>
      </c>
      <c r="M1655">
        <v>19</v>
      </c>
      <c r="O1655" t="s">
        <v>41</v>
      </c>
      <c r="Q1655" t="s">
        <v>189</v>
      </c>
      <c r="R1655" t="s">
        <v>56</v>
      </c>
      <c r="S1655" t="s">
        <v>57</v>
      </c>
      <c r="T1655">
        <v>34</v>
      </c>
      <c r="V1655" t="s">
        <v>41</v>
      </c>
      <c r="X1655" t="s">
        <v>189</v>
      </c>
      <c r="Y1655" t="s">
        <v>148</v>
      </c>
      <c r="Z1655" t="s">
        <v>63</v>
      </c>
      <c r="AA1655">
        <v>6</v>
      </c>
      <c r="AC1655" t="s">
        <v>41</v>
      </c>
      <c r="AE1655" t="s">
        <v>188</v>
      </c>
      <c r="AF1655" t="s">
        <v>208</v>
      </c>
      <c r="AG1655" t="s">
        <v>273</v>
      </c>
      <c r="AH1655">
        <v>89</v>
      </c>
    </row>
    <row r="1656" spans="1:34" x14ac:dyDescent="0.25">
      <c r="A1656" t="s">
        <v>41</v>
      </c>
      <c r="C1656" t="s">
        <v>189</v>
      </c>
      <c r="D1656" t="s">
        <v>66</v>
      </c>
      <c r="E1656" t="s">
        <v>67</v>
      </c>
      <c r="F1656">
        <v>67</v>
      </c>
      <c r="H1656" t="s">
        <v>41</v>
      </c>
      <c r="J1656" t="s">
        <v>188</v>
      </c>
      <c r="K1656" t="s">
        <v>208</v>
      </c>
      <c r="L1656" t="s">
        <v>144</v>
      </c>
      <c r="M1656">
        <v>6</v>
      </c>
      <c r="O1656" t="s">
        <v>41</v>
      </c>
      <c r="Q1656" t="s">
        <v>189</v>
      </c>
      <c r="R1656" t="s">
        <v>58</v>
      </c>
      <c r="S1656" t="s">
        <v>59</v>
      </c>
      <c r="T1656">
        <v>8</v>
      </c>
      <c r="V1656" t="s">
        <v>41</v>
      </c>
      <c r="X1656" t="s">
        <v>189</v>
      </c>
      <c r="Y1656" t="s">
        <v>148</v>
      </c>
      <c r="Z1656" t="s">
        <v>83</v>
      </c>
      <c r="AA1656">
        <v>18</v>
      </c>
      <c r="AC1656" t="s">
        <v>41</v>
      </c>
      <c r="AE1656" t="s">
        <v>188</v>
      </c>
      <c r="AF1656" t="s">
        <v>208</v>
      </c>
      <c r="AG1656" t="s">
        <v>144</v>
      </c>
      <c r="AH1656">
        <v>79</v>
      </c>
    </row>
    <row r="1657" spans="1:34" x14ac:dyDescent="0.25">
      <c r="A1657" t="s">
        <v>41</v>
      </c>
      <c r="C1657" t="s">
        <v>189</v>
      </c>
      <c r="D1657" t="s">
        <v>68</v>
      </c>
      <c r="E1657" t="s">
        <v>69</v>
      </c>
      <c r="F1657">
        <v>29</v>
      </c>
      <c r="H1657" t="s">
        <v>41</v>
      </c>
      <c r="J1657" t="s">
        <v>188</v>
      </c>
      <c r="K1657" t="s">
        <v>141</v>
      </c>
      <c r="L1657" t="s">
        <v>142</v>
      </c>
      <c r="M1657">
        <v>31</v>
      </c>
      <c r="O1657" t="s">
        <v>41</v>
      </c>
      <c r="Q1657" t="s">
        <v>189</v>
      </c>
      <c r="R1657" t="s">
        <v>60</v>
      </c>
      <c r="S1657" t="s">
        <v>61</v>
      </c>
      <c r="T1657">
        <v>82</v>
      </c>
      <c r="V1657" t="s">
        <v>41</v>
      </c>
      <c r="X1657" t="s">
        <v>189</v>
      </c>
      <c r="Y1657" t="s">
        <v>148</v>
      </c>
      <c r="Z1657" t="s">
        <v>142</v>
      </c>
      <c r="AA1657">
        <v>22</v>
      </c>
      <c r="AC1657" t="s">
        <v>41</v>
      </c>
      <c r="AE1657" t="s">
        <v>188</v>
      </c>
      <c r="AF1657" t="s">
        <v>141</v>
      </c>
      <c r="AG1657" t="s">
        <v>142</v>
      </c>
      <c r="AH1657">
        <v>298</v>
      </c>
    </row>
    <row r="1658" spans="1:34" x14ac:dyDescent="0.25">
      <c r="A1658" t="s">
        <v>41</v>
      </c>
      <c r="C1658" t="s">
        <v>189</v>
      </c>
      <c r="D1658" t="s">
        <v>70</v>
      </c>
      <c r="E1658" t="s">
        <v>71</v>
      </c>
      <c r="F1658">
        <v>62</v>
      </c>
      <c r="H1658" t="s">
        <v>41</v>
      </c>
      <c r="J1658" t="s">
        <v>189</v>
      </c>
      <c r="K1658" t="s">
        <v>54</v>
      </c>
      <c r="L1658" t="s">
        <v>55</v>
      </c>
      <c r="M1658">
        <v>12</v>
      </c>
      <c r="O1658" t="s">
        <v>41</v>
      </c>
      <c r="Q1658" t="s">
        <v>189</v>
      </c>
      <c r="R1658" t="s">
        <v>62</v>
      </c>
      <c r="S1658" t="s">
        <v>63</v>
      </c>
      <c r="T1658">
        <v>13</v>
      </c>
      <c r="V1658" t="s">
        <v>41</v>
      </c>
      <c r="X1658" t="s">
        <v>189</v>
      </c>
      <c r="Y1658" t="s">
        <v>148</v>
      </c>
      <c r="Z1658" t="s">
        <v>273</v>
      </c>
      <c r="AA1658">
        <v>19</v>
      </c>
      <c r="AC1658" t="s">
        <v>41</v>
      </c>
      <c r="AE1658" t="s">
        <v>189</v>
      </c>
      <c r="AF1658" t="s">
        <v>54</v>
      </c>
      <c r="AG1658" t="s">
        <v>55</v>
      </c>
      <c r="AH1658">
        <v>578</v>
      </c>
    </row>
    <row r="1659" spans="1:34" x14ac:dyDescent="0.25">
      <c r="A1659" t="s">
        <v>41</v>
      </c>
      <c r="C1659" t="s">
        <v>189</v>
      </c>
      <c r="D1659" t="s">
        <v>72</v>
      </c>
      <c r="E1659" t="s">
        <v>73</v>
      </c>
      <c r="F1659">
        <v>18</v>
      </c>
      <c r="H1659" t="s">
        <v>41</v>
      </c>
      <c r="J1659" t="s">
        <v>189</v>
      </c>
      <c r="K1659" t="s">
        <v>56</v>
      </c>
      <c r="L1659" t="s">
        <v>57</v>
      </c>
      <c r="M1659">
        <v>21</v>
      </c>
      <c r="O1659" t="s">
        <v>41</v>
      </c>
      <c r="Q1659" t="s">
        <v>189</v>
      </c>
      <c r="R1659" t="s">
        <v>64</v>
      </c>
      <c r="S1659" t="s">
        <v>65</v>
      </c>
      <c r="T1659">
        <v>48</v>
      </c>
      <c r="V1659" t="s">
        <v>41</v>
      </c>
      <c r="X1659" t="s">
        <v>189</v>
      </c>
      <c r="Y1659" t="s">
        <v>148</v>
      </c>
      <c r="Z1659" t="s">
        <v>57</v>
      </c>
      <c r="AA1659">
        <v>16</v>
      </c>
      <c r="AC1659" t="s">
        <v>41</v>
      </c>
      <c r="AE1659" t="s">
        <v>189</v>
      </c>
      <c r="AF1659" t="s">
        <v>56</v>
      </c>
      <c r="AG1659" t="s">
        <v>57</v>
      </c>
      <c r="AH1659">
        <v>357</v>
      </c>
    </row>
    <row r="1660" spans="1:34" x14ac:dyDescent="0.25">
      <c r="A1660" t="s">
        <v>41</v>
      </c>
      <c r="C1660" t="s">
        <v>189</v>
      </c>
      <c r="D1660" t="s">
        <v>74</v>
      </c>
      <c r="E1660" t="s">
        <v>75</v>
      </c>
      <c r="F1660">
        <v>2</v>
      </c>
      <c r="H1660" t="s">
        <v>41</v>
      </c>
      <c r="J1660" t="s">
        <v>189</v>
      </c>
      <c r="K1660" t="s">
        <v>58</v>
      </c>
      <c r="L1660" t="s">
        <v>59</v>
      </c>
      <c r="M1660">
        <v>11</v>
      </c>
      <c r="O1660" t="s">
        <v>41</v>
      </c>
      <c r="Q1660" t="s">
        <v>189</v>
      </c>
      <c r="R1660" t="s">
        <v>66</v>
      </c>
      <c r="S1660" t="s">
        <v>67</v>
      </c>
      <c r="T1660">
        <v>185</v>
      </c>
      <c r="V1660" t="s">
        <v>41</v>
      </c>
      <c r="X1660" t="s">
        <v>189</v>
      </c>
      <c r="Y1660" t="s">
        <v>148</v>
      </c>
      <c r="Z1660" t="s">
        <v>117</v>
      </c>
      <c r="AA1660">
        <v>17</v>
      </c>
      <c r="AC1660" t="s">
        <v>41</v>
      </c>
      <c r="AE1660" t="s">
        <v>189</v>
      </c>
      <c r="AF1660" t="s">
        <v>58</v>
      </c>
      <c r="AG1660" t="s">
        <v>59</v>
      </c>
      <c r="AH1660">
        <v>177</v>
      </c>
    </row>
    <row r="1661" spans="1:34" x14ac:dyDescent="0.25">
      <c r="A1661" t="s">
        <v>41</v>
      </c>
      <c r="C1661" t="s">
        <v>189</v>
      </c>
      <c r="D1661" t="s">
        <v>76</v>
      </c>
      <c r="E1661" t="s">
        <v>77</v>
      </c>
      <c r="F1661">
        <v>44</v>
      </c>
      <c r="H1661" t="s">
        <v>41</v>
      </c>
      <c r="J1661" t="s">
        <v>189</v>
      </c>
      <c r="K1661" t="s">
        <v>60</v>
      </c>
      <c r="L1661" t="s">
        <v>61</v>
      </c>
      <c r="M1661">
        <v>43</v>
      </c>
      <c r="O1661" t="s">
        <v>41</v>
      </c>
      <c r="Q1661" t="s">
        <v>189</v>
      </c>
      <c r="R1661" t="s">
        <v>68</v>
      </c>
      <c r="S1661" t="s">
        <v>69</v>
      </c>
      <c r="T1661">
        <v>50</v>
      </c>
      <c r="V1661" t="s">
        <v>41</v>
      </c>
      <c r="X1661" t="s">
        <v>189</v>
      </c>
      <c r="Y1661" t="s">
        <v>148</v>
      </c>
      <c r="Z1661" t="s">
        <v>105</v>
      </c>
      <c r="AA1661">
        <v>14</v>
      </c>
      <c r="AC1661" t="s">
        <v>41</v>
      </c>
      <c r="AE1661" t="s">
        <v>189</v>
      </c>
      <c r="AF1661" t="s">
        <v>60</v>
      </c>
      <c r="AG1661" t="s">
        <v>61</v>
      </c>
      <c r="AH1661">
        <v>1093</v>
      </c>
    </row>
    <row r="1662" spans="1:34" x14ac:dyDescent="0.25">
      <c r="A1662" t="s">
        <v>41</v>
      </c>
      <c r="C1662" t="s">
        <v>189</v>
      </c>
      <c r="D1662" t="s">
        <v>78</v>
      </c>
      <c r="E1662" t="s">
        <v>79</v>
      </c>
      <c r="F1662">
        <v>58</v>
      </c>
      <c r="H1662" t="s">
        <v>41</v>
      </c>
      <c r="J1662" t="s">
        <v>189</v>
      </c>
      <c r="K1662" t="s">
        <v>62</v>
      </c>
      <c r="L1662" t="s">
        <v>63</v>
      </c>
      <c r="M1662">
        <v>6</v>
      </c>
      <c r="O1662" t="s">
        <v>41</v>
      </c>
      <c r="Q1662" t="s">
        <v>189</v>
      </c>
      <c r="R1662" t="s">
        <v>70</v>
      </c>
      <c r="S1662" t="s">
        <v>71</v>
      </c>
      <c r="T1662">
        <v>138</v>
      </c>
      <c r="V1662" t="s">
        <v>41</v>
      </c>
      <c r="X1662" t="s">
        <v>189</v>
      </c>
      <c r="Y1662" t="s">
        <v>148</v>
      </c>
      <c r="Z1662" t="s">
        <v>137</v>
      </c>
      <c r="AA1662">
        <v>14</v>
      </c>
      <c r="AC1662" t="s">
        <v>41</v>
      </c>
      <c r="AE1662" t="s">
        <v>189</v>
      </c>
      <c r="AF1662" t="s">
        <v>62</v>
      </c>
      <c r="AG1662" t="s">
        <v>63</v>
      </c>
      <c r="AH1662">
        <v>140</v>
      </c>
    </row>
    <row r="1663" spans="1:34" x14ac:dyDescent="0.25">
      <c r="A1663" t="s">
        <v>41</v>
      </c>
      <c r="C1663" t="s">
        <v>189</v>
      </c>
      <c r="D1663" t="s">
        <v>80</v>
      </c>
      <c r="E1663" t="s">
        <v>81</v>
      </c>
      <c r="F1663">
        <v>6</v>
      </c>
      <c r="H1663" t="s">
        <v>41</v>
      </c>
      <c r="J1663" t="s">
        <v>189</v>
      </c>
      <c r="K1663" t="s">
        <v>64</v>
      </c>
      <c r="L1663" t="s">
        <v>65</v>
      </c>
      <c r="M1663">
        <v>18</v>
      </c>
      <c r="O1663" t="s">
        <v>41</v>
      </c>
      <c r="Q1663" t="s">
        <v>189</v>
      </c>
      <c r="R1663" t="s">
        <v>72</v>
      </c>
      <c r="S1663" t="s">
        <v>73</v>
      </c>
      <c r="T1663">
        <v>55</v>
      </c>
      <c r="V1663" t="s">
        <v>41</v>
      </c>
      <c r="X1663" t="s">
        <v>189</v>
      </c>
      <c r="Y1663" t="s">
        <v>148</v>
      </c>
      <c r="Z1663" t="s">
        <v>67</v>
      </c>
      <c r="AA1663">
        <v>72</v>
      </c>
      <c r="AC1663" t="s">
        <v>41</v>
      </c>
      <c r="AE1663" t="s">
        <v>189</v>
      </c>
      <c r="AF1663" t="s">
        <v>64</v>
      </c>
      <c r="AG1663" t="s">
        <v>65</v>
      </c>
      <c r="AH1663">
        <v>369</v>
      </c>
    </row>
    <row r="1664" spans="1:34" x14ac:dyDescent="0.25">
      <c r="A1664" t="s">
        <v>41</v>
      </c>
      <c r="C1664" t="s">
        <v>189</v>
      </c>
      <c r="D1664" t="s">
        <v>82</v>
      </c>
      <c r="E1664" t="s">
        <v>83</v>
      </c>
      <c r="F1664">
        <v>18</v>
      </c>
      <c r="H1664" t="s">
        <v>41</v>
      </c>
      <c r="J1664" t="s">
        <v>189</v>
      </c>
      <c r="K1664" t="s">
        <v>66</v>
      </c>
      <c r="L1664" t="s">
        <v>67</v>
      </c>
      <c r="M1664">
        <v>83</v>
      </c>
      <c r="O1664" t="s">
        <v>41</v>
      </c>
      <c r="Q1664" t="s">
        <v>189</v>
      </c>
      <c r="R1664" t="s">
        <v>74</v>
      </c>
      <c r="S1664" t="s">
        <v>75</v>
      </c>
      <c r="T1664">
        <v>19</v>
      </c>
      <c r="V1664" t="s">
        <v>41</v>
      </c>
      <c r="X1664" t="s">
        <v>189</v>
      </c>
      <c r="Y1664" t="s">
        <v>148</v>
      </c>
      <c r="Z1664" t="s">
        <v>119</v>
      </c>
      <c r="AA1664">
        <v>16</v>
      </c>
      <c r="AC1664" t="s">
        <v>41</v>
      </c>
      <c r="AE1664" t="s">
        <v>189</v>
      </c>
      <c r="AF1664" t="s">
        <v>66</v>
      </c>
      <c r="AG1664" t="s">
        <v>67</v>
      </c>
      <c r="AH1664">
        <v>2045</v>
      </c>
    </row>
    <row r="1665" spans="1:34" x14ac:dyDescent="0.25">
      <c r="A1665" t="s">
        <v>41</v>
      </c>
      <c r="C1665" t="s">
        <v>189</v>
      </c>
      <c r="D1665" t="s">
        <v>84</v>
      </c>
      <c r="E1665" t="s">
        <v>85</v>
      </c>
      <c r="F1665">
        <v>9</v>
      </c>
      <c r="H1665" t="s">
        <v>41</v>
      </c>
      <c r="J1665" t="s">
        <v>189</v>
      </c>
      <c r="K1665" t="s">
        <v>68</v>
      </c>
      <c r="L1665" t="s">
        <v>69</v>
      </c>
      <c r="M1665">
        <v>42</v>
      </c>
      <c r="O1665" t="s">
        <v>41</v>
      </c>
      <c r="Q1665" t="s">
        <v>189</v>
      </c>
      <c r="R1665" t="s">
        <v>76</v>
      </c>
      <c r="S1665" t="s">
        <v>77</v>
      </c>
      <c r="T1665">
        <v>120</v>
      </c>
      <c r="V1665" t="s">
        <v>41</v>
      </c>
      <c r="X1665" t="s">
        <v>189</v>
      </c>
      <c r="Y1665" t="s">
        <v>148</v>
      </c>
      <c r="Z1665" t="s">
        <v>91</v>
      </c>
      <c r="AA1665">
        <v>20</v>
      </c>
      <c r="AC1665" t="s">
        <v>41</v>
      </c>
      <c r="AE1665" t="s">
        <v>189</v>
      </c>
      <c r="AF1665" t="s">
        <v>68</v>
      </c>
      <c r="AG1665" t="s">
        <v>69</v>
      </c>
      <c r="AH1665">
        <v>784</v>
      </c>
    </row>
    <row r="1666" spans="1:34" x14ac:dyDescent="0.25">
      <c r="A1666" t="s">
        <v>41</v>
      </c>
      <c r="C1666" t="s">
        <v>189</v>
      </c>
      <c r="D1666" t="s">
        <v>148</v>
      </c>
      <c r="E1666" t="s">
        <v>133</v>
      </c>
      <c r="F1666">
        <v>18</v>
      </c>
      <c r="H1666" t="s">
        <v>41</v>
      </c>
      <c r="J1666" t="s">
        <v>189</v>
      </c>
      <c r="K1666" t="s">
        <v>70</v>
      </c>
      <c r="L1666" t="s">
        <v>71</v>
      </c>
      <c r="M1666">
        <v>46</v>
      </c>
      <c r="O1666" t="s">
        <v>41</v>
      </c>
      <c r="Q1666" t="s">
        <v>189</v>
      </c>
      <c r="R1666" t="s">
        <v>78</v>
      </c>
      <c r="S1666" t="s">
        <v>79</v>
      </c>
      <c r="T1666">
        <v>153</v>
      </c>
      <c r="V1666" t="s">
        <v>41</v>
      </c>
      <c r="X1666" t="s">
        <v>189</v>
      </c>
      <c r="Y1666" t="s">
        <v>148</v>
      </c>
      <c r="Z1666" t="s">
        <v>107</v>
      </c>
      <c r="AA1666">
        <v>40</v>
      </c>
      <c r="AC1666" t="s">
        <v>41</v>
      </c>
      <c r="AE1666" t="s">
        <v>189</v>
      </c>
      <c r="AF1666" t="s">
        <v>70</v>
      </c>
      <c r="AG1666" t="s">
        <v>71</v>
      </c>
      <c r="AH1666">
        <v>1648</v>
      </c>
    </row>
    <row r="1667" spans="1:34" x14ac:dyDescent="0.25">
      <c r="A1667" t="s">
        <v>41</v>
      </c>
      <c r="C1667" t="s">
        <v>189</v>
      </c>
      <c r="D1667" t="s">
        <v>148</v>
      </c>
      <c r="E1667" t="s">
        <v>101</v>
      </c>
      <c r="F1667">
        <v>18</v>
      </c>
      <c r="H1667" t="s">
        <v>41</v>
      </c>
      <c r="J1667" t="s">
        <v>189</v>
      </c>
      <c r="K1667" t="s">
        <v>72</v>
      </c>
      <c r="L1667" t="s">
        <v>73</v>
      </c>
      <c r="M1667">
        <v>36</v>
      </c>
      <c r="O1667" t="s">
        <v>41</v>
      </c>
      <c r="Q1667" t="s">
        <v>189</v>
      </c>
      <c r="R1667" t="s">
        <v>80</v>
      </c>
      <c r="S1667" t="s">
        <v>81</v>
      </c>
      <c r="T1667">
        <v>30</v>
      </c>
      <c r="V1667" t="s">
        <v>41</v>
      </c>
      <c r="X1667" t="s">
        <v>189</v>
      </c>
      <c r="Y1667" t="s">
        <v>148</v>
      </c>
      <c r="Z1667" t="s">
        <v>73</v>
      </c>
      <c r="AA1667">
        <v>25</v>
      </c>
      <c r="AC1667" t="s">
        <v>41</v>
      </c>
      <c r="AE1667" t="s">
        <v>189</v>
      </c>
      <c r="AF1667" t="s">
        <v>72</v>
      </c>
      <c r="AG1667" t="s">
        <v>73</v>
      </c>
      <c r="AH1667">
        <v>605</v>
      </c>
    </row>
    <row r="1668" spans="1:34" x14ac:dyDescent="0.25">
      <c r="A1668" t="s">
        <v>41</v>
      </c>
      <c r="C1668" t="s">
        <v>189</v>
      </c>
      <c r="D1668" t="s">
        <v>148</v>
      </c>
      <c r="E1668" t="s">
        <v>115</v>
      </c>
      <c r="F1668">
        <v>11</v>
      </c>
      <c r="H1668" t="s">
        <v>41</v>
      </c>
      <c r="J1668" t="s">
        <v>189</v>
      </c>
      <c r="K1668" t="s">
        <v>74</v>
      </c>
      <c r="L1668" t="s">
        <v>75</v>
      </c>
      <c r="M1668">
        <v>11</v>
      </c>
      <c r="O1668" t="s">
        <v>41</v>
      </c>
      <c r="Q1668" t="s">
        <v>189</v>
      </c>
      <c r="R1668" t="s">
        <v>82</v>
      </c>
      <c r="S1668" t="s">
        <v>83</v>
      </c>
      <c r="T1668">
        <v>34</v>
      </c>
      <c r="V1668" t="s">
        <v>41</v>
      </c>
      <c r="X1668" t="s">
        <v>189</v>
      </c>
      <c r="Y1668" t="s">
        <v>148</v>
      </c>
      <c r="Z1668" t="s">
        <v>125</v>
      </c>
      <c r="AA1668">
        <v>6</v>
      </c>
      <c r="AC1668" t="s">
        <v>41</v>
      </c>
      <c r="AE1668" t="s">
        <v>189</v>
      </c>
      <c r="AF1668" t="s">
        <v>74</v>
      </c>
      <c r="AG1668" t="s">
        <v>75</v>
      </c>
      <c r="AH1668">
        <v>141</v>
      </c>
    </row>
    <row r="1669" spans="1:34" x14ac:dyDescent="0.25">
      <c r="A1669" t="s">
        <v>41</v>
      </c>
      <c r="C1669" t="s">
        <v>189</v>
      </c>
      <c r="D1669" t="s">
        <v>148</v>
      </c>
      <c r="E1669" t="s">
        <v>103</v>
      </c>
      <c r="F1669">
        <v>13</v>
      </c>
      <c r="H1669" t="s">
        <v>41</v>
      </c>
      <c r="J1669" t="s">
        <v>189</v>
      </c>
      <c r="K1669" t="s">
        <v>76</v>
      </c>
      <c r="L1669" t="s">
        <v>77</v>
      </c>
      <c r="M1669">
        <v>45</v>
      </c>
      <c r="O1669" t="s">
        <v>41</v>
      </c>
      <c r="Q1669" t="s">
        <v>189</v>
      </c>
      <c r="R1669" t="s">
        <v>84</v>
      </c>
      <c r="S1669" t="s">
        <v>85</v>
      </c>
      <c r="T1669">
        <v>24</v>
      </c>
      <c r="V1669" t="s">
        <v>41</v>
      </c>
      <c r="X1669" t="s">
        <v>189</v>
      </c>
      <c r="Y1669" t="s">
        <v>148</v>
      </c>
      <c r="Z1669" t="s">
        <v>121</v>
      </c>
      <c r="AA1669">
        <v>34</v>
      </c>
      <c r="AC1669" t="s">
        <v>41</v>
      </c>
      <c r="AE1669" t="s">
        <v>189</v>
      </c>
      <c r="AF1669" t="s">
        <v>76</v>
      </c>
      <c r="AG1669" t="s">
        <v>77</v>
      </c>
      <c r="AH1669">
        <v>1051</v>
      </c>
    </row>
    <row r="1670" spans="1:34" x14ac:dyDescent="0.25">
      <c r="A1670" t="s">
        <v>41</v>
      </c>
      <c r="C1670" t="s">
        <v>189</v>
      </c>
      <c r="D1670" t="s">
        <v>148</v>
      </c>
      <c r="E1670" t="s">
        <v>65</v>
      </c>
      <c r="F1670">
        <v>15</v>
      </c>
      <c r="H1670" t="s">
        <v>41</v>
      </c>
      <c r="J1670" t="s">
        <v>189</v>
      </c>
      <c r="K1670" t="s">
        <v>78</v>
      </c>
      <c r="L1670" t="s">
        <v>79</v>
      </c>
      <c r="M1670">
        <v>67</v>
      </c>
      <c r="O1670" t="s">
        <v>41</v>
      </c>
      <c r="Q1670" t="s">
        <v>189</v>
      </c>
      <c r="R1670" t="s">
        <v>148</v>
      </c>
      <c r="S1670" t="s">
        <v>133</v>
      </c>
      <c r="T1670">
        <v>72</v>
      </c>
      <c r="V1670" t="s">
        <v>41</v>
      </c>
      <c r="X1670" t="s">
        <v>189</v>
      </c>
      <c r="Y1670" t="s">
        <v>148</v>
      </c>
      <c r="Z1670" t="s">
        <v>69</v>
      </c>
      <c r="AA1670">
        <v>17</v>
      </c>
      <c r="AC1670" t="s">
        <v>41</v>
      </c>
      <c r="AE1670" t="s">
        <v>189</v>
      </c>
      <c r="AF1670" t="s">
        <v>78</v>
      </c>
      <c r="AG1670" t="s">
        <v>79</v>
      </c>
      <c r="AH1670">
        <v>1529</v>
      </c>
    </row>
    <row r="1671" spans="1:34" x14ac:dyDescent="0.25">
      <c r="A1671" t="s">
        <v>41</v>
      </c>
      <c r="C1671" t="s">
        <v>189</v>
      </c>
      <c r="D1671" t="s">
        <v>148</v>
      </c>
      <c r="E1671" t="s">
        <v>55</v>
      </c>
      <c r="F1671">
        <v>14</v>
      </c>
      <c r="H1671" t="s">
        <v>41</v>
      </c>
      <c r="J1671" t="s">
        <v>189</v>
      </c>
      <c r="K1671" t="s">
        <v>80</v>
      </c>
      <c r="L1671" t="s">
        <v>81</v>
      </c>
      <c r="M1671">
        <v>13</v>
      </c>
      <c r="O1671" t="s">
        <v>41</v>
      </c>
      <c r="Q1671" t="s">
        <v>189</v>
      </c>
      <c r="R1671" t="s">
        <v>148</v>
      </c>
      <c r="S1671" t="s">
        <v>101</v>
      </c>
      <c r="T1671">
        <v>38</v>
      </c>
      <c r="V1671" t="s">
        <v>41</v>
      </c>
      <c r="X1671" t="s">
        <v>189</v>
      </c>
      <c r="Y1671" t="s">
        <v>148</v>
      </c>
      <c r="Z1671" t="s">
        <v>87</v>
      </c>
      <c r="AA1671">
        <v>18</v>
      </c>
      <c r="AC1671" t="s">
        <v>41</v>
      </c>
      <c r="AE1671" t="s">
        <v>189</v>
      </c>
      <c r="AF1671" t="s">
        <v>80</v>
      </c>
      <c r="AG1671" t="s">
        <v>81</v>
      </c>
      <c r="AH1671">
        <v>102</v>
      </c>
    </row>
    <row r="1672" spans="1:34" x14ac:dyDescent="0.25">
      <c r="A1672" t="s">
        <v>41</v>
      </c>
      <c r="C1672" t="s">
        <v>189</v>
      </c>
      <c r="D1672" t="s">
        <v>148</v>
      </c>
      <c r="E1672" t="s">
        <v>135</v>
      </c>
      <c r="F1672">
        <v>8</v>
      </c>
      <c r="H1672" t="s">
        <v>41</v>
      </c>
      <c r="J1672" t="s">
        <v>189</v>
      </c>
      <c r="K1672" t="s">
        <v>82</v>
      </c>
      <c r="L1672" t="s">
        <v>83</v>
      </c>
      <c r="M1672">
        <v>24</v>
      </c>
      <c r="O1672" t="s">
        <v>41</v>
      </c>
      <c r="Q1672" t="s">
        <v>189</v>
      </c>
      <c r="R1672" t="s">
        <v>148</v>
      </c>
      <c r="S1672" t="s">
        <v>115</v>
      </c>
      <c r="T1672">
        <v>28</v>
      </c>
      <c r="V1672" t="s">
        <v>41</v>
      </c>
      <c r="X1672" t="s">
        <v>189</v>
      </c>
      <c r="Y1672" t="s">
        <v>148</v>
      </c>
      <c r="Z1672" t="s">
        <v>81</v>
      </c>
      <c r="AA1672">
        <v>15</v>
      </c>
      <c r="AC1672" t="s">
        <v>41</v>
      </c>
      <c r="AE1672" t="s">
        <v>189</v>
      </c>
      <c r="AF1672" t="s">
        <v>82</v>
      </c>
      <c r="AG1672" t="s">
        <v>83</v>
      </c>
      <c r="AH1672">
        <v>229</v>
      </c>
    </row>
    <row r="1673" spans="1:34" x14ac:dyDescent="0.25">
      <c r="A1673" t="s">
        <v>41</v>
      </c>
      <c r="C1673" t="s">
        <v>189</v>
      </c>
      <c r="D1673" t="s">
        <v>148</v>
      </c>
      <c r="E1673" t="s">
        <v>63</v>
      </c>
      <c r="F1673">
        <v>5</v>
      </c>
      <c r="H1673" t="s">
        <v>41</v>
      </c>
      <c r="J1673" t="s">
        <v>189</v>
      </c>
      <c r="K1673" t="s">
        <v>84</v>
      </c>
      <c r="L1673" t="s">
        <v>85</v>
      </c>
      <c r="M1673">
        <v>15</v>
      </c>
      <c r="O1673" t="s">
        <v>41</v>
      </c>
      <c r="Q1673" t="s">
        <v>189</v>
      </c>
      <c r="R1673" t="s">
        <v>148</v>
      </c>
      <c r="S1673" t="s">
        <v>103</v>
      </c>
      <c r="T1673">
        <v>37</v>
      </c>
      <c r="V1673" t="s">
        <v>41</v>
      </c>
      <c r="X1673" t="s">
        <v>189</v>
      </c>
      <c r="Y1673" t="s">
        <v>148</v>
      </c>
      <c r="Z1673" t="s">
        <v>112</v>
      </c>
      <c r="AA1673">
        <v>43</v>
      </c>
      <c r="AC1673" t="s">
        <v>41</v>
      </c>
      <c r="AE1673" t="s">
        <v>189</v>
      </c>
      <c r="AF1673" t="s">
        <v>84</v>
      </c>
      <c r="AG1673" t="s">
        <v>85</v>
      </c>
      <c r="AH1673">
        <v>196</v>
      </c>
    </row>
    <row r="1674" spans="1:34" x14ac:dyDescent="0.25">
      <c r="A1674" t="s">
        <v>41</v>
      </c>
      <c r="C1674" t="s">
        <v>189</v>
      </c>
      <c r="D1674" t="s">
        <v>148</v>
      </c>
      <c r="E1674" t="s">
        <v>83</v>
      </c>
      <c r="F1674">
        <v>18</v>
      </c>
      <c r="H1674" t="s">
        <v>41</v>
      </c>
      <c r="J1674" t="s">
        <v>189</v>
      </c>
      <c r="K1674" t="s">
        <v>148</v>
      </c>
      <c r="L1674" t="s">
        <v>133</v>
      </c>
      <c r="M1674">
        <v>35</v>
      </c>
      <c r="O1674" t="s">
        <v>41</v>
      </c>
      <c r="Q1674" t="s">
        <v>189</v>
      </c>
      <c r="R1674" t="s">
        <v>148</v>
      </c>
      <c r="S1674" t="s">
        <v>65</v>
      </c>
      <c r="T1674">
        <v>48</v>
      </c>
      <c r="V1674" t="s">
        <v>41</v>
      </c>
      <c r="X1674" t="s">
        <v>189</v>
      </c>
      <c r="Y1674" t="s">
        <v>148</v>
      </c>
      <c r="Z1674" t="s">
        <v>113</v>
      </c>
      <c r="AA1674">
        <v>24</v>
      </c>
      <c r="AC1674" t="s">
        <v>41</v>
      </c>
      <c r="AE1674" t="s">
        <v>189</v>
      </c>
      <c r="AF1674" t="s">
        <v>148</v>
      </c>
      <c r="AG1674" t="s">
        <v>133</v>
      </c>
      <c r="AH1674">
        <v>447</v>
      </c>
    </row>
    <row r="1675" spans="1:34" x14ac:dyDescent="0.25">
      <c r="A1675" t="s">
        <v>41</v>
      </c>
      <c r="C1675" t="s">
        <v>189</v>
      </c>
      <c r="D1675" t="s">
        <v>148</v>
      </c>
      <c r="E1675" t="s">
        <v>142</v>
      </c>
      <c r="F1675">
        <v>15</v>
      </c>
      <c r="H1675" t="s">
        <v>41</v>
      </c>
      <c r="J1675" t="s">
        <v>189</v>
      </c>
      <c r="K1675" t="s">
        <v>148</v>
      </c>
      <c r="L1675" t="s">
        <v>101</v>
      </c>
      <c r="M1675">
        <v>16</v>
      </c>
      <c r="O1675" t="s">
        <v>41</v>
      </c>
      <c r="Q1675" t="s">
        <v>189</v>
      </c>
      <c r="R1675" t="s">
        <v>148</v>
      </c>
      <c r="S1675" t="s">
        <v>55</v>
      </c>
      <c r="T1675">
        <v>40</v>
      </c>
      <c r="V1675" t="s">
        <v>41</v>
      </c>
      <c r="X1675" t="s">
        <v>189</v>
      </c>
      <c r="Y1675" t="s">
        <v>148</v>
      </c>
      <c r="Z1675" t="s">
        <v>71</v>
      </c>
      <c r="AA1675">
        <v>26</v>
      </c>
      <c r="AC1675" t="s">
        <v>41</v>
      </c>
      <c r="AE1675" t="s">
        <v>189</v>
      </c>
      <c r="AF1675" t="s">
        <v>148</v>
      </c>
      <c r="AG1675" t="s">
        <v>101</v>
      </c>
      <c r="AH1675">
        <v>177</v>
      </c>
    </row>
    <row r="1676" spans="1:34" x14ac:dyDescent="0.25">
      <c r="A1676" t="s">
        <v>41</v>
      </c>
      <c r="C1676" t="s">
        <v>189</v>
      </c>
      <c r="D1676" t="s">
        <v>148</v>
      </c>
      <c r="E1676" t="s">
        <v>273</v>
      </c>
      <c r="F1676">
        <v>8</v>
      </c>
      <c r="H1676" t="s">
        <v>41</v>
      </c>
      <c r="J1676" t="s">
        <v>189</v>
      </c>
      <c r="K1676" t="s">
        <v>148</v>
      </c>
      <c r="L1676" t="s">
        <v>115</v>
      </c>
      <c r="M1676">
        <v>22</v>
      </c>
      <c r="O1676" t="s">
        <v>41</v>
      </c>
      <c r="Q1676" t="s">
        <v>189</v>
      </c>
      <c r="R1676" t="s">
        <v>148</v>
      </c>
      <c r="S1676" t="s">
        <v>135</v>
      </c>
      <c r="T1676">
        <v>10</v>
      </c>
      <c r="V1676" t="s">
        <v>41</v>
      </c>
      <c r="X1676" t="s">
        <v>189</v>
      </c>
      <c r="Y1676" t="s">
        <v>148</v>
      </c>
      <c r="Z1676" t="s">
        <v>109</v>
      </c>
      <c r="AA1676">
        <v>45</v>
      </c>
      <c r="AC1676" t="s">
        <v>41</v>
      </c>
      <c r="AE1676" t="s">
        <v>189</v>
      </c>
      <c r="AF1676" t="s">
        <v>148</v>
      </c>
      <c r="AG1676" t="s">
        <v>115</v>
      </c>
      <c r="AH1676">
        <v>223</v>
      </c>
    </row>
    <row r="1677" spans="1:34" x14ac:dyDescent="0.25">
      <c r="A1677" t="s">
        <v>41</v>
      </c>
      <c r="C1677" t="s">
        <v>189</v>
      </c>
      <c r="D1677" t="s">
        <v>148</v>
      </c>
      <c r="E1677" t="s">
        <v>57</v>
      </c>
      <c r="F1677">
        <v>12</v>
      </c>
      <c r="H1677" t="s">
        <v>41</v>
      </c>
      <c r="J1677" t="s">
        <v>189</v>
      </c>
      <c r="K1677" t="s">
        <v>148</v>
      </c>
      <c r="L1677" t="s">
        <v>103</v>
      </c>
      <c r="M1677">
        <v>9</v>
      </c>
      <c r="O1677" t="s">
        <v>41</v>
      </c>
      <c r="Q1677" t="s">
        <v>189</v>
      </c>
      <c r="R1677" t="s">
        <v>148</v>
      </c>
      <c r="S1677" t="s">
        <v>63</v>
      </c>
      <c r="T1677">
        <v>13</v>
      </c>
      <c r="V1677" t="s">
        <v>41</v>
      </c>
      <c r="X1677" t="s">
        <v>189</v>
      </c>
      <c r="Y1677" t="s">
        <v>148</v>
      </c>
      <c r="Z1677" t="s">
        <v>75</v>
      </c>
      <c r="AA1677">
        <v>29</v>
      </c>
      <c r="AC1677" t="s">
        <v>41</v>
      </c>
      <c r="AE1677" t="s">
        <v>189</v>
      </c>
      <c r="AF1677" t="s">
        <v>148</v>
      </c>
      <c r="AG1677" t="s">
        <v>103</v>
      </c>
      <c r="AH1677">
        <v>91</v>
      </c>
    </row>
    <row r="1678" spans="1:34" x14ac:dyDescent="0.25">
      <c r="A1678" t="s">
        <v>41</v>
      </c>
      <c r="C1678" t="s">
        <v>189</v>
      </c>
      <c r="D1678" t="s">
        <v>148</v>
      </c>
      <c r="E1678" t="s">
        <v>117</v>
      </c>
      <c r="F1678">
        <v>15</v>
      </c>
      <c r="H1678" t="s">
        <v>41</v>
      </c>
      <c r="J1678" t="s">
        <v>189</v>
      </c>
      <c r="K1678" t="s">
        <v>148</v>
      </c>
      <c r="L1678" t="s">
        <v>65</v>
      </c>
      <c r="M1678">
        <v>18</v>
      </c>
      <c r="O1678" t="s">
        <v>41</v>
      </c>
      <c r="Q1678" t="s">
        <v>189</v>
      </c>
      <c r="R1678" t="s">
        <v>148</v>
      </c>
      <c r="S1678" t="s">
        <v>83</v>
      </c>
      <c r="T1678">
        <v>34</v>
      </c>
      <c r="V1678" t="s">
        <v>41</v>
      </c>
      <c r="X1678" t="s">
        <v>189</v>
      </c>
      <c r="Y1678" t="s">
        <v>148</v>
      </c>
      <c r="Z1678" t="s">
        <v>85</v>
      </c>
      <c r="AA1678">
        <v>9</v>
      </c>
      <c r="AC1678" t="s">
        <v>41</v>
      </c>
      <c r="AE1678" t="s">
        <v>189</v>
      </c>
      <c r="AF1678" t="s">
        <v>148</v>
      </c>
      <c r="AG1678" t="s">
        <v>65</v>
      </c>
      <c r="AH1678">
        <v>369</v>
      </c>
    </row>
    <row r="1679" spans="1:34" x14ac:dyDescent="0.25">
      <c r="A1679" t="s">
        <v>41</v>
      </c>
      <c r="C1679" t="s">
        <v>189</v>
      </c>
      <c r="D1679" t="s">
        <v>148</v>
      </c>
      <c r="E1679" t="s">
        <v>105</v>
      </c>
      <c r="F1679">
        <v>29</v>
      </c>
      <c r="H1679" t="s">
        <v>41</v>
      </c>
      <c r="J1679" t="s">
        <v>189</v>
      </c>
      <c r="K1679" t="s">
        <v>148</v>
      </c>
      <c r="L1679" t="s">
        <v>55</v>
      </c>
      <c r="M1679">
        <v>12</v>
      </c>
      <c r="O1679" t="s">
        <v>41</v>
      </c>
      <c r="Q1679" t="s">
        <v>189</v>
      </c>
      <c r="R1679" t="s">
        <v>148</v>
      </c>
      <c r="S1679" t="s">
        <v>142</v>
      </c>
      <c r="T1679">
        <v>58</v>
      </c>
      <c r="V1679" t="s">
        <v>41</v>
      </c>
      <c r="X1679" t="s">
        <v>189</v>
      </c>
      <c r="Y1679" t="s">
        <v>148</v>
      </c>
      <c r="Z1679" t="s">
        <v>59</v>
      </c>
      <c r="AA1679">
        <v>7</v>
      </c>
      <c r="AC1679" t="s">
        <v>41</v>
      </c>
      <c r="AE1679" t="s">
        <v>189</v>
      </c>
      <c r="AF1679" t="s">
        <v>148</v>
      </c>
      <c r="AG1679" t="s">
        <v>55</v>
      </c>
      <c r="AH1679">
        <v>578</v>
      </c>
    </row>
    <row r="1680" spans="1:34" x14ac:dyDescent="0.25">
      <c r="A1680" t="s">
        <v>41</v>
      </c>
      <c r="C1680" t="s">
        <v>189</v>
      </c>
      <c r="D1680" t="s">
        <v>148</v>
      </c>
      <c r="E1680" t="s">
        <v>137</v>
      </c>
      <c r="F1680">
        <v>7</v>
      </c>
      <c r="H1680" t="s">
        <v>41</v>
      </c>
      <c r="J1680" t="s">
        <v>189</v>
      </c>
      <c r="K1680" t="s">
        <v>148</v>
      </c>
      <c r="L1680" t="s">
        <v>135</v>
      </c>
      <c r="M1680">
        <v>8</v>
      </c>
      <c r="O1680" t="s">
        <v>41</v>
      </c>
      <c r="Q1680" t="s">
        <v>189</v>
      </c>
      <c r="R1680" t="s">
        <v>148</v>
      </c>
      <c r="S1680" t="s">
        <v>273</v>
      </c>
      <c r="T1680">
        <v>22</v>
      </c>
      <c r="V1680" t="s">
        <v>41</v>
      </c>
      <c r="X1680" t="s">
        <v>189</v>
      </c>
      <c r="Y1680" t="s">
        <v>148</v>
      </c>
      <c r="Z1680" t="s">
        <v>89</v>
      </c>
      <c r="AA1680">
        <v>36</v>
      </c>
      <c r="AC1680" t="s">
        <v>41</v>
      </c>
      <c r="AE1680" t="s">
        <v>189</v>
      </c>
      <c r="AF1680" t="s">
        <v>148</v>
      </c>
      <c r="AG1680" t="s">
        <v>135</v>
      </c>
      <c r="AH1680">
        <v>89</v>
      </c>
    </row>
    <row r="1681" spans="1:34" x14ac:dyDescent="0.25">
      <c r="A1681" t="s">
        <v>41</v>
      </c>
      <c r="C1681" t="s">
        <v>189</v>
      </c>
      <c r="D1681" t="s">
        <v>148</v>
      </c>
      <c r="E1681" t="s">
        <v>67</v>
      </c>
      <c r="F1681">
        <v>67</v>
      </c>
      <c r="H1681" t="s">
        <v>41</v>
      </c>
      <c r="J1681" t="s">
        <v>189</v>
      </c>
      <c r="K1681" t="s">
        <v>148</v>
      </c>
      <c r="L1681" t="s">
        <v>63</v>
      </c>
      <c r="M1681">
        <v>6</v>
      </c>
      <c r="O1681" t="s">
        <v>41</v>
      </c>
      <c r="Q1681" t="s">
        <v>189</v>
      </c>
      <c r="R1681" t="s">
        <v>148</v>
      </c>
      <c r="S1681" t="s">
        <v>57</v>
      </c>
      <c r="T1681">
        <v>34</v>
      </c>
      <c r="V1681" t="s">
        <v>41</v>
      </c>
      <c r="X1681" t="s">
        <v>189</v>
      </c>
      <c r="Y1681" t="s">
        <v>148</v>
      </c>
      <c r="Z1681" t="s">
        <v>129</v>
      </c>
      <c r="AA1681">
        <v>17</v>
      </c>
      <c r="AC1681" t="s">
        <v>41</v>
      </c>
      <c r="AE1681" t="s">
        <v>189</v>
      </c>
      <c r="AF1681" t="s">
        <v>148</v>
      </c>
      <c r="AG1681" t="s">
        <v>63</v>
      </c>
      <c r="AH1681">
        <v>140</v>
      </c>
    </row>
    <row r="1682" spans="1:34" x14ac:dyDescent="0.25">
      <c r="A1682" t="s">
        <v>41</v>
      </c>
      <c r="C1682" t="s">
        <v>189</v>
      </c>
      <c r="D1682" t="s">
        <v>148</v>
      </c>
      <c r="E1682" t="s">
        <v>119</v>
      </c>
      <c r="F1682">
        <v>13</v>
      </c>
      <c r="H1682" t="s">
        <v>41</v>
      </c>
      <c r="J1682" t="s">
        <v>189</v>
      </c>
      <c r="K1682" t="s">
        <v>148</v>
      </c>
      <c r="L1682" t="s">
        <v>83</v>
      </c>
      <c r="M1682">
        <v>24</v>
      </c>
      <c r="O1682" t="s">
        <v>41</v>
      </c>
      <c r="Q1682" t="s">
        <v>189</v>
      </c>
      <c r="R1682" t="s">
        <v>148</v>
      </c>
      <c r="S1682" t="s">
        <v>117</v>
      </c>
      <c r="T1682">
        <v>32</v>
      </c>
      <c r="V1682" t="s">
        <v>41</v>
      </c>
      <c r="X1682" t="s">
        <v>189</v>
      </c>
      <c r="Y1682" t="s">
        <v>148</v>
      </c>
      <c r="Z1682" t="s">
        <v>131</v>
      </c>
      <c r="AA1682">
        <v>2</v>
      </c>
      <c r="AC1682" t="s">
        <v>41</v>
      </c>
      <c r="AE1682" t="s">
        <v>189</v>
      </c>
      <c r="AF1682" t="s">
        <v>148</v>
      </c>
      <c r="AG1682" t="s">
        <v>83</v>
      </c>
      <c r="AH1682">
        <v>229</v>
      </c>
    </row>
    <row r="1683" spans="1:34" x14ac:dyDescent="0.25">
      <c r="A1683" t="s">
        <v>41</v>
      </c>
      <c r="C1683" t="s">
        <v>189</v>
      </c>
      <c r="D1683" t="s">
        <v>148</v>
      </c>
      <c r="E1683" t="s">
        <v>91</v>
      </c>
      <c r="F1683">
        <v>6</v>
      </c>
      <c r="H1683" t="s">
        <v>41</v>
      </c>
      <c r="J1683" t="s">
        <v>189</v>
      </c>
      <c r="K1683" t="s">
        <v>148</v>
      </c>
      <c r="L1683" t="s">
        <v>142</v>
      </c>
      <c r="M1683">
        <v>23</v>
      </c>
      <c r="O1683" t="s">
        <v>41</v>
      </c>
      <c r="Q1683" t="s">
        <v>189</v>
      </c>
      <c r="R1683" t="s">
        <v>148</v>
      </c>
      <c r="S1683" t="s">
        <v>105</v>
      </c>
      <c r="T1683">
        <v>46</v>
      </c>
      <c r="V1683" t="s">
        <v>41</v>
      </c>
      <c r="X1683" t="s">
        <v>189</v>
      </c>
      <c r="Y1683" t="s">
        <v>148</v>
      </c>
      <c r="Z1683" t="s">
        <v>93</v>
      </c>
      <c r="AA1683">
        <v>3</v>
      </c>
      <c r="AC1683" t="s">
        <v>41</v>
      </c>
      <c r="AE1683" t="s">
        <v>189</v>
      </c>
      <c r="AF1683" t="s">
        <v>148</v>
      </c>
      <c r="AG1683" t="s">
        <v>142</v>
      </c>
      <c r="AH1683">
        <v>412</v>
      </c>
    </row>
    <row r="1684" spans="1:34" x14ac:dyDescent="0.25">
      <c r="A1684" t="s">
        <v>41</v>
      </c>
      <c r="C1684" t="s">
        <v>189</v>
      </c>
      <c r="D1684" t="s">
        <v>148</v>
      </c>
      <c r="E1684" t="s">
        <v>107</v>
      </c>
      <c r="F1684">
        <v>11</v>
      </c>
      <c r="H1684" t="s">
        <v>41</v>
      </c>
      <c r="J1684" t="s">
        <v>189</v>
      </c>
      <c r="K1684" t="s">
        <v>148</v>
      </c>
      <c r="L1684" t="s">
        <v>273</v>
      </c>
      <c r="M1684">
        <v>18</v>
      </c>
      <c r="O1684" t="s">
        <v>41</v>
      </c>
      <c r="Q1684" t="s">
        <v>189</v>
      </c>
      <c r="R1684" t="s">
        <v>148</v>
      </c>
      <c r="S1684" t="s">
        <v>137</v>
      </c>
      <c r="T1684">
        <v>21</v>
      </c>
      <c r="V1684" t="s">
        <v>41</v>
      </c>
      <c r="X1684" t="s">
        <v>189</v>
      </c>
      <c r="Y1684" t="s">
        <v>148</v>
      </c>
      <c r="Z1684" t="s">
        <v>77</v>
      </c>
      <c r="AA1684">
        <v>33</v>
      </c>
      <c r="AC1684" t="s">
        <v>41</v>
      </c>
      <c r="AE1684" t="s">
        <v>189</v>
      </c>
      <c r="AF1684" t="s">
        <v>148</v>
      </c>
      <c r="AG1684" t="s">
        <v>273</v>
      </c>
      <c r="AH1684">
        <v>160</v>
      </c>
    </row>
    <row r="1685" spans="1:34" x14ac:dyDescent="0.25">
      <c r="A1685" t="s">
        <v>41</v>
      </c>
      <c r="C1685" t="s">
        <v>189</v>
      </c>
      <c r="D1685" t="s">
        <v>148</v>
      </c>
      <c r="E1685" t="s">
        <v>73</v>
      </c>
      <c r="F1685">
        <v>18</v>
      </c>
      <c r="H1685" t="s">
        <v>41</v>
      </c>
      <c r="J1685" t="s">
        <v>189</v>
      </c>
      <c r="K1685" t="s">
        <v>148</v>
      </c>
      <c r="L1685" t="s">
        <v>57</v>
      </c>
      <c r="M1685">
        <v>21</v>
      </c>
      <c r="O1685" t="s">
        <v>41</v>
      </c>
      <c r="Q1685" t="s">
        <v>189</v>
      </c>
      <c r="R1685" t="s">
        <v>148</v>
      </c>
      <c r="S1685" t="s">
        <v>67</v>
      </c>
      <c r="T1685">
        <v>185</v>
      </c>
      <c r="V1685" t="s">
        <v>41</v>
      </c>
      <c r="X1685" t="s">
        <v>189</v>
      </c>
      <c r="Y1685" t="s">
        <v>148</v>
      </c>
      <c r="Z1685" t="s">
        <v>99</v>
      </c>
      <c r="AA1685">
        <v>19</v>
      </c>
      <c r="AC1685" t="s">
        <v>41</v>
      </c>
      <c r="AE1685" t="s">
        <v>189</v>
      </c>
      <c r="AF1685" t="s">
        <v>148</v>
      </c>
      <c r="AG1685" t="s">
        <v>57</v>
      </c>
      <c r="AH1685">
        <v>357</v>
      </c>
    </row>
    <row r="1686" spans="1:34" x14ac:dyDescent="0.25">
      <c r="A1686" t="s">
        <v>41</v>
      </c>
      <c r="C1686" t="s">
        <v>189</v>
      </c>
      <c r="D1686" t="s">
        <v>148</v>
      </c>
      <c r="E1686" t="s">
        <v>125</v>
      </c>
      <c r="F1686">
        <v>1</v>
      </c>
      <c r="H1686" t="s">
        <v>41</v>
      </c>
      <c r="J1686" t="s">
        <v>189</v>
      </c>
      <c r="K1686" t="s">
        <v>148</v>
      </c>
      <c r="L1686" t="s">
        <v>117</v>
      </c>
      <c r="M1686">
        <v>11</v>
      </c>
      <c r="O1686" t="s">
        <v>41</v>
      </c>
      <c r="Q1686" t="s">
        <v>189</v>
      </c>
      <c r="R1686" t="s">
        <v>148</v>
      </c>
      <c r="S1686" t="s">
        <v>119</v>
      </c>
      <c r="T1686">
        <v>33</v>
      </c>
      <c r="V1686" t="s">
        <v>41</v>
      </c>
      <c r="X1686" t="s">
        <v>189</v>
      </c>
      <c r="Y1686" t="s">
        <v>148</v>
      </c>
      <c r="Z1686" t="s">
        <v>111</v>
      </c>
      <c r="AA1686">
        <v>14</v>
      </c>
      <c r="AC1686" t="s">
        <v>41</v>
      </c>
      <c r="AE1686" t="s">
        <v>189</v>
      </c>
      <c r="AF1686" t="s">
        <v>148</v>
      </c>
      <c r="AG1686" t="s">
        <v>117</v>
      </c>
      <c r="AH1686">
        <v>187</v>
      </c>
    </row>
    <row r="1687" spans="1:34" x14ac:dyDescent="0.25">
      <c r="A1687" t="s">
        <v>41</v>
      </c>
      <c r="C1687" t="s">
        <v>189</v>
      </c>
      <c r="D1687" t="s">
        <v>148</v>
      </c>
      <c r="E1687" t="s">
        <v>121</v>
      </c>
      <c r="F1687">
        <v>23</v>
      </c>
      <c r="H1687" t="s">
        <v>41</v>
      </c>
      <c r="J1687" t="s">
        <v>189</v>
      </c>
      <c r="K1687" t="s">
        <v>148</v>
      </c>
      <c r="L1687" t="s">
        <v>105</v>
      </c>
      <c r="M1687">
        <v>16</v>
      </c>
      <c r="O1687" t="s">
        <v>41</v>
      </c>
      <c r="Q1687" t="s">
        <v>189</v>
      </c>
      <c r="R1687" t="s">
        <v>148</v>
      </c>
      <c r="S1687" t="s">
        <v>91</v>
      </c>
      <c r="T1687">
        <v>16</v>
      </c>
      <c r="V1687" t="s">
        <v>41</v>
      </c>
      <c r="X1687" t="s">
        <v>189</v>
      </c>
      <c r="Y1687" t="s">
        <v>148</v>
      </c>
      <c r="Z1687" t="s">
        <v>123</v>
      </c>
      <c r="AA1687">
        <v>16</v>
      </c>
      <c r="AC1687" t="s">
        <v>41</v>
      </c>
      <c r="AE1687" t="s">
        <v>189</v>
      </c>
      <c r="AF1687" t="s">
        <v>148</v>
      </c>
      <c r="AG1687" t="s">
        <v>105</v>
      </c>
      <c r="AH1687">
        <v>346</v>
      </c>
    </row>
    <row r="1688" spans="1:34" x14ac:dyDescent="0.25">
      <c r="A1688" t="s">
        <v>41</v>
      </c>
      <c r="C1688" t="s">
        <v>189</v>
      </c>
      <c r="D1688" t="s">
        <v>148</v>
      </c>
      <c r="E1688" t="s">
        <v>69</v>
      </c>
      <c r="F1688">
        <v>29</v>
      </c>
      <c r="H1688" t="s">
        <v>41</v>
      </c>
      <c r="J1688" t="s">
        <v>189</v>
      </c>
      <c r="K1688" t="s">
        <v>148</v>
      </c>
      <c r="L1688" t="s">
        <v>137</v>
      </c>
      <c r="M1688">
        <v>8</v>
      </c>
      <c r="O1688" t="s">
        <v>41</v>
      </c>
      <c r="Q1688" t="s">
        <v>189</v>
      </c>
      <c r="R1688" t="s">
        <v>148</v>
      </c>
      <c r="S1688" t="s">
        <v>107</v>
      </c>
      <c r="T1688">
        <v>21</v>
      </c>
      <c r="V1688" t="s">
        <v>41</v>
      </c>
      <c r="X1688" t="s">
        <v>189</v>
      </c>
      <c r="Y1688" t="s">
        <v>148</v>
      </c>
      <c r="Z1688" t="s">
        <v>61</v>
      </c>
      <c r="AA1688">
        <v>21</v>
      </c>
      <c r="AC1688" t="s">
        <v>41</v>
      </c>
      <c r="AE1688" t="s">
        <v>189</v>
      </c>
      <c r="AF1688" t="s">
        <v>148</v>
      </c>
      <c r="AG1688" t="s">
        <v>137</v>
      </c>
      <c r="AH1688">
        <v>99</v>
      </c>
    </row>
    <row r="1689" spans="1:34" x14ac:dyDescent="0.25">
      <c r="A1689" t="s">
        <v>41</v>
      </c>
      <c r="C1689" t="s">
        <v>189</v>
      </c>
      <c r="D1689" t="s">
        <v>148</v>
      </c>
      <c r="E1689" t="s">
        <v>87</v>
      </c>
      <c r="F1689">
        <v>10</v>
      </c>
      <c r="H1689" t="s">
        <v>41</v>
      </c>
      <c r="J1689" t="s">
        <v>189</v>
      </c>
      <c r="K1689" t="s">
        <v>148</v>
      </c>
      <c r="L1689" t="s">
        <v>67</v>
      </c>
      <c r="M1689">
        <v>83</v>
      </c>
      <c r="O1689" t="s">
        <v>41</v>
      </c>
      <c r="Q1689" t="s">
        <v>189</v>
      </c>
      <c r="R1689" t="s">
        <v>148</v>
      </c>
      <c r="S1689" t="s">
        <v>73</v>
      </c>
      <c r="T1689">
        <v>55</v>
      </c>
      <c r="V1689" t="s">
        <v>41</v>
      </c>
      <c r="X1689" t="s">
        <v>189</v>
      </c>
      <c r="Y1689" t="s">
        <v>148</v>
      </c>
      <c r="Z1689" t="s">
        <v>97</v>
      </c>
      <c r="AA1689">
        <v>2</v>
      </c>
      <c r="AC1689" t="s">
        <v>41</v>
      </c>
      <c r="AE1689" t="s">
        <v>189</v>
      </c>
      <c r="AF1689" t="s">
        <v>148</v>
      </c>
      <c r="AG1689" t="s">
        <v>67</v>
      </c>
      <c r="AH1689">
        <v>2045</v>
      </c>
    </row>
    <row r="1690" spans="1:34" x14ac:dyDescent="0.25">
      <c r="A1690" t="s">
        <v>41</v>
      </c>
      <c r="C1690" t="s">
        <v>189</v>
      </c>
      <c r="D1690" t="s">
        <v>148</v>
      </c>
      <c r="E1690" t="s">
        <v>81</v>
      </c>
      <c r="F1690">
        <v>6</v>
      </c>
      <c r="H1690" t="s">
        <v>41</v>
      </c>
      <c r="J1690" t="s">
        <v>189</v>
      </c>
      <c r="K1690" t="s">
        <v>148</v>
      </c>
      <c r="L1690" t="s">
        <v>119</v>
      </c>
      <c r="M1690">
        <v>13</v>
      </c>
      <c r="O1690" t="s">
        <v>41</v>
      </c>
      <c r="Q1690" t="s">
        <v>189</v>
      </c>
      <c r="R1690" t="s">
        <v>148</v>
      </c>
      <c r="S1690" t="s">
        <v>125</v>
      </c>
      <c r="T1690">
        <v>4</v>
      </c>
      <c r="V1690" t="s">
        <v>41</v>
      </c>
      <c r="X1690" t="s">
        <v>189</v>
      </c>
      <c r="Y1690" t="s">
        <v>148</v>
      </c>
      <c r="Z1690" t="s">
        <v>95</v>
      </c>
      <c r="AA1690">
        <v>17</v>
      </c>
      <c r="AC1690" t="s">
        <v>41</v>
      </c>
      <c r="AE1690" t="s">
        <v>189</v>
      </c>
      <c r="AF1690" t="s">
        <v>148</v>
      </c>
      <c r="AG1690" t="s">
        <v>119</v>
      </c>
      <c r="AH1690">
        <v>439</v>
      </c>
    </row>
    <row r="1691" spans="1:34" x14ac:dyDescent="0.25">
      <c r="A1691" t="s">
        <v>41</v>
      </c>
      <c r="C1691" t="s">
        <v>189</v>
      </c>
      <c r="D1691" t="s">
        <v>148</v>
      </c>
      <c r="E1691" t="s">
        <v>112</v>
      </c>
      <c r="F1691">
        <v>70</v>
      </c>
      <c r="H1691" t="s">
        <v>41</v>
      </c>
      <c r="J1691" t="s">
        <v>189</v>
      </c>
      <c r="K1691" t="s">
        <v>148</v>
      </c>
      <c r="L1691" t="s">
        <v>91</v>
      </c>
      <c r="M1691">
        <v>9</v>
      </c>
      <c r="O1691" t="s">
        <v>41</v>
      </c>
      <c r="Q1691" t="s">
        <v>189</v>
      </c>
      <c r="R1691" t="s">
        <v>148</v>
      </c>
      <c r="S1691" t="s">
        <v>121</v>
      </c>
      <c r="T1691">
        <v>73</v>
      </c>
      <c r="V1691" t="s">
        <v>41</v>
      </c>
      <c r="X1691" t="s">
        <v>189</v>
      </c>
      <c r="Y1691" t="s">
        <v>148</v>
      </c>
      <c r="Z1691" t="s">
        <v>127</v>
      </c>
      <c r="AA1691">
        <v>11</v>
      </c>
      <c r="AC1691" t="s">
        <v>41</v>
      </c>
      <c r="AE1691" t="s">
        <v>189</v>
      </c>
      <c r="AF1691" t="s">
        <v>148</v>
      </c>
      <c r="AG1691" t="s">
        <v>91</v>
      </c>
      <c r="AH1691">
        <v>138</v>
      </c>
    </row>
    <row r="1692" spans="1:34" x14ac:dyDescent="0.25">
      <c r="A1692" t="s">
        <v>41</v>
      </c>
      <c r="C1692" t="s">
        <v>189</v>
      </c>
      <c r="D1692" t="s">
        <v>148</v>
      </c>
      <c r="E1692" t="s">
        <v>113</v>
      </c>
      <c r="F1692">
        <v>30</v>
      </c>
      <c r="H1692" t="s">
        <v>41</v>
      </c>
      <c r="J1692" t="s">
        <v>189</v>
      </c>
      <c r="K1692" t="s">
        <v>148</v>
      </c>
      <c r="L1692" t="s">
        <v>107</v>
      </c>
      <c r="M1692">
        <v>13</v>
      </c>
      <c r="O1692" t="s">
        <v>41</v>
      </c>
      <c r="Q1692" t="s">
        <v>189</v>
      </c>
      <c r="R1692" t="s">
        <v>148</v>
      </c>
      <c r="S1692" t="s">
        <v>69</v>
      </c>
      <c r="T1692">
        <v>50</v>
      </c>
      <c r="V1692" t="s">
        <v>41</v>
      </c>
      <c r="X1692" t="s">
        <v>189</v>
      </c>
      <c r="Y1692" t="s">
        <v>148</v>
      </c>
      <c r="Z1692" t="s">
        <v>79</v>
      </c>
      <c r="AA1692">
        <v>27</v>
      </c>
      <c r="AC1692" t="s">
        <v>41</v>
      </c>
      <c r="AE1692" t="s">
        <v>189</v>
      </c>
      <c r="AF1692" t="s">
        <v>148</v>
      </c>
      <c r="AG1692" t="s">
        <v>107</v>
      </c>
      <c r="AH1692">
        <v>214</v>
      </c>
    </row>
    <row r="1693" spans="1:34" x14ac:dyDescent="0.25">
      <c r="A1693" t="s">
        <v>41</v>
      </c>
      <c r="C1693" t="s">
        <v>189</v>
      </c>
      <c r="D1693" t="s">
        <v>148</v>
      </c>
      <c r="E1693" t="s">
        <v>71</v>
      </c>
      <c r="F1693">
        <v>62</v>
      </c>
      <c r="H1693" t="s">
        <v>41</v>
      </c>
      <c r="J1693" t="s">
        <v>189</v>
      </c>
      <c r="K1693" t="s">
        <v>148</v>
      </c>
      <c r="L1693" t="s">
        <v>73</v>
      </c>
      <c r="M1693">
        <v>36</v>
      </c>
      <c r="O1693" t="s">
        <v>41</v>
      </c>
      <c r="Q1693" t="s">
        <v>189</v>
      </c>
      <c r="R1693" t="s">
        <v>148</v>
      </c>
      <c r="S1693" t="s">
        <v>87</v>
      </c>
      <c r="T1693">
        <v>44</v>
      </c>
      <c r="V1693" t="s">
        <v>41</v>
      </c>
      <c r="X1693" t="s">
        <v>189</v>
      </c>
      <c r="Y1693" t="s">
        <v>148</v>
      </c>
      <c r="Z1693" t="s">
        <v>144</v>
      </c>
      <c r="AA1693">
        <v>14</v>
      </c>
      <c r="AC1693" t="s">
        <v>41</v>
      </c>
      <c r="AE1693" t="s">
        <v>189</v>
      </c>
      <c r="AF1693" t="s">
        <v>148</v>
      </c>
      <c r="AG1693" t="s">
        <v>73</v>
      </c>
      <c r="AH1693">
        <v>605</v>
      </c>
    </row>
    <row r="1694" spans="1:34" x14ac:dyDescent="0.25">
      <c r="A1694" t="s">
        <v>41</v>
      </c>
      <c r="C1694" t="s">
        <v>189</v>
      </c>
      <c r="D1694" t="s">
        <v>148</v>
      </c>
      <c r="E1694" t="s">
        <v>109</v>
      </c>
      <c r="F1694">
        <v>4</v>
      </c>
      <c r="H1694" t="s">
        <v>41</v>
      </c>
      <c r="J1694" t="s">
        <v>189</v>
      </c>
      <c r="K1694" t="s">
        <v>148</v>
      </c>
      <c r="L1694" t="s">
        <v>125</v>
      </c>
      <c r="M1694">
        <v>2</v>
      </c>
      <c r="O1694" t="s">
        <v>41</v>
      </c>
      <c r="Q1694" t="s">
        <v>189</v>
      </c>
      <c r="R1694" t="s">
        <v>148</v>
      </c>
      <c r="S1694" t="s">
        <v>81</v>
      </c>
      <c r="T1694">
        <v>30</v>
      </c>
      <c r="V1694" t="s">
        <v>41</v>
      </c>
      <c r="X1694" t="s">
        <v>189</v>
      </c>
      <c r="Y1694" t="s">
        <v>86</v>
      </c>
      <c r="Z1694" t="s">
        <v>87</v>
      </c>
      <c r="AA1694">
        <v>18</v>
      </c>
      <c r="AC1694" t="s">
        <v>41</v>
      </c>
      <c r="AE1694" t="s">
        <v>189</v>
      </c>
      <c r="AF1694" t="s">
        <v>148</v>
      </c>
      <c r="AG1694" t="s">
        <v>125</v>
      </c>
      <c r="AH1694">
        <v>21</v>
      </c>
    </row>
    <row r="1695" spans="1:34" x14ac:dyDescent="0.25">
      <c r="A1695" t="s">
        <v>41</v>
      </c>
      <c r="C1695" t="s">
        <v>189</v>
      </c>
      <c r="D1695" t="s">
        <v>148</v>
      </c>
      <c r="E1695" t="s">
        <v>75</v>
      </c>
      <c r="F1695">
        <v>2</v>
      </c>
      <c r="H1695" t="s">
        <v>41</v>
      </c>
      <c r="J1695" t="s">
        <v>189</v>
      </c>
      <c r="K1695" t="s">
        <v>148</v>
      </c>
      <c r="L1695" t="s">
        <v>121</v>
      </c>
      <c r="M1695">
        <v>34</v>
      </c>
      <c r="O1695" t="s">
        <v>41</v>
      </c>
      <c r="Q1695" t="s">
        <v>189</v>
      </c>
      <c r="R1695" t="s">
        <v>148</v>
      </c>
      <c r="S1695" t="s">
        <v>112</v>
      </c>
      <c r="T1695">
        <v>137</v>
      </c>
      <c r="V1695" t="s">
        <v>41</v>
      </c>
      <c r="X1695" t="s">
        <v>189</v>
      </c>
      <c r="Y1695" t="s">
        <v>88</v>
      </c>
      <c r="Z1695" t="s">
        <v>89</v>
      </c>
      <c r="AA1695">
        <v>36</v>
      </c>
      <c r="AC1695" t="s">
        <v>41</v>
      </c>
      <c r="AE1695" t="s">
        <v>189</v>
      </c>
      <c r="AF1695" t="s">
        <v>148</v>
      </c>
      <c r="AG1695" t="s">
        <v>121</v>
      </c>
      <c r="AH1695">
        <v>523</v>
      </c>
    </row>
    <row r="1696" spans="1:34" x14ac:dyDescent="0.25">
      <c r="A1696" t="s">
        <v>41</v>
      </c>
      <c r="C1696" t="s">
        <v>189</v>
      </c>
      <c r="D1696" t="s">
        <v>148</v>
      </c>
      <c r="E1696" t="s">
        <v>85</v>
      </c>
      <c r="F1696">
        <v>9</v>
      </c>
      <c r="H1696" t="s">
        <v>41</v>
      </c>
      <c r="J1696" t="s">
        <v>189</v>
      </c>
      <c r="K1696" t="s">
        <v>148</v>
      </c>
      <c r="L1696" t="s">
        <v>69</v>
      </c>
      <c r="M1696">
        <v>42</v>
      </c>
      <c r="O1696" t="s">
        <v>41</v>
      </c>
      <c r="Q1696" t="s">
        <v>189</v>
      </c>
      <c r="R1696" t="s">
        <v>148</v>
      </c>
      <c r="S1696" t="s">
        <v>113</v>
      </c>
      <c r="T1696">
        <v>72</v>
      </c>
      <c r="V1696" t="s">
        <v>41</v>
      </c>
      <c r="X1696" t="s">
        <v>189</v>
      </c>
      <c r="Y1696" t="s">
        <v>90</v>
      </c>
      <c r="Z1696" t="s">
        <v>91</v>
      </c>
      <c r="AA1696">
        <v>20</v>
      </c>
      <c r="AC1696" t="s">
        <v>41</v>
      </c>
      <c r="AE1696" t="s">
        <v>189</v>
      </c>
      <c r="AF1696" t="s">
        <v>148</v>
      </c>
      <c r="AG1696" t="s">
        <v>69</v>
      </c>
      <c r="AH1696">
        <v>784</v>
      </c>
    </row>
    <row r="1697" spans="1:34" x14ac:dyDescent="0.25">
      <c r="A1697" t="s">
        <v>41</v>
      </c>
      <c r="C1697" t="s">
        <v>189</v>
      </c>
      <c r="D1697" t="s">
        <v>148</v>
      </c>
      <c r="E1697" t="s">
        <v>59</v>
      </c>
      <c r="F1697">
        <v>4</v>
      </c>
      <c r="H1697" t="s">
        <v>41</v>
      </c>
      <c r="J1697" t="s">
        <v>189</v>
      </c>
      <c r="K1697" t="s">
        <v>148</v>
      </c>
      <c r="L1697" t="s">
        <v>87</v>
      </c>
      <c r="M1697">
        <v>24</v>
      </c>
      <c r="O1697" t="s">
        <v>41</v>
      </c>
      <c r="Q1697" t="s">
        <v>189</v>
      </c>
      <c r="R1697" t="s">
        <v>148</v>
      </c>
      <c r="S1697" t="s">
        <v>71</v>
      </c>
      <c r="T1697">
        <v>138</v>
      </c>
      <c r="V1697" t="s">
        <v>41</v>
      </c>
      <c r="X1697" t="s">
        <v>189</v>
      </c>
      <c r="Y1697" t="s">
        <v>92</v>
      </c>
      <c r="Z1697" t="s">
        <v>93</v>
      </c>
      <c r="AA1697">
        <v>3</v>
      </c>
      <c r="AC1697" t="s">
        <v>41</v>
      </c>
      <c r="AE1697" t="s">
        <v>189</v>
      </c>
      <c r="AF1697" t="s">
        <v>148</v>
      </c>
      <c r="AG1697" t="s">
        <v>87</v>
      </c>
      <c r="AH1697">
        <v>228</v>
      </c>
    </row>
    <row r="1698" spans="1:34" x14ac:dyDescent="0.25">
      <c r="A1698" t="s">
        <v>41</v>
      </c>
      <c r="C1698" t="s">
        <v>189</v>
      </c>
      <c r="D1698" t="s">
        <v>148</v>
      </c>
      <c r="E1698" t="s">
        <v>89</v>
      </c>
      <c r="F1698">
        <v>19</v>
      </c>
      <c r="H1698" t="s">
        <v>41</v>
      </c>
      <c r="J1698" t="s">
        <v>189</v>
      </c>
      <c r="K1698" t="s">
        <v>148</v>
      </c>
      <c r="L1698" t="s">
        <v>81</v>
      </c>
      <c r="M1698">
        <v>13</v>
      </c>
      <c r="O1698" t="s">
        <v>41</v>
      </c>
      <c r="Q1698" t="s">
        <v>189</v>
      </c>
      <c r="R1698" t="s">
        <v>148</v>
      </c>
      <c r="S1698" t="s">
        <v>109</v>
      </c>
      <c r="T1698">
        <v>18</v>
      </c>
      <c r="V1698" t="s">
        <v>41</v>
      </c>
      <c r="X1698" t="s">
        <v>189</v>
      </c>
      <c r="Y1698" t="s">
        <v>94</v>
      </c>
      <c r="Z1698" t="s">
        <v>95</v>
      </c>
      <c r="AA1698">
        <v>17</v>
      </c>
      <c r="AC1698" t="s">
        <v>41</v>
      </c>
      <c r="AE1698" t="s">
        <v>189</v>
      </c>
      <c r="AF1698" t="s">
        <v>148</v>
      </c>
      <c r="AG1698" t="s">
        <v>81</v>
      </c>
      <c r="AH1698">
        <v>102</v>
      </c>
    </row>
    <row r="1699" spans="1:34" x14ac:dyDescent="0.25">
      <c r="A1699" t="s">
        <v>41</v>
      </c>
      <c r="C1699" t="s">
        <v>189</v>
      </c>
      <c r="D1699" t="s">
        <v>148</v>
      </c>
      <c r="E1699" t="s">
        <v>129</v>
      </c>
      <c r="F1699">
        <v>9</v>
      </c>
      <c r="H1699" t="s">
        <v>41</v>
      </c>
      <c r="J1699" t="s">
        <v>189</v>
      </c>
      <c r="K1699" t="s">
        <v>148</v>
      </c>
      <c r="L1699" t="s">
        <v>112</v>
      </c>
      <c r="M1699">
        <v>70</v>
      </c>
      <c r="O1699" t="s">
        <v>41</v>
      </c>
      <c r="Q1699" t="s">
        <v>189</v>
      </c>
      <c r="R1699" t="s">
        <v>148</v>
      </c>
      <c r="S1699" t="s">
        <v>75</v>
      </c>
      <c r="T1699">
        <v>19</v>
      </c>
      <c r="V1699" t="s">
        <v>41</v>
      </c>
      <c r="X1699" t="s">
        <v>189</v>
      </c>
      <c r="Y1699" t="s">
        <v>96</v>
      </c>
      <c r="Z1699" t="s">
        <v>97</v>
      </c>
      <c r="AA1699">
        <v>2</v>
      </c>
      <c r="AC1699" t="s">
        <v>41</v>
      </c>
      <c r="AE1699" t="s">
        <v>189</v>
      </c>
      <c r="AF1699" t="s">
        <v>148</v>
      </c>
      <c r="AG1699" t="s">
        <v>112</v>
      </c>
      <c r="AH1699">
        <v>515</v>
      </c>
    </row>
    <row r="1700" spans="1:34" x14ac:dyDescent="0.25">
      <c r="A1700" t="s">
        <v>41</v>
      </c>
      <c r="C1700" t="s">
        <v>189</v>
      </c>
      <c r="D1700" t="s">
        <v>148</v>
      </c>
      <c r="E1700" t="s">
        <v>131</v>
      </c>
      <c r="F1700">
        <v>5</v>
      </c>
      <c r="H1700" t="s">
        <v>41</v>
      </c>
      <c r="J1700" t="s">
        <v>189</v>
      </c>
      <c r="K1700" t="s">
        <v>148</v>
      </c>
      <c r="L1700" t="s">
        <v>113</v>
      </c>
      <c r="M1700">
        <v>35</v>
      </c>
      <c r="O1700" t="s">
        <v>41</v>
      </c>
      <c r="Q1700" t="s">
        <v>189</v>
      </c>
      <c r="R1700" t="s">
        <v>148</v>
      </c>
      <c r="S1700" t="s">
        <v>85</v>
      </c>
      <c r="T1700">
        <v>24</v>
      </c>
      <c r="V1700" t="s">
        <v>41</v>
      </c>
      <c r="X1700" t="s">
        <v>189</v>
      </c>
      <c r="Y1700" t="s">
        <v>98</v>
      </c>
      <c r="Z1700" t="s">
        <v>99</v>
      </c>
      <c r="AA1700">
        <v>19</v>
      </c>
      <c r="AC1700" t="s">
        <v>41</v>
      </c>
      <c r="AE1700" t="s">
        <v>189</v>
      </c>
      <c r="AF1700" t="s">
        <v>148</v>
      </c>
      <c r="AG1700" t="s">
        <v>113</v>
      </c>
      <c r="AH1700">
        <v>339</v>
      </c>
    </row>
    <row r="1701" spans="1:34" x14ac:dyDescent="0.25">
      <c r="A1701" t="s">
        <v>41</v>
      </c>
      <c r="C1701" t="s">
        <v>189</v>
      </c>
      <c r="D1701" t="s">
        <v>148</v>
      </c>
      <c r="E1701" t="s">
        <v>93</v>
      </c>
      <c r="F1701">
        <v>3</v>
      </c>
      <c r="H1701" t="s">
        <v>41</v>
      </c>
      <c r="J1701" t="s">
        <v>189</v>
      </c>
      <c r="K1701" t="s">
        <v>148</v>
      </c>
      <c r="L1701" t="s">
        <v>71</v>
      </c>
      <c r="M1701">
        <v>46</v>
      </c>
      <c r="O1701" t="s">
        <v>41</v>
      </c>
      <c r="Q1701" t="s">
        <v>189</v>
      </c>
      <c r="R1701" t="s">
        <v>148</v>
      </c>
      <c r="S1701" t="s">
        <v>59</v>
      </c>
      <c r="T1701">
        <v>8</v>
      </c>
      <c r="V1701" t="s">
        <v>41</v>
      </c>
      <c r="X1701" t="s">
        <v>189</v>
      </c>
      <c r="Y1701" t="s">
        <v>100</v>
      </c>
      <c r="Z1701" t="s">
        <v>101</v>
      </c>
      <c r="AA1701">
        <v>32</v>
      </c>
      <c r="AC1701" t="s">
        <v>41</v>
      </c>
      <c r="AE1701" t="s">
        <v>189</v>
      </c>
      <c r="AF1701" t="s">
        <v>148</v>
      </c>
      <c r="AG1701" t="s">
        <v>71</v>
      </c>
      <c r="AH1701">
        <v>1648</v>
      </c>
    </row>
    <row r="1702" spans="1:34" x14ac:dyDescent="0.25">
      <c r="A1702" t="s">
        <v>41</v>
      </c>
      <c r="C1702" t="s">
        <v>189</v>
      </c>
      <c r="D1702" t="s">
        <v>148</v>
      </c>
      <c r="E1702" t="s">
        <v>77</v>
      </c>
      <c r="F1702">
        <v>44</v>
      </c>
      <c r="H1702" t="s">
        <v>41</v>
      </c>
      <c r="J1702" t="s">
        <v>189</v>
      </c>
      <c r="K1702" t="s">
        <v>148</v>
      </c>
      <c r="L1702" t="s">
        <v>109</v>
      </c>
      <c r="M1702">
        <v>25</v>
      </c>
      <c r="O1702" t="s">
        <v>41</v>
      </c>
      <c r="Q1702" t="s">
        <v>189</v>
      </c>
      <c r="R1702" t="s">
        <v>148</v>
      </c>
      <c r="S1702" t="s">
        <v>89</v>
      </c>
      <c r="T1702">
        <v>49</v>
      </c>
      <c r="V1702" t="s">
        <v>41</v>
      </c>
      <c r="X1702" t="s">
        <v>189</v>
      </c>
      <c r="Y1702" t="s">
        <v>102</v>
      </c>
      <c r="Z1702" t="s">
        <v>103</v>
      </c>
      <c r="AA1702">
        <v>15</v>
      </c>
      <c r="AC1702" t="s">
        <v>41</v>
      </c>
      <c r="AE1702" t="s">
        <v>189</v>
      </c>
      <c r="AF1702" t="s">
        <v>148</v>
      </c>
      <c r="AG1702" t="s">
        <v>109</v>
      </c>
      <c r="AH1702">
        <v>196</v>
      </c>
    </row>
    <row r="1703" spans="1:34" x14ac:dyDescent="0.25">
      <c r="A1703" t="s">
        <v>41</v>
      </c>
      <c r="C1703" t="s">
        <v>189</v>
      </c>
      <c r="D1703" t="s">
        <v>148</v>
      </c>
      <c r="E1703" t="s">
        <v>99</v>
      </c>
      <c r="F1703">
        <v>23</v>
      </c>
      <c r="H1703" t="s">
        <v>41</v>
      </c>
      <c r="J1703" t="s">
        <v>189</v>
      </c>
      <c r="K1703" t="s">
        <v>148</v>
      </c>
      <c r="L1703" t="s">
        <v>75</v>
      </c>
      <c r="M1703">
        <v>11</v>
      </c>
      <c r="O1703" t="s">
        <v>41</v>
      </c>
      <c r="Q1703" t="s">
        <v>189</v>
      </c>
      <c r="R1703" t="s">
        <v>148</v>
      </c>
      <c r="S1703" t="s">
        <v>129</v>
      </c>
      <c r="T1703">
        <v>9</v>
      </c>
      <c r="V1703" t="s">
        <v>41</v>
      </c>
      <c r="X1703" t="s">
        <v>189</v>
      </c>
      <c r="Y1703" t="s">
        <v>104</v>
      </c>
      <c r="Z1703" t="s">
        <v>105</v>
      </c>
      <c r="AA1703">
        <v>14</v>
      </c>
      <c r="AC1703" t="s">
        <v>41</v>
      </c>
      <c r="AE1703" t="s">
        <v>189</v>
      </c>
      <c r="AF1703" t="s">
        <v>148</v>
      </c>
      <c r="AG1703" t="s">
        <v>75</v>
      </c>
      <c r="AH1703">
        <v>141</v>
      </c>
    </row>
    <row r="1704" spans="1:34" x14ac:dyDescent="0.25">
      <c r="A1704" t="s">
        <v>41</v>
      </c>
      <c r="C1704" t="s">
        <v>189</v>
      </c>
      <c r="D1704" t="s">
        <v>148</v>
      </c>
      <c r="E1704" t="s">
        <v>111</v>
      </c>
      <c r="F1704">
        <v>8</v>
      </c>
      <c r="H1704" t="s">
        <v>41</v>
      </c>
      <c r="J1704" t="s">
        <v>189</v>
      </c>
      <c r="K1704" t="s">
        <v>148</v>
      </c>
      <c r="L1704" t="s">
        <v>85</v>
      </c>
      <c r="M1704">
        <v>15</v>
      </c>
      <c r="O1704" t="s">
        <v>41</v>
      </c>
      <c r="Q1704" t="s">
        <v>189</v>
      </c>
      <c r="R1704" t="s">
        <v>148</v>
      </c>
      <c r="S1704" t="s">
        <v>131</v>
      </c>
      <c r="T1704">
        <v>28</v>
      </c>
      <c r="V1704" t="s">
        <v>41</v>
      </c>
      <c r="X1704" t="s">
        <v>189</v>
      </c>
      <c r="Y1704" t="s">
        <v>106</v>
      </c>
      <c r="Z1704" t="s">
        <v>107</v>
      </c>
      <c r="AA1704">
        <v>40</v>
      </c>
      <c r="AC1704" t="s">
        <v>41</v>
      </c>
      <c r="AE1704" t="s">
        <v>189</v>
      </c>
      <c r="AF1704" t="s">
        <v>148</v>
      </c>
      <c r="AG1704" t="s">
        <v>85</v>
      </c>
      <c r="AH1704">
        <v>196</v>
      </c>
    </row>
    <row r="1705" spans="1:34" x14ac:dyDescent="0.25">
      <c r="A1705" t="s">
        <v>41</v>
      </c>
      <c r="C1705" t="s">
        <v>189</v>
      </c>
      <c r="D1705" t="s">
        <v>148</v>
      </c>
      <c r="E1705" t="s">
        <v>123</v>
      </c>
      <c r="F1705">
        <v>9</v>
      </c>
      <c r="H1705" t="s">
        <v>41</v>
      </c>
      <c r="J1705" t="s">
        <v>189</v>
      </c>
      <c r="K1705" t="s">
        <v>148</v>
      </c>
      <c r="L1705" t="s">
        <v>59</v>
      </c>
      <c r="M1705">
        <v>11</v>
      </c>
      <c r="O1705" t="s">
        <v>41</v>
      </c>
      <c r="Q1705" t="s">
        <v>189</v>
      </c>
      <c r="R1705" t="s">
        <v>148</v>
      </c>
      <c r="S1705" t="s">
        <v>93</v>
      </c>
      <c r="T1705">
        <v>15</v>
      </c>
      <c r="V1705" t="s">
        <v>41</v>
      </c>
      <c r="X1705" t="s">
        <v>189</v>
      </c>
      <c r="Y1705" t="s">
        <v>108</v>
      </c>
      <c r="Z1705" t="s">
        <v>109</v>
      </c>
      <c r="AA1705">
        <v>45</v>
      </c>
      <c r="AC1705" t="s">
        <v>41</v>
      </c>
      <c r="AE1705" t="s">
        <v>189</v>
      </c>
      <c r="AF1705" t="s">
        <v>148</v>
      </c>
      <c r="AG1705" t="s">
        <v>59</v>
      </c>
      <c r="AH1705">
        <v>177</v>
      </c>
    </row>
    <row r="1706" spans="1:34" x14ac:dyDescent="0.25">
      <c r="A1706" t="s">
        <v>41</v>
      </c>
      <c r="C1706" t="s">
        <v>189</v>
      </c>
      <c r="D1706" t="s">
        <v>148</v>
      </c>
      <c r="E1706" t="s">
        <v>61</v>
      </c>
      <c r="F1706">
        <v>33</v>
      </c>
      <c r="H1706" t="s">
        <v>41</v>
      </c>
      <c r="J1706" t="s">
        <v>189</v>
      </c>
      <c r="K1706" t="s">
        <v>148</v>
      </c>
      <c r="L1706" t="s">
        <v>89</v>
      </c>
      <c r="M1706">
        <v>24</v>
      </c>
      <c r="O1706" t="s">
        <v>41</v>
      </c>
      <c r="Q1706" t="s">
        <v>189</v>
      </c>
      <c r="R1706" t="s">
        <v>148</v>
      </c>
      <c r="S1706" t="s">
        <v>77</v>
      </c>
      <c r="T1706">
        <v>120</v>
      </c>
      <c r="V1706" t="s">
        <v>41</v>
      </c>
      <c r="X1706" t="s">
        <v>189</v>
      </c>
      <c r="Y1706" t="s">
        <v>110</v>
      </c>
      <c r="Z1706" t="s">
        <v>111</v>
      </c>
      <c r="AA1706">
        <v>14</v>
      </c>
      <c r="AC1706" t="s">
        <v>41</v>
      </c>
      <c r="AE1706" t="s">
        <v>189</v>
      </c>
      <c r="AF1706" t="s">
        <v>148</v>
      </c>
      <c r="AG1706" t="s">
        <v>89</v>
      </c>
      <c r="AH1706">
        <v>453</v>
      </c>
    </row>
    <row r="1707" spans="1:34" x14ac:dyDescent="0.25">
      <c r="A1707" t="s">
        <v>41</v>
      </c>
      <c r="C1707" t="s">
        <v>189</v>
      </c>
      <c r="D1707" t="s">
        <v>148</v>
      </c>
      <c r="E1707" t="s">
        <v>97</v>
      </c>
      <c r="F1707">
        <v>1</v>
      </c>
      <c r="H1707" t="s">
        <v>41</v>
      </c>
      <c r="J1707" t="s">
        <v>189</v>
      </c>
      <c r="K1707" t="s">
        <v>148</v>
      </c>
      <c r="L1707" t="s">
        <v>129</v>
      </c>
      <c r="M1707">
        <v>6</v>
      </c>
      <c r="O1707" t="s">
        <v>41</v>
      </c>
      <c r="Q1707" t="s">
        <v>189</v>
      </c>
      <c r="R1707" t="s">
        <v>148</v>
      </c>
      <c r="S1707" t="s">
        <v>99</v>
      </c>
      <c r="T1707">
        <v>47</v>
      </c>
      <c r="V1707" t="s">
        <v>41</v>
      </c>
      <c r="X1707" t="s">
        <v>189</v>
      </c>
      <c r="Y1707" t="s">
        <v>150</v>
      </c>
      <c r="Z1707" t="s">
        <v>112</v>
      </c>
      <c r="AA1707">
        <v>43</v>
      </c>
      <c r="AC1707" t="s">
        <v>41</v>
      </c>
      <c r="AE1707" t="s">
        <v>189</v>
      </c>
      <c r="AF1707" t="s">
        <v>148</v>
      </c>
      <c r="AG1707" t="s">
        <v>129</v>
      </c>
      <c r="AH1707">
        <v>108</v>
      </c>
    </row>
    <row r="1708" spans="1:34" x14ac:dyDescent="0.25">
      <c r="A1708" t="s">
        <v>41</v>
      </c>
      <c r="C1708" t="s">
        <v>189</v>
      </c>
      <c r="D1708" t="s">
        <v>148</v>
      </c>
      <c r="E1708" t="s">
        <v>95</v>
      </c>
      <c r="F1708">
        <v>71</v>
      </c>
      <c r="H1708" t="s">
        <v>41</v>
      </c>
      <c r="J1708" t="s">
        <v>189</v>
      </c>
      <c r="K1708" t="s">
        <v>148</v>
      </c>
      <c r="L1708" t="s">
        <v>131</v>
      </c>
      <c r="M1708">
        <v>13</v>
      </c>
      <c r="O1708" t="s">
        <v>41</v>
      </c>
      <c r="Q1708" t="s">
        <v>189</v>
      </c>
      <c r="R1708" t="s">
        <v>148</v>
      </c>
      <c r="S1708" t="s">
        <v>111</v>
      </c>
      <c r="T1708">
        <v>21</v>
      </c>
      <c r="V1708" t="s">
        <v>41</v>
      </c>
      <c r="X1708" t="s">
        <v>189</v>
      </c>
      <c r="Y1708" t="s">
        <v>150</v>
      </c>
      <c r="Z1708" t="s">
        <v>113</v>
      </c>
      <c r="AA1708">
        <v>24</v>
      </c>
      <c r="AC1708" t="s">
        <v>41</v>
      </c>
      <c r="AE1708" t="s">
        <v>189</v>
      </c>
      <c r="AF1708" t="s">
        <v>148</v>
      </c>
      <c r="AG1708" t="s">
        <v>131</v>
      </c>
      <c r="AH1708">
        <v>127</v>
      </c>
    </row>
    <row r="1709" spans="1:34" x14ac:dyDescent="0.25">
      <c r="A1709" t="s">
        <v>41</v>
      </c>
      <c r="C1709" t="s">
        <v>189</v>
      </c>
      <c r="D1709" t="s">
        <v>148</v>
      </c>
      <c r="E1709" t="s">
        <v>127</v>
      </c>
      <c r="F1709">
        <v>8</v>
      </c>
      <c r="H1709" t="s">
        <v>41</v>
      </c>
      <c r="J1709" t="s">
        <v>189</v>
      </c>
      <c r="K1709" t="s">
        <v>148</v>
      </c>
      <c r="L1709" t="s">
        <v>93</v>
      </c>
      <c r="M1709">
        <v>5</v>
      </c>
      <c r="O1709" t="s">
        <v>41</v>
      </c>
      <c r="Q1709" t="s">
        <v>189</v>
      </c>
      <c r="R1709" t="s">
        <v>148</v>
      </c>
      <c r="S1709" t="s">
        <v>123</v>
      </c>
      <c r="T1709">
        <v>16</v>
      </c>
      <c r="V1709" t="s">
        <v>41</v>
      </c>
      <c r="X1709" t="s">
        <v>189</v>
      </c>
      <c r="Y1709" t="s">
        <v>114</v>
      </c>
      <c r="Z1709" t="s">
        <v>115</v>
      </c>
      <c r="AA1709">
        <v>24</v>
      </c>
      <c r="AC1709" t="s">
        <v>41</v>
      </c>
      <c r="AE1709" t="s">
        <v>189</v>
      </c>
      <c r="AF1709" t="s">
        <v>148</v>
      </c>
      <c r="AG1709" t="s">
        <v>93</v>
      </c>
      <c r="AH1709">
        <v>150</v>
      </c>
    </row>
    <row r="1710" spans="1:34" x14ac:dyDescent="0.25">
      <c r="A1710" t="s">
        <v>41</v>
      </c>
      <c r="C1710" t="s">
        <v>189</v>
      </c>
      <c r="D1710" t="s">
        <v>148</v>
      </c>
      <c r="E1710" t="s">
        <v>79</v>
      </c>
      <c r="F1710">
        <v>58</v>
      </c>
      <c r="H1710" t="s">
        <v>41</v>
      </c>
      <c r="J1710" t="s">
        <v>189</v>
      </c>
      <c r="K1710" t="s">
        <v>148</v>
      </c>
      <c r="L1710" t="s">
        <v>77</v>
      </c>
      <c r="M1710">
        <v>45</v>
      </c>
      <c r="O1710" t="s">
        <v>41</v>
      </c>
      <c r="Q1710" t="s">
        <v>189</v>
      </c>
      <c r="R1710" t="s">
        <v>148</v>
      </c>
      <c r="S1710" t="s">
        <v>61</v>
      </c>
      <c r="T1710">
        <v>82</v>
      </c>
      <c r="V1710" t="s">
        <v>41</v>
      </c>
      <c r="X1710" t="s">
        <v>189</v>
      </c>
      <c r="Y1710" t="s">
        <v>116</v>
      </c>
      <c r="Z1710" t="s">
        <v>117</v>
      </c>
      <c r="AA1710">
        <v>17</v>
      </c>
      <c r="AC1710" t="s">
        <v>41</v>
      </c>
      <c r="AE1710" t="s">
        <v>189</v>
      </c>
      <c r="AF1710" t="s">
        <v>148</v>
      </c>
      <c r="AG1710" t="s">
        <v>77</v>
      </c>
      <c r="AH1710">
        <v>1051</v>
      </c>
    </row>
    <row r="1711" spans="1:34" x14ac:dyDescent="0.25">
      <c r="A1711" t="s">
        <v>41</v>
      </c>
      <c r="C1711" t="s">
        <v>189</v>
      </c>
      <c r="D1711" t="s">
        <v>148</v>
      </c>
      <c r="E1711" t="s">
        <v>144</v>
      </c>
      <c r="F1711">
        <v>7</v>
      </c>
      <c r="H1711" t="s">
        <v>41</v>
      </c>
      <c r="J1711" t="s">
        <v>189</v>
      </c>
      <c r="K1711" t="s">
        <v>148</v>
      </c>
      <c r="L1711" t="s">
        <v>99</v>
      </c>
      <c r="M1711">
        <v>30</v>
      </c>
      <c r="O1711" t="s">
        <v>41</v>
      </c>
      <c r="Q1711" t="s">
        <v>189</v>
      </c>
      <c r="R1711" t="s">
        <v>148</v>
      </c>
      <c r="S1711" t="s">
        <v>97</v>
      </c>
      <c r="T1711">
        <v>23</v>
      </c>
      <c r="V1711" t="s">
        <v>41</v>
      </c>
      <c r="X1711" t="s">
        <v>189</v>
      </c>
      <c r="Y1711" t="s">
        <v>118</v>
      </c>
      <c r="Z1711" t="s">
        <v>119</v>
      </c>
      <c r="AA1711">
        <v>16</v>
      </c>
      <c r="AC1711" t="s">
        <v>41</v>
      </c>
      <c r="AE1711" t="s">
        <v>189</v>
      </c>
      <c r="AF1711" t="s">
        <v>148</v>
      </c>
      <c r="AG1711" t="s">
        <v>99</v>
      </c>
      <c r="AH1711">
        <v>546</v>
      </c>
    </row>
    <row r="1712" spans="1:34" x14ac:dyDescent="0.25">
      <c r="A1712" t="s">
        <v>41</v>
      </c>
      <c r="C1712" t="s">
        <v>189</v>
      </c>
      <c r="D1712" t="s">
        <v>86</v>
      </c>
      <c r="E1712" t="s">
        <v>87</v>
      </c>
      <c r="F1712">
        <v>10</v>
      </c>
      <c r="H1712" t="s">
        <v>41</v>
      </c>
      <c r="J1712" t="s">
        <v>189</v>
      </c>
      <c r="K1712" t="s">
        <v>148</v>
      </c>
      <c r="L1712" t="s">
        <v>111</v>
      </c>
      <c r="M1712">
        <v>9</v>
      </c>
      <c r="O1712" t="s">
        <v>41</v>
      </c>
      <c r="Q1712" t="s">
        <v>189</v>
      </c>
      <c r="R1712" t="s">
        <v>148</v>
      </c>
      <c r="S1712" t="s">
        <v>95</v>
      </c>
      <c r="T1712">
        <v>190</v>
      </c>
      <c r="V1712" t="s">
        <v>41</v>
      </c>
      <c r="X1712" t="s">
        <v>189</v>
      </c>
      <c r="Y1712" t="s">
        <v>120</v>
      </c>
      <c r="Z1712" t="s">
        <v>121</v>
      </c>
      <c r="AA1712">
        <v>34</v>
      </c>
      <c r="AC1712" t="s">
        <v>41</v>
      </c>
      <c r="AE1712" t="s">
        <v>189</v>
      </c>
      <c r="AF1712" t="s">
        <v>148</v>
      </c>
      <c r="AG1712" t="s">
        <v>111</v>
      </c>
      <c r="AH1712">
        <v>165</v>
      </c>
    </row>
    <row r="1713" spans="1:34" x14ac:dyDescent="0.25">
      <c r="A1713" t="s">
        <v>41</v>
      </c>
      <c r="C1713" t="s">
        <v>189</v>
      </c>
      <c r="D1713" t="s">
        <v>88</v>
      </c>
      <c r="E1713" t="s">
        <v>89</v>
      </c>
      <c r="F1713">
        <v>19</v>
      </c>
      <c r="H1713" t="s">
        <v>41</v>
      </c>
      <c r="J1713" t="s">
        <v>189</v>
      </c>
      <c r="K1713" t="s">
        <v>148</v>
      </c>
      <c r="L1713" t="s">
        <v>123</v>
      </c>
      <c r="M1713">
        <v>16</v>
      </c>
      <c r="O1713" t="s">
        <v>41</v>
      </c>
      <c r="Q1713" t="s">
        <v>189</v>
      </c>
      <c r="R1713" t="s">
        <v>148</v>
      </c>
      <c r="S1713" t="s">
        <v>127</v>
      </c>
      <c r="T1713">
        <v>26</v>
      </c>
      <c r="V1713" t="s">
        <v>41</v>
      </c>
      <c r="X1713" t="s">
        <v>189</v>
      </c>
      <c r="Y1713" t="s">
        <v>122</v>
      </c>
      <c r="Z1713" t="s">
        <v>123</v>
      </c>
      <c r="AA1713">
        <v>16</v>
      </c>
      <c r="AC1713" t="s">
        <v>41</v>
      </c>
      <c r="AE1713" t="s">
        <v>189</v>
      </c>
      <c r="AF1713" t="s">
        <v>148</v>
      </c>
      <c r="AG1713" t="s">
        <v>123</v>
      </c>
      <c r="AH1713">
        <v>208</v>
      </c>
    </row>
    <row r="1714" spans="1:34" x14ac:dyDescent="0.25">
      <c r="A1714" t="s">
        <v>41</v>
      </c>
      <c r="C1714" t="s">
        <v>189</v>
      </c>
      <c r="D1714" t="s">
        <v>90</v>
      </c>
      <c r="E1714" t="s">
        <v>91</v>
      </c>
      <c r="F1714">
        <v>6</v>
      </c>
      <c r="H1714" t="s">
        <v>41</v>
      </c>
      <c r="J1714" t="s">
        <v>189</v>
      </c>
      <c r="K1714" t="s">
        <v>148</v>
      </c>
      <c r="L1714" t="s">
        <v>61</v>
      </c>
      <c r="M1714">
        <v>43</v>
      </c>
      <c r="O1714" t="s">
        <v>41</v>
      </c>
      <c r="Q1714" t="s">
        <v>189</v>
      </c>
      <c r="R1714" t="s">
        <v>148</v>
      </c>
      <c r="S1714" t="s">
        <v>79</v>
      </c>
      <c r="T1714">
        <v>153</v>
      </c>
      <c r="V1714" t="s">
        <v>41</v>
      </c>
      <c r="X1714" t="s">
        <v>189</v>
      </c>
      <c r="Y1714" t="s">
        <v>124</v>
      </c>
      <c r="Z1714" t="s">
        <v>125</v>
      </c>
      <c r="AA1714">
        <v>6</v>
      </c>
      <c r="AC1714" t="s">
        <v>41</v>
      </c>
      <c r="AE1714" t="s">
        <v>189</v>
      </c>
      <c r="AF1714" t="s">
        <v>148</v>
      </c>
      <c r="AG1714" t="s">
        <v>61</v>
      </c>
      <c r="AH1714">
        <v>1093</v>
      </c>
    </row>
    <row r="1715" spans="1:34" x14ac:dyDescent="0.25">
      <c r="A1715" t="s">
        <v>41</v>
      </c>
      <c r="C1715" t="s">
        <v>189</v>
      </c>
      <c r="D1715" t="s">
        <v>92</v>
      </c>
      <c r="E1715" t="s">
        <v>93</v>
      </c>
      <c r="F1715">
        <v>3</v>
      </c>
      <c r="H1715" t="s">
        <v>41</v>
      </c>
      <c r="J1715" t="s">
        <v>189</v>
      </c>
      <c r="K1715" t="s">
        <v>148</v>
      </c>
      <c r="L1715" t="s">
        <v>97</v>
      </c>
      <c r="M1715">
        <v>6</v>
      </c>
      <c r="O1715" t="s">
        <v>41</v>
      </c>
      <c r="Q1715" t="s">
        <v>189</v>
      </c>
      <c r="R1715" t="s">
        <v>148</v>
      </c>
      <c r="S1715" t="s">
        <v>144</v>
      </c>
      <c r="T1715">
        <v>18</v>
      </c>
      <c r="V1715" t="s">
        <v>41</v>
      </c>
      <c r="X1715" t="s">
        <v>189</v>
      </c>
      <c r="Y1715" t="s">
        <v>126</v>
      </c>
      <c r="Z1715" t="s">
        <v>127</v>
      </c>
      <c r="AA1715">
        <v>11</v>
      </c>
      <c r="AC1715" t="s">
        <v>41</v>
      </c>
      <c r="AE1715" t="s">
        <v>189</v>
      </c>
      <c r="AF1715" t="s">
        <v>148</v>
      </c>
      <c r="AG1715" t="s">
        <v>97</v>
      </c>
      <c r="AH1715">
        <v>155</v>
      </c>
    </row>
    <row r="1716" spans="1:34" x14ac:dyDescent="0.25">
      <c r="A1716" t="s">
        <v>41</v>
      </c>
      <c r="C1716" t="s">
        <v>189</v>
      </c>
      <c r="D1716" t="s">
        <v>94</v>
      </c>
      <c r="E1716" t="s">
        <v>95</v>
      </c>
      <c r="F1716">
        <v>71</v>
      </c>
      <c r="H1716" t="s">
        <v>41</v>
      </c>
      <c r="J1716" t="s">
        <v>189</v>
      </c>
      <c r="K1716" t="s">
        <v>148</v>
      </c>
      <c r="L1716" t="s">
        <v>95</v>
      </c>
      <c r="M1716">
        <v>88</v>
      </c>
      <c r="O1716" t="s">
        <v>41</v>
      </c>
      <c r="Q1716" t="s">
        <v>189</v>
      </c>
      <c r="R1716" t="s">
        <v>86</v>
      </c>
      <c r="S1716" t="s">
        <v>87</v>
      </c>
      <c r="T1716">
        <v>44</v>
      </c>
      <c r="V1716" t="s">
        <v>41</v>
      </c>
      <c r="X1716" t="s">
        <v>189</v>
      </c>
      <c r="Y1716" t="s">
        <v>128</v>
      </c>
      <c r="Z1716" t="s">
        <v>129</v>
      </c>
      <c r="AA1716">
        <v>17</v>
      </c>
      <c r="AC1716" t="s">
        <v>41</v>
      </c>
      <c r="AE1716" t="s">
        <v>189</v>
      </c>
      <c r="AF1716" t="s">
        <v>148</v>
      </c>
      <c r="AG1716" t="s">
        <v>95</v>
      </c>
      <c r="AH1716">
        <v>1647</v>
      </c>
    </row>
    <row r="1717" spans="1:34" x14ac:dyDescent="0.25">
      <c r="A1717" t="s">
        <v>41</v>
      </c>
      <c r="C1717" t="s">
        <v>189</v>
      </c>
      <c r="D1717" t="s">
        <v>96</v>
      </c>
      <c r="E1717" t="s">
        <v>97</v>
      </c>
      <c r="F1717">
        <v>1</v>
      </c>
      <c r="H1717" t="s">
        <v>41</v>
      </c>
      <c r="J1717" t="s">
        <v>189</v>
      </c>
      <c r="K1717" t="s">
        <v>148</v>
      </c>
      <c r="L1717" t="s">
        <v>127</v>
      </c>
      <c r="M1717">
        <v>8</v>
      </c>
      <c r="O1717" t="s">
        <v>41</v>
      </c>
      <c r="Q1717" t="s">
        <v>189</v>
      </c>
      <c r="R1717" t="s">
        <v>88</v>
      </c>
      <c r="S1717" t="s">
        <v>89</v>
      </c>
      <c r="T1717">
        <v>49</v>
      </c>
      <c r="V1717" t="s">
        <v>41</v>
      </c>
      <c r="X1717" t="s">
        <v>189</v>
      </c>
      <c r="Y1717" t="s">
        <v>130</v>
      </c>
      <c r="Z1717" t="s">
        <v>131</v>
      </c>
      <c r="AA1717">
        <v>2</v>
      </c>
      <c r="AC1717" t="s">
        <v>41</v>
      </c>
      <c r="AE1717" t="s">
        <v>189</v>
      </c>
      <c r="AF1717" t="s">
        <v>148</v>
      </c>
      <c r="AG1717" t="s">
        <v>127</v>
      </c>
      <c r="AH1717">
        <v>185</v>
      </c>
    </row>
    <row r="1718" spans="1:34" x14ac:dyDescent="0.25">
      <c r="A1718" t="s">
        <v>41</v>
      </c>
      <c r="C1718" t="s">
        <v>189</v>
      </c>
      <c r="D1718" t="s">
        <v>98</v>
      </c>
      <c r="E1718" t="s">
        <v>99</v>
      </c>
      <c r="F1718">
        <v>23</v>
      </c>
      <c r="H1718" t="s">
        <v>41</v>
      </c>
      <c r="J1718" t="s">
        <v>189</v>
      </c>
      <c r="K1718" t="s">
        <v>148</v>
      </c>
      <c r="L1718" t="s">
        <v>79</v>
      </c>
      <c r="M1718">
        <v>67</v>
      </c>
      <c r="O1718" t="s">
        <v>41</v>
      </c>
      <c r="Q1718" t="s">
        <v>189</v>
      </c>
      <c r="R1718" t="s">
        <v>90</v>
      </c>
      <c r="S1718" t="s">
        <v>91</v>
      </c>
      <c r="T1718">
        <v>16</v>
      </c>
      <c r="V1718" t="s">
        <v>41</v>
      </c>
      <c r="X1718" t="s">
        <v>189</v>
      </c>
      <c r="Y1718" t="s">
        <v>132</v>
      </c>
      <c r="Z1718" t="s">
        <v>133</v>
      </c>
      <c r="AA1718">
        <v>30</v>
      </c>
      <c r="AC1718" t="s">
        <v>41</v>
      </c>
      <c r="AE1718" t="s">
        <v>189</v>
      </c>
      <c r="AF1718" t="s">
        <v>148</v>
      </c>
      <c r="AG1718" t="s">
        <v>79</v>
      </c>
      <c r="AH1718">
        <v>1529</v>
      </c>
    </row>
    <row r="1719" spans="1:34" x14ac:dyDescent="0.25">
      <c r="A1719" t="s">
        <v>41</v>
      </c>
      <c r="C1719" t="s">
        <v>189</v>
      </c>
      <c r="D1719" t="s">
        <v>100</v>
      </c>
      <c r="E1719" t="s">
        <v>101</v>
      </c>
      <c r="F1719">
        <v>18</v>
      </c>
      <c r="H1719" t="s">
        <v>41</v>
      </c>
      <c r="J1719" t="s">
        <v>189</v>
      </c>
      <c r="K1719" t="s">
        <v>148</v>
      </c>
      <c r="L1719" t="s">
        <v>144</v>
      </c>
      <c r="M1719">
        <v>10</v>
      </c>
      <c r="O1719" t="s">
        <v>41</v>
      </c>
      <c r="Q1719" t="s">
        <v>189</v>
      </c>
      <c r="R1719" t="s">
        <v>92</v>
      </c>
      <c r="S1719" t="s">
        <v>93</v>
      </c>
      <c r="T1719">
        <v>15</v>
      </c>
      <c r="V1719" t="s">
        <v>41</v>
      </c>
      <c r="X1719" t="s">
        <v>189</v>
      </c>
      <c r="Y1719" t="s">
        <v>134</v>
      </c>
      <c r="Z1719" t="s">
        <v>135</v>
      </c>
      <c r="AA1719">
        <v>1</v>
      </c>
      <c r="AC1719" t="s">
        <v>41</v>
      </c>
      <c r="AE1719" t="s">
        <v>189</v>
      </c>
      <c r="AF1719" t="s">
        <v>148</v>
      </c>
      <c r="AG1719" t="s">
        <v>144</v>
      </c>
      <c r="AH1719">
        <v>118</v>
      </c>
    </row>
    <row r="1720" spans="1:34" x14ac:dyDescent="0.25">
      <c r="A1720" t="s">
        <v>41</v>
      </c>
      <c r="C1720" t="s">
        <v>189</v>
      </c>
      <c r="D1720" t="s">
        <v>102</v>
      </c>
      <c r="E1720" t="s">
        <v>103</v>
      </c>
      <c r="F1720">
        <v>13</v>
      </c>
      <c r="H1720" t="s">
        <v>41</v>
      </c>
      <c r="J1720" t="s">
        <v>189</v>
      </c>
      <c r="K1720" t="s">
        <v>86</v>
      </c>
      <c r="L1720" t="s">
        <v>87</v>
      </c>
      <c r="M1720">
        <v>24</v>
      </c>
      <c r="O1720" t="s">
        <v>41</v>
      </c>
      <c r="Q1720" t="s">
        <v>189</v>
      </c>
      <c r="R1720" t="s">
        <v>94</v>
      </c>
      <c r="S1720" t="s">
        <v>95</v>
      </c>
      <c r="T1720">
        <v>190</v>
      </c>
      <c r="V1720" t="s">
        <v>41</v>
      </c>
      <c r="X1720" t="s">
        <v>189</v>
      </c>
      <c r="Y1720" t="s">
        <v>136</v>
      </c>
      <c r="Z1720" t="s">
        <v>137</v>
      </c>
      <c r="AA1720">
        <v>14</v>
      </c>
      <c r="AC1720" t="s">
        <v>41</v>
      </c>
      <c r="AE1720" t="s">
        <v>189</v>
      </c>
      <c r="AF1720" t="s">
        <v>86</v>
      </c>
      <c r="AG1720" t="s">
        <v>87</v>
      </c>
      <c r="AH1720">
        <v>228</v>
      </c>
    </row>
    <row r="1721" spans="1:34" x14ac:dyDescent="0.25">
      <c r="A1721" t="s">
        <v>41</v>
      </c>
      <c r="C1721" t="s">
        <v>189</v>
      </c>
      <c r="D1721" t="s">
        <v>104</v>
      </c>
      <c r="E1721" t="s">
        <v>105</v>
      </c>
      <c r="F1721">
        <v>29</v>
      </c>
      <c r="H1721" t="s">
        <v>41</v>
      </c>
      <c r="J1721" t="s">
        <v>189</v>
      </c>
      <c r="K1721" t="s">
        <v>88</v>
      </c>
      <c r="L1721" t="s">
        <v>89</v>
      </c>
      <c r="M1721">
        <v>24</v>
      </c>
      <c r="O1721" t="s">
        <v>41</v>
      </c>
      <c r="Q1721" t="s">
        <v>189</v>
      </c>
      <c r="R1721" t="s">
        <v>96</v>
      </c>
      <c r="S1721" t="s">
        <v>97</v>
      </c>
      <c r="T1721">
        <v>23</v>
      </c>
      <c r="V1721" t="s">
        <v>41</v>
      </c>
      <c r="X1721" t="s">
        <v>189</v>
      </c>
      <c r="Y1721" t="s">
        <v>208</v>
      </c>
      <c r="Z1721" t="s">
        <v>273</v>
      </c>
      <c r="AA1721">
        <v>19</v>
      </c>
      <c r="AC1721" t="s">
        <v>41</v>
      </c>
      <c r="AE1721" t="s">
        <v>189</v>
      </c>
      <c r="AF1721" t="s">
        <v>88</v>
      </c>
      <c r="AG1721" t="s">
        <v>89</v>
      </c>
      <c r="AH1721">
        <v>453</v>
      </c>
    </row>
    <row r="1722" spans="1:34" x14ac:dyDescent="0.25">
      <c r="A1722" t="s">
        <v>41</v>
      </c>
      <c r="C1722" t="s">
        <v>189</v>
      </c>
      <c r="D1722" t="s">
        <v>106</v>
      </c>
      <c r="E1722" t="s">
        <v>107</v>
      </c>
      <c r="F1722">
        <v>11</v>
      </c>
      <c r="H1722" t="s">
        <v>41</v>
      </c>
      <c r="J1722" t="s">
        <v>189</v>
      </c>
      <c r="K1722" t="s">
        <v>90</v>
      </c>
      <c r="L1722" t="s">
        <v>91</v>
      </c>
      <c r="M1722">
        <v>9</v>
      </c>
      <c r="O1722" t="s">
        <v>41</v>
      </c>
      <c r="Q1722" t="s">
        <v>189</v>
      </c>
      <c r="R1722" t="s">
        <v>98</v>
      </c>
      <c r="S1722" t="s">
        <v>99</v>
      </c>
      <c r="T1722">
        <v>47</v>
      </c>
      <c r="V1722" t="s">
        <v>41</v>
      </c>
      <c r="X1722" t="s">
        <v>189</v>
      </c>
      <c r="Y1722" t="s">
        <v>208</v>
      </c>
      <c r="Z1722" t="s">
        <v>144</v>
      </c>
      <c r="AA1722">
        <v>14</v>
      </c>
      <c r="AC1722" t="s">
        <v>41</v>
      </c>
      <c r="AE1722" t="s">
        <v>189</v>
      </c>
      <c r="AF1722" t="s">
        <v>90</v>
      </c>
      <c r="AG1722" t="s">
        <v>91</v>
      </c>
      <c r="AH1722">
        <v>138</v>
      </c>
    </row>
    <row r="1723" spans="1:34" x14ac:dyDescent="0.25">
      <c r="A1723" t="s">
        <v>41</v>
      </c>
      <c r="C1723" t="s">
        <v>189</v>
      </c>
      <c r="D1723" t="s">
        <v>108</v>
      </c>
      <c r="E1723" t="s">
        <v>109</v>
      </c>
      <c r="F1723">
        <v>4</v>
      </c>
      <c r="H1723" t="s">
        <v>41</v>
      </c>
      <c r="J1723" t="s">
        <v>189</v>
      </c>
      <c r="K1723" t="s">
        <v>92</v>
      </c>
      <c r="L1723" t="s">
        <v>93</v>
      </c>
      <c r="M1723">
        <v>5</v>
      </c>
      <c r="O1723" t="s">
        <v>41</v>
      </c>
      <c r="Q1723" t="s">
        <v>189</v>
      </c>
      <c r="R1723" t="s">
        <v>100</v>
      </c>
      <c r="S1723" t="s">
        <v>101</v>
      </c>
      <c r="T1723">
        <v>38</v>
      </c>
      <c r="V1723" t="s">
        <v>41</v>
      </c>
      <c r="X1723" t="s">
        <v>189</v>
      </c>
      <c r="Y1723" t="s">
        <v>141</v>
      </c>
      <c r="Z1723" t="s">
        <v>142</v>
      </c>
      <c r="AA1723">
        <v>22</v>
      </c>
      <c r="AC1723" t="s">
        <v>41</v>
      </c>
      <c r="AE1723" t="s">
        <v>189</v>
      </c>
      <c r="AF1723" t="s">
        <v>92</v>
      </c>
      <c r="AG1723" t="s">
        <v>93</v>
      </c>
      <c r="AH1723">
        <v>150</v>
      </c>
    </row>
    <row r="1724" spans="1:34" x14ac:dyDescent="0.25">
      <c r="A1724" t="s">
        <v>41</v>
      </c>
      <c r="C1724" t="s">
        <v>189</v>
      </c>
      <c r="D1724" t="s">
        <v>110</v>
      </c>
      <c r="E1724" t="s">
        <v>111</v>
      </c>
      <c r="F1724">
        <v>8</v>
      </c>
      <c r="H1724" t="s">
        <v>41</v>
      </c>
      <c r="J1724" t="s">
        <v>189</v>
      </c>
      <c r="K1724" t="s">
        <v>94</v>
      </c>
      <c r="L1724" t="s">
        <v>95</v>
      </c>
      <c r="M1724">
        <v>88</v>
      </c>
      <c r="O1724" t="s">
        <v>41</v>
      </c>
      <c r="Q1724" t="s">
        <v>189</v>
      </c>
      <c r="R1724" t="s">
        <v>102</v>
      </c>
      <c r="S1724" t="s">
        <v>103</v>
      </c>
      <c r="T1724">
        <v>37</v>
      </c>
      <c r="V1724" t="s">
        <v>41</v>
      </c>
      <c r="X1724" t="s">
        <v>190</v>
      </c>
      <c r="Y1724" t="s">
        <v>54</v>
      </c>
      <c r="Z1724" t="s">
        <v>55</v>
      </c>
      <c r="AA1724">
        <v>8</v>
      </c>
      <c r="AC1724" t="s">
        <v>41</v>
      </c>
      <c r="AE1724" t="s">
        <v>189</v>
      </c>
      <c r="AF1724" t="s">
        <v>94</v>
      </c>
      <c r="AG1724" t="s">
        <v>95</v>
      </c>
      <c r="AH1724">
        <v>1647</v>
      </c>
    </row>
    <row r="1725" spans="1:34" x14ac:dyDescent="0.25">
      <c r="A1725" t="s">
        <v>41</v>
      </c>
      <c r="C1725" t="s">
        <v>189</v>
      </c>
      <c r="D1725" t="s">
        <v>150</v>
      </c>
      <c r="E1725" t="s">
        <v>112</v>
      </c>
      <c r="F1725">
        <v>70</v>
      </c>
      <c r="H1725" t="s">
        <v>41</v>
      </c>
      <c r="J1725" t="s">
        <v>189</v>
      </c>
      <c r="K1725" t="s">
        <v>96</v>
      </c>
      <c r="L1725" t="s">
        <v>97</v>
      </c>
      <c r="M1725">
        <v>6</v>
      </c>
      <c r="O1725" t="s">
        <v>41</v>
      </c>
      <c r="Q1725" t="s">
        <v>189</v>
      </c>
      <c r="R1725" t="s">
        <v>104</v>
      </c>
      <c r="S1725" t="s">
        <v>105</v>
      </c>
      <c r="T1725">
        <v>46</v>
      </c>
      <c r="V1725" t="s">
        <v>41</v>
      </c>
      <c r="X1725" t="s">
        <v>190</v>
      </c>
      <c r="Y1725" t="s">
        <v>56</v>
      </c>
      <c r="Z1725" t="s">
        <v>57</v>
      </c>
      <c r="AA1725">
        <v>12</v>
      </c>
      <c r="AC1725" t="s">
        <v>41</v>
      </c>
      <c r="AE1725" t="s">
        <v>189</v>
      </c>
      <c r="AF1725" t="s">
        <v>96</v>
      </c>
      <c r="AG1725" t="s">
        <v>97</v>
      </c>
      <c r="AH1725">
        <v>155</v>
      </c>
    </row>
    <row r="1726" spans="1:34" x14ac:dyDescent="0.25">
      <c r="A1726" t="s">
        <v>41</v>
      </c>
      <c r="C1726" t="s">
        <v>189</v>
      </c>
      <c r="D1726" t="s">
        <v>150</v>
      </c>
      <c r="E1726" t="s">
        <v>113</v>
      </c>
      <c r="F1726">
        <v>30</v>
      </c>
      <c r="H1726" t="s">
        <v>41</v>
      </c>
      <c r="J1726" t="s">
        <v>189</v>
      </c>
      <c r="K1726" t="s">
        <v>98</v>
      </c>
      <c r="L1726" t="s">
        <v>99</v>
      </c>
      <c r="M1726">
        <v>30</v>
      </c>
      <c r="O1726" t="s">
        <v>41</v>
      </c>
      <c r="Q1726" t="s">
        <v>189</v>
      </c>
      <c r="R1726" t="s">
        <v>106</v>
      </c>
      <c r="S1726" t="s">
        <v>107</v>
      </c>
      <c r="T1726">
        <v>21</v>
      </c>
      <c r="V1726" t="s">
        <v>41</v>
      </c>
      <c r="X1726" t="s">
        <v>190</v>
      </c>
      <c r="Y1726" t="s">
        <v>58</v>
      </c>
      <c r="Z1726" t="s">
        <v>59</v>
      </c>
      <c r="AA1726">
        <v>4</v>
      </c>
      <c r="AC1726" t="s">
        <v>41</v>
      </c>
      <c r="AE1726" t="s">
        <v>189</v>
      </c>
      <c r="AF1726" t="s">
        <v>98</v>
      </c>
      <c r="AG1726" t="s">
        <v>99</v>
      </c>
      <c r="AH1726">
        <v>546</v>
      </c>
    </row>
    <row r="1727" spans="1:34" x14ac:dyDescent="0.25">
      <c r="A1727" t="s">
        <v>41</v>
      </c>
      <c r="C1727" t="s">
        <v>189</v>
      </c>
      <c r="D1727" t="s">
        <v>114</v>
      </c>
      <c r="E1727" t="s">
        <v>115</v>
      </c>
      <c r="F1727">
        <v>11</v>
      </c>
      <c r="H1727" t="s">
        <v>41</v>
      </c>
      <c r="J1727" t="s">
        <v>189</v>
      </c>
      <c r="K1727" t="s">
        <v>100</v>
      </c>
      <c r="L1727" t="s">
        <v>101</v>
      </c>
      <c r="M1727">
        <v>16</v>
      </c>
      <c r="O1727" t="s">
        <v>41</v>
      </c>
      <c r="Q1727" t="s">
        <v>189</v>
      </c>
      <c r="R1727" t="s">
        <v>108</v>
      </c>
      <c r="S1727" t="s">
        <v>109</v>
      </c>
      <c r="T1727">
        <v>18</v>
      </c>
      <c r="V1727" t="s">
        <v>41</v>
      </c>
      <c r="X1727" t="s">
        <v>190</v>
      </c>
      <c r="Y1727" t="s">
        <v>60</v>
      </c>
      <c r="Z1727" t="s">
        <v>61</v>
      </c>
      <c r="AA1727">
        <v>12</v>
      </c>
      <c r="AC1727" t="s">
        <v>41</v>
      </c>
      <c r="AE1727" t="s">
        <v>189</v>
      </c>
      <c r="AF1727" t="s">
        <v>100</v>
      </c>
      <c r="AG1727" t="s">
        <v>101</v>
      </c>
      <c r="AH1727">
        <v>177</v>
      </c>
    </row>
    <row r="1728" spans="1:34" x14ac:dyDescent="0.25">
      <c r="A1728" t="s">
        <v>41</v>
      </c>
      <c r="C1728" t="s">
        <v>189</v>
      </c>
      <c r="D1728" t="s">
        <v>116</v>
      </c>
      <c r="E1728" t="s">
        <v>117</v>
      </c>
      <c r="F1728">
        <v>15</v>
      </c>
      <c r="H1728" t="s">
        <v>41</v>
      </c>
      <c r="J1728" t="s">
        <v>189</v>
      </c>
      <c r="K1728" t="s">
        <v>102</v>
      </c>
      <c r="L1728" t="s">
        <v>103</v>
      </c>
      <c r="M1728">
        <v>9</v>
      </c>
      <c r="O1728" t="s">
        <v>41</v>
      </c>
      <c r="Q1728" t="s">
        <v>189</v>
      </c>
      <c r="R1728" t="s">
        <v>110</v>
      </c>
      <c r="S1728" t="s">
        <v>111</v>
      </c>
      <c r="T1728">
        <v>21</v>
      </c>
      <c r="V1728" t="s">
        <v>41</v>
      </c>
      <c r="X1728" t="s">
        <v>190</v>
      </c>
      <c r="Y1728" t="s">
        <v>62</v>
      </c>
      <c r="Z1728" t="s">
        <v>63</v>
      </c>
      <c r="AA1728">
        <v>7</v>
      </c>
      <c r="AC1728" t="s">
        <v>41</v>
      </c>
      <c r="AE1728" t="s">
        <v>189</v>
      </c>
      <c r="AF1728" t="s">
        <v>102</v>
      </c>
      <c r="AG1728" t="s">
        <v>103</v>
      </c>
      <c r="AH1728">
        <v>91</v>
      </c>
    </row>
    <row r="1729" spans="1:34" x14ac:dyDescent="0.25">
      <c r="A1729" t="s">
        <v>41</v>
      </c>
      <c r="C1729" t="s">
        <v>189</v>
      </c>
      <c r="D1729" t="s">
        <v>118</v>
      </c>
      <c r="E1729" t="s">
        <v>119</v>
      </c>
      <c r="F1729">
        <v>13</v>
      </c>
      <c r="H1729" t="s">
        <v>41</v>
      </c>
      <c r="J1729" t="s">
        <v>189</v>
      </c>
      <c r="K1729" t="s">
        <v>104</v>
      </c>
      <c r="L1729" t="s">
        <v>105</v>
      </c>
      <c r="M1729">
        <v>16</v>
      </c>
      <c r="O1729" t="s">
        <v>41</v>
      </c>
      <c r="Q1729" t="s">
        <v>189</v>
      </c>
      <c r="R1729" t="s">
        <v>150</v>
      </c>
      <c r="S1729" t="s">
        <v>112</v>
      </c>
      <c r="T1729">
        <v>137</v>
      </c>
      <c r="V1729" t="s">
        <v>41</v>
      </c>
      <c r="X1729" t="s">
        <v>190</v>
      </c>
      <c r="Y1729" t="s">
        <v>64</v>
      </c>
      <c r="Z1729" t="s">
        <v>65</v>
      </c>
      <c r="AA1729">
        <v>3</v>
      </c>
      <c r="AC1729" t="s">
        <v>41</v>
      </c>
      <c r="AE1729" t="s">
        <v>189</v>
      </c>
      <c r="AF1729" t="s">
        <v>104</v>
      </c>
      <c r="AG1729" t="s">
        <v>105</v>
      </c>
      <c r="AH1729">
        <v>346</v>
      </c>
    </row>
    <row r="1730" spans="1:34" x14ac:dyDescent="0.25">
      <c r="A1730" t="s">
        <v>41</v>
      </c>
      <c r="C1730" t="s">
        <v>189</v>
      </c>
      <c r="D1730" t="s">
        <v>120</v>
      </c>
      <c r="E1730" t="s">
        <v>121</v>
      </c>
      <c r="F1730">
        <v>23</v>
      </c>
      <c r="H1730" t="s">
        <v>41</v>
      </c>
      <c r="J1730" t="s">
        <v>189</v>
      </c>
      <c r="K1730" t="s">
        <v>106</v>
      </c>
      <c r="L1730" t="s">
        <v>107</v>
      </c>
      <c r="M1730">
        <v>13</v>
      </c>
      <c r="O1730" t="s">
        <v>41</v>
      </c>
      <c r="Q1730" t="s">
        <v>189</v>
      </c>
      <c r="R1730" t="s">
        <v>150</v>
      </c>
      <c r="S1730" t="s">
        <v>113</v>
      </c>
      <c r="T1730">
        <v>72</v>
      </c>
      <c r="V1730" t="s">
        <v>41</v>
      </c>
      <c r="X1730" t="s">
        <v>190</v>
      </c>
      <c r="Y1730" t="s">
        <v>66</v>
      </c>
      <c r="Z1730" t="s">
        <v>67</v>
      </c>
      <c r="AA1730">
        <v>43</v>
      </c>
      <c r="AC1730" t="s">
        <v>41</v>
      </c>
      <c r="AE1730" t="s">
        <v>189</v>
      </c>
      <c r="AF1730" t="s">
        <v>106</v>
      </c>
      <c r="AG1730" t="s">
        <v>107</v>
      </c>
      <c r="AH1730">
        <v>214</v>
      </c>
    </row>
    <row r="1731" spans="1:34" x14ac:dyDescent="0.25">
      <c r="A1731" t="s">
        <v>41</v>
      </c>
      <c r="C1731" t="s">
        <v>189</v>
      </c>
      <c r="D1731" t="s">
        <v>122</v>
      </c>
      <c r="E1731" t="s">
        <v>123</v>
      </c>
      <c r="F1731">
        <v>9</v>
      </c>
      <c r="H1731" t="s">
        <v>41</v>
      </c>
      <c r="J1731" t="s">
        <v>189</v>
      </c>
      <c r="K1731" t="s">
        <v>108</v>
      </c>
      <c r="L1731" t="s">
        <v>109</v>
      </c>
      <c r="M1731">
        <v>25</v>
      </c>
      <c r="O1731" t="s">
        <v>41</v>
      </c>
      <c r="Q1731" t="s">
        <v>189</v>
      </c>
      <c r="R1731" t="s">
        <v>114</v>
      </c>
      <c r="S1731" t="s">
        <v>115</v>
      </c>
      <c r="T1731">
        <v>28</v>
      </c>
      <c r="V1731" t="s">
        <v>41</v>
      </c>
      <c r="X1731" t="s">
        <v>190</v>
      </c>
      <c r="Y1731" t="s">
        <v>68</v>
      </c>
      <c r="Z1731" t="s">
        <v>69</v>
      </c>
      <c r="AA1731">
        <v>5</v>
      </c>
      <c r="AC1731" t="s">
        <v>41</v>
      </c>
      <c r="AE1731" t="s">
        <v>189</v>
      </c>
      <c r="AF1731" t="s">
        <v>108</v>
      </c>
      <c r="AG1731" t="s">
        <v>109</v>
      </c>
      <c r="AH1731">
        <v>196</v>
      </c>
    </row>
    <row r="1732" spans="1:34" x14ac:dyDescent="0.25">
      <c r="A1732" t="s">
        <v>41</v>
      </c>
      <c r="C1732" t="s">
        <v>189</v>
      </c>
      <c r="D1732" t="s">
        <v>124</v>
      </c>
      <c r="E1732" t="s">
        <v>125</v>
      </c>
      <c r="F1732">
        <v>1</v>
      </c>
      <c r="H1732" t="s">
        <v>41</v>
      </c>
      <c r="J1732" t="s">
        <v>189</v>
      </c>
      <c r="K1732" t="s">
        <v>110</v>
      </c>
      <c r="L1732" t="s">
        <v>111</v>
      </c>
      <c r="M1732">
        <v>9</v>
      </c>
      <c r="O1732" t="s">
        <v>41</v>
      </c>
      <c r="Q1732" t="s">
        <v>189</v>
      </c>
      <c r="R1732" t="s">
        <v>116</v>
      </c>
      <c r="S1732" t="s">
        <v>117</v>
      </c>
      <c r="T1732">
        <v>32</v>
      </c>
      <c r="V1732" t="s">
        <v>41</v>
      </c>
      <c r="X1732" t="s">
        <v>190</v>
      </c>
      <c r="Y1732" t="s">
        <v>70</v>
      </c>
      <c r="Z1732" t="s">
        <v>71</v>
      </c>
      <c r="AA1732">
        <v>23</v>
      </c>
      <c r="AC1732" t="s">
        <v>41</v>
      </c>
      <c r="AE1732" t="s">
        <v>189</v>
      </c>
      <c r="AF1732" t="s">
        <v>110</v>
      </c>
      <c r="AG1732" t="s">
        <v>111</v>
      </c>
      <c r="AH1732">
        <v>165</v>
      </c>
    </row>
    <row r="1733" spans="1:34" x14ac:dyDescent="0.25">
      <c r="A1733" t="s">
        <v>41</v>
      </c>
      <c r="C1733" t="s">
        <v>189</v>
      </c>
      <c r="D1733" t="s">
        <v>126</v>
      </c>
      <c r="E1733" t="s">
        <v>127</v>
      </c>
      <c r="F1733">
        <v>8</v>
      </c>
      <c r="H1733" t="s">
        <v>41</v>
      </c>
      <c r="J1733" t="s">
        <v>189</v>
      </c>
      <c r="K1733" t="s">
        <v>150</v>
      </c>
      <c r="L1733" t="s">
        <v>112</v>
      </c>
      <c r="M1733">
        <v>70</v>
      </c>
      <c r="O1733" t="s">
        <v>41</v>
      </c>
      <c r="Q1733" t="s">
        <v>189</v>
      </c>
      <c r="R1733" t="s">
        <v>118</v>
      </c>
      <c r="S1733" t="s">
        <v>119</v>
      </c>
      <c r="T1733">
        <v>33</v>
      </c>
      <c r="V1733" t="s">
        <v>41</v>
      </c>
      <c r="X1733" t="s">
        <v>190</v>
      </c>
      <c r="Y1733" t="s">
        <v>72</v>
      </c>
      <c r="Z1733" t="s">
        <v>73</v>
      </c>
      <c r="AA1733">
        <v>17</v>
      </c>
      <c r="AC1733" t="s">
        <v>41</v>
      </c>
      <c r="AE1733" t="s">
        <v>189</v>
      </c>
      <c r="AF1733" t="s">
        <v>150</v>
      </c>
      <c r="AG1733" t="s">
        <v>112</v>
      </c>
      <c r="AH1733">
        <v>515</v>
      </c>
    </row>
    <row r="1734" spans="1:34" x14ac:dyDescent="0.25">
      <c r="A1734" t="s">
        <v>41</v>
      </c>
      <c r="C1734" t="s">
        <v>189</v>
      </c>
      <c r="D1734" t="s">
        <v>128</v>
      </c>
      <c r="E1734" t="s">
        <v>129</v>
      </c>
      <c r="F1734">
        <v>9</v>
      </c>
      <c r="H1734" t="s">
        <v>41</v>
      </c>
      <c r="J1734" t="s">
        <v>189</v>
      </c>
      <c r="K1734" t="s">
        <v>150</v>
      </c>
      <c r="L1734" t="s">
        <v>113</v>
      </c>
      <c r="M1734">
        <v>35</v>
      </c>
      <c r="O1734" t="s">
        <v>41</v>
      </c>
      <c r="Q1734" t="s">
        <v>189</v>
      </c>
      <c r="R1734" t="s">
        <v>120</v>
      </c>
      <c r="S1734" t="s">
        <v>121</v>
      </c>
      <c r="T1734">
        <v>73</v>
      </c>
      <c r="V1734" t="s">
        <v>41</v>
      </c>
      <c r="X1734" t="s">
        <v>190</v>
      </c>
      <c r="Y1734" t="s">
        <v>74</v>
      </c>
      <c r="Z1734" t="s">
        <v>75</v>
      </c>
      <c r="AA1734">
        <v>8</v>
      </c>
      <c r="AC1734" t="s">
        <v>41</v>
      </c>
      <c r="AE1734" t="s">
        <v>189</v>
      </c>
      <c r="AF1734" t="s">
        <v>150</v>
      </c>
      <c r="AG1734" t="s">
        <v>113</v>
      </c>
      <c r="AH1734">
        <v>339</v>
      </c>
    </row>
    <row r="1735" spans="1:34" x14ac:dyDescent="0.25">
      <c r="A1735" t="s">
        <v>41</v>
      </c>
      <c r="C1735" t="s">
        <v>189</v>
      </c>
      <c r="D1735" t="s">
        <v>130</v>
      </c>
      <c r="E1735" t="s">
        <v>131</v>
      </c>
      <c r="F1735">
        <v>5</v>
      </c>
      <c r="H1735" t="s">
        <v>41</v>
      </c>
      <c r="J1735" t="s">
        <v>189</v>
      </c>
      <c r="K1735" t="s">
        <v>114</v>
      </c>
      <c r="L1735" t="s">
        <v>115</v>
      </c>
      <c r="M1735">
        <v>22</v>
      </c>
      <c r="O1735" t="s">
        <v>41</v>
      </c>
      <c r="Q1735" t="s">
        <v>189</v>
      </c>
      <c r="R1735" t="s">
        <v>122</v>
      </c>
      <c r="S1735" t="s">
        <v>123</v>
      </c>
      <c r="T1735">
        <v>16</v>
      </c>
      <c r="V1735" t="s">
        <v>41</v>
      </c>
      <c r="X1735" t="s">
        <v>190</v>
      </c>
      <c r="Y1735" t="s">
        <v>76</v>
      </c>
      <c r="Z1735" t="s">
        <v>77</v>
      </c>
      <c r="AA1735">
        <v>7</v>
      </c>
      <c r="AC1735" t="s">
        <v>41</v>
      </c>
      <c r="AE1735" t="s">
        <v>189</v>
      </c>
      <c r="AF1735" t="s">
        <v>114</v>
      </c>
      <c r="AG1735" t="s">
        <v>115</v>
      </c>
      <c r="AH1735">
        <v>223</v>
      </c>
    </row>
    <row r="1736" spans="1:34" x14ac:dyDescent="0.25">
      <c r="A1736" t="s">
        <v>41</v>
      </c>
      <c r="C1736" t="s">
        <v>189</v>
      </c>
      <c r="D1736" t="s">
        <v>132</v>
      </c>
      <c r="E1736" t="s">
        <v>133</v>
      </c>
      <c r="F1736">
        <v>18</v>
      </c>
      <c r="H1736" t="s">
        <v>41</v>
      </c>
      <c r="J1736" t="s">
        <v>189</v>
      </c>
      <c r="K1736" t="s">
        <v>116</v>
      </c>
      <c r="L1736" t="s">
        <v>117</v>
      </c>
      <c r="M1736">
        <v>11</v>
      </c>
      <c r="O1736" t="s">
        <v>41</v>
      </c>
      <c r="Q1736" t="s">
        <v>189</v>
      </c>
      <c r="R1736" t="s">
        <v>124</v>
      </c>
      <c r="S1736" t="s">
        <v>125</v>
      </c>
      <c r="T1736">
        <v>4</v>
      </c>
      <c r="V1736" t="s">
        <v>41</v>
      </c>
      <c r="X1736" t="s">
        <v>190</v>
      </c>
      <c r="Y1736" t="s">
        <v>78</v>
      </c>
      <c r="Z1736" t="s">
        <v>79</v>
      </c>
      <c r="AA1736">
        <v>16</v>
      </c>
      <c r="AC1736" t="s">
        <v>41</v>
      </c>
      <c r="AE1736" t="s">
        <v>189</v>
      </c>
      <c r="AF1736" t="s">
        <v>116</v>
      </c>
      <c r="AG1736" t="s">
        <v>117</v>
      </c>
      <c r="AH1736">
        <v>187</v>
      </c>
    </row>
    <row r="1737" spans="1:34" x14ac:dyDescent="0.25">
      <c r="A1737" t="s">
        <v>41</v>
      </c>
      <c r="C1737" t="s">
        <v>189</v>
      </c>
      <c r="D1737" t="s">
        <v>134</v>
      </c>
      <c r="E1737" t="s">
        <v>135</v>
      </c>
      <c r="F1737">
        <v>8</v>
      </c>
      <c r="H1737" t="s">
        <v>41</v>
      </c>
      <c r="J1737" t="s">
        <v>189</v>
      </c>
      <c r="K1737" t="s">
        <v>118</v>
      </c>
      <c r="L1737" t="s">
        <v>119</v>
      </c>
      <c r="M1737">
        <v>13</v>
      </c>
      <c r="O1737" t="s">
        <v>41</v>
      </c>
      <c r="Q1737" t="s">
        <v>189</v>
      </c>
      <c r="R1737" t="s">
        <v>126</v>
      </c>
      <c r="S1737" t="s">
        <v>127</v>
      </c>
      <c r="T1737">
        <v>26</v>
      </c>
      <c r="V1737" t="s">
        <v>41</v>
      </c>
      <c r="X1737" t="s">
        <v>190</v>
      </c>
      <c r="Y1737" t="s">
        <v>80</v>
      </c>
      <c r="Z1737" t="s">
        <v>81</v>
      </c>
      <c r="AA1737">
        <v>7</v>
      </c>
      <c r="AC1737" t="s">
        <v>41</v>
      </c>
      <c r="AE1737" t="s">
        <v>189</v>
      </c>
      <c r="AF1737" t="s">
        <v>118</v>
      </c>
      <c r="AG1737" t="s">
        <v>119</v>
      </c>
      <c r="AH1737">
        <v>439</v>
      </c>
    </row>
    <row r="1738" spans="1:34" x14ac:dyDescent="0.25">
      <c r="A1738" t="s">
        <v>41</v>
      </c>
      <c r="C1738" t="s">
        <v>189</v>
      </c>
      <c r="D1738" t="s">
        <v>136</v>
      </c>
      <c r="E1738" t="s">
        <v>137</v>
      </c>
      <c r="F1738">
        <v>7</v>
      </c>
      <c r="H1738" t="s">
        <v>41</v>
      </c>
      <c r="J1738" t="s">
        <v>189</v>
      </c>
      <c r="K1738" t="s">
        <v>120</v>
      </c>
      <c r="L1738" t="s">
        <v>121</v>
      </c>
      <c r="M1738">
        <v>34</v>
      </c>
      <c r="O1738" t="s">
        <v>41</v>
      </c>
      <c r="Q1738" t="s">
        <v>189</v>
      </c>
      <c r="R1738" t="s">
        <v>128</v>
      </c>
      <c r="S1738" t="s">
        <v>129</v>
      </c>
      <c r="T1738">
        <v>9</v>
      </c>
      <c r="V1738" t="s">
        <v>41</v>
      </c>
      <c r="X1738" t="s">
        <v>190</v>
      </c>
      <c r="Y1738" t="s">
        <v>82</v>
      </c>
      <c r="Z1738" t="s">
        <v>83</v>
      </c>
      <c r="AA1738">
        <v>9</v>
      </c>
      <c r="AC1738" t="s">
        <v>41</v>
      </c>
      <c r="AE1738" t="s">
        <v>189</v>
      </c>
      <c r="AF1738" t="s">
        <v>120</v>
      </c>
      <c r="AG1738" t="s">
        <v>121</v>
      </c>
      <c r="AH1738">
        <v>523</v>
      </c>
    </row>
    <row r="1739" spans="1:34" x14ac:dyDescent="0.25">
      <c r="A1739" t="s">
        <v>41</v>
      </c>
      <c r="C1739" t="s">
        <v>189</v>
      </c>
      <c r="D1739" t="s">
        <v>208</v>
      </c>
      <c r="E1739" t="s">
        <v>273</v>
      </c>
      <c r="F1739">
        <v>8</v>
      </c>
      <c r="H1739" t="s">
        <v>41</v>
      </c>
      <c r="J1739" t="s">
        <v>189</v>
      </c>
      <c r="K1739" t="s">
        <v>122</v>
      </c>
      <c r="L1739" t="s">
        <v>123</v>
      </c>
      <c r="M1739">
        <v>16</v>
      </c>
      <c r="O1739" t="s">
        <v>41</v>
      </c>
      <c r="Q1739" t="s">
        <v>189</v>
      </c>
      <c r="R1739" t="s">
        <v>130</v>
      </c>
      <c r="S1739" t="s">
        <v>131</v>
      </c>
      <c r="T1739">
        <v>28</v>
      </c>
      <c r="V1739" t="s">
        <v>41</v>
      </c>
      <c r="X1739" t="s">
        <v>190</v>
      </c>
      <c r="Y1739" t="s">
        <v>84</v>
      </c>
      <c r="Z1739" t="s">
        <v>85</v>
      </c>
      <c r="AA1739">
        <v>6</v>
      </c>
      <c r="AC1739" t="s">
        <v>41</v>
      </c>
      <c r="AE1739" t="s">
        <v>189</v>
      </c>
      <c r="AF1739" t="s">
        <v>122</v>
      </c>
      <c r="AG1739" t="s">
        <v>123</v>
      </c>
      <c r="AH1739">
        <v>208</v>
      </c>
    </row>
    <row r="1740" spans="1:34" x14ac:dyDescent="0.25">
      <c r="A1740" t="s">
        <v>41</v>
      </c>
      <c r="C1740" t="s">
        <v>189</v>
      </c>
      <c r="D1740" t="s">
        <v>208</v>
      </c>
      <c r="E1740" t="s">
        <v>144</v>
      </c>
      <c r="F1740">
        <v>7</v>
      </c>
      <c r="H1740" t="s">
        <v>41</v>
      </c>
      <c r="J1740" t="s">
        <v>189</v>
      </c>
      <c r="K1740" t="s">
        <v>124</v>
      </c>
      <c r="L1740" t="s">
        <v>125</v>
      </c>
      <c r="M1740">
        <v>2</v>
      </c>
      <c r="O1740" t="s">
        <v>41</v>
      </c>
      <c r="Q1740" t="s">
        <v>189</v>
      </c>
      <c r="R1740" t="s">
        <v>132</v>
      </c>
      <c r="S1740" t="s">
        <v>133</v>
      </c>
      <c r="T1740">
        <v>72</v>
      </c>
      <c r="V1740" t="s">
        <v>41</v>
      </c>
      <c r="X1740" t="s">
        <v>190</v>
      </c>
      <c r="Y1740" t="s">
        <v>148</v>
      </c>
      <c r="Z1740" t="s">
        <v>133</v>
      </c>
      <c r="AA1740">
        <v>6</v>
      </c>
      <c r="AC1740" t="s">
        <v>41</v>
      </c>
      <c r="AE1740" t="s">
        <v>189</v>
      </c>
      <c r="AF1740" t="s">
        <v>124</v>
      </c>
      <c r="AG1740" t="s">
        <v>125</v>
      </c>
      <c r="AH1740">
        <v>21</v>
      </c>
    </row>
    <row r="1741" spans="1:34" x14ac:dyDescent="0.25">
      <c r="A1741" t="s">
        <v>41</v>
      </c>
      <c r="C1741" t="s">
        <v>189</v>
      </c>
      <c r="D1741" t="s">
        <v>141</v>
      </c>
      <c r="E1741" t="s">
        <v>142</v>
      </c>
      <c r="F1741">
        <v>15</v>
      </c>
      <c r="H1741" t="s">
        <v>41</v>
      </c>
      <c r="J1741" t="s">
        <v>189</v>
      </c>
      <c r="K1741" t="s">
        <v>126</v>
      </c>
      <c r="L1741" t="s">
        <v>127</v>
      </c>
      <c r="M1741">
        <v>8</v>
      </c>
      <c r="O1741" t="s">
        <v>41</v>
      </c>
      <c r="Q1741" t="s">
        <v>189</v>
      </c>
      <c r="R1741" t="s">
        <v>134</v>
      </c>
      <c r="S1741" t="s">
        <v>135</v>
      </c>
      <c r="T1741">
        <v>10</v>
      </c>
      <c r="V1741" t="s">
        <v>41</v>
      </c>
      <c r="X1741" t="s">
        <v>190</v>
      </c>
      <c r="Y1741" t="s">
        <v>148</v>
      </c>
      <c r="Z1741" t="s">
        <v>101</v>
      </c>
      <c r="AA1741">
        <v>18</v>
      </c>
      <c r="AC1741" t="s">
        <v>41</v>
      </c>
      <c r="AE1741" t="s">
        <v>189</v>
      </c>
      <c r="AF1741" t="s">
        <v>126</v>
      </c>
      <c r="AG1741" t="s">
        <v>127</v>
      </c>
      <c r="AH1741">
        <v>185</v>
      </c>
    </row>
    <row r="1742" spans="1:34" x14ac:dyDescent="0.25">
      <c r="A1742" t="s">
        <v>41</v>
      </c>
      <c r="C1742" t="s">
        <v>190</v>
      </c>
      <c r="D1742" t="s">
        <v>54</v>
      </c>
      <c r="E1742" t="s">
        <v>55</v>
      </c>
      <c r="F1742">
        <v>13</v>
      </c>
      <c r="H1742" t="s">
        <v>41</v>
      </c>
      <c r="J1742" t="s">
        <v>189</v>
      </c>
      <c r="K1742" t="s">
        <v>128</v>
      </c>
      <c r="L1742" t="s">
        <v>129</v>
      </c>
      <c r="M1742">
        <v>6</v>
      </c>
      <c r="O1742" t="s">
        <v>41</v>
      </c>
      <c r="Q1742" t="s">
        <v>189</v>
      </c>
      <c r="R1742" t="s">
        <v>136</v>
      </c>
      <c r="S1742" t="s">
        <v>137</v>
      </c>
      <c r="T1742">
        <v>21</v>
      </c>
      <c r="V1742" t="s">
        <v>41</v>
      </c>
      <c r="X1742" t="s">
        <v>190</v>
      </c>
      <c r="Y1742" t="s">
        <v>148</v>
      </c>
      <c r="Z1742" t="s">
        <v>115</v>
      </c>
      <c r="AA1742">
        <v>8</v>
      </c>
      <c r="AC1742" t="s">
        <v>41</v>
      </c>
      <c r="AE1742" t="s">
        <v>189</v>
      </c>
      <c r="AF1742" t="s">
        <v>128</v>
      </c>
      <c r="AG1742" t="s">
        <v>129</v>
      </c>
      <c r="AH1742">
        <v>108</v>
      </c>
    </row>
    <row r="1743" spans="1:34" x14ac:dyDescent="0.25">
      <c r="A1743" t="s">
        <v>41</v>
      </c>
      <c r="C1743" t="s">
        <v>190</v>
      </c>
      <c r="D1743" t="s">
        <v>56</v>
      </c>
      <c r="E1743" t="s">
        <v>57</v>
      </c>
      <c r="F1743">
        <v>18</v>
      </c>
      <c r="H1743" t="s">
        <v>41</v>
      </c>
      <c r="J1743" t="s">
        <v>189</v>
      </c>
      <c r="K1743" t="s">
        <v>130</v>
      </c>
      <c r="L1743" t="s">
        <v>131</v>
      </c>
      <c r="M1743">
        <v>13</v>
      </c>
      <c r="O1743" t="s">
        <v>41</v>
      </c>
      <c r="Q1743" t="s">
        <v>189</v>
      </c>
      <c r="R1743" t="s">
        <v>208</v>
      </c>
      <c r="S1743" t="s">
        <v>273</v>
      </c>
      <c r="T1743">
        <v>22</v>
      </c>
      <c r="V1743" t="s">
        <v>41</v>
      </c>
      <c r="X1743" t="s">
        <v>190</v>
      </c>
      <c r="Y1743" t="s">
        <v>148</v>
      </c>
      <c r="Z1743" t="s">
        <v>103</v>
      </c>
      <c r="AA1743">
        <v>6</v>
      </c>
      <c r="AC1743" t="s">
        <v>41</v>
      </c>
      <c r="AE1743" t="s">
        <v>189</v>
      </c>
      <c r="AF1743" t="s">
        <v>130</v>
      </c>
      <c r="AG1743" t="s">
        <v>131</v>
      </c>
      <c r="AH1743">
        <v>127</v>
      </c>
    </row>
    <row r="1744" spans="1:34" x14ac:dyDescent="0.25">
      <c r="A1744" t="s">
        <v>41</v>
      </c>
      <c r="C1744" t="s">
        <v>190</v>
      </c>
      <c r="D1744" t="s">
        <v>60</v>
      </c>
      <c r="E1744" t="s">
        <v>61</v>
      </c>
      <c r="F1744">
        <v>16</v>
      </c>
      <c r="H1744" t="s">
        <v>41</v>
      </c>
      <c r="J1744" t="s">
        <v>189</v>
      </c>
      <c r="K1744" t="s">
        <v>132</v>
      </c>
      <c r="L1744" t="s">
        <v>133</v>
      </c>
      <c r="M1744">
        <v>35</v>
      </c>
      <c r="O1744" t="s">
        <v>41</v>
      </c>
      <c r="Q1744" t="s">
        <v>189</v>
      </c>
      <c r="R1744" t="s">
        <v>208</v>
      </c>
      <c r="S1744" t="s">
        <v>144</v>
      </c>
      <c r="T1744">
        <v>18</v>
      </c>
      <c r="V1744" t="s">
        <v>41</v>
      </c>
      <c r="X1744" t="s">
        <v>190</v>
      </c>
      <c r="Y1744" t="s">
        <v>148</v>
      </c>
      <c r="Z1744" t="s">
        <v>65</v>
      </c>
      <c r="AA1744">
        <v>3</v>
      </c>
      <c r="AC1744" t="s">
        <v>41</v>
      </c>
      <c r="AE1744" t="s">
        <v>189</v>
      </c>
      <c r="AF1744" t="s">
        <v>132</v>
      </c>
      <c r="AG1744" t="s">
        <v>133</v>
      </c>
      <c r="AH1744">
        <v>447</v>
      </c>
    </row>
    <row r="1745" spans="1:34" x14ac:dyDescent="0.25">
      <c r="A1745" t="s">
        <v>41</v>
      </c>
      <c r="C1745" t="s">
        <v>190</v>
      </c>
      <c r="D1745" t="s">
        <v>62</v>
      </c>
      <c r="E1745" t="s">
        <v>63</v>
      </c>
      <c r="F1745">
        <v>2</v>
      </c>
      <c r="H1745" t="s">
        <v>41</v>
      </c>
      <c r="J1745" t="s">
        <v>189</v>
      </c>
      <c r="K1745" t="s">
        <v>134</v>
      </c>
      <c r="L1745" t="s">
        <v>135</v>
      </c>
      <c r="M1745">
        <v>8</v>
      </c>
      <c r="O1745" t="s">
        <v>41</v>
      </c>
      <c r="Q1745" t="s">
        <v>189</v>
      </c>
      <c r="R1745" t="s">
        <v>141</v>
      </c>
      <c r="S1745" t="s">
        <v>142</v>
      </c>
      <c r="T1745">
        <v>58</v>
      </c>
      <c r="V1745" t="s">
        <v>41</v>
      </c>
      <c r="X1745" t="s">
        <v>190</v>
      </c>
      <c r="Y1745" t="s">
        <v>148</v>
      </c>
      <c r="Z1745" t="s">
        <v>55</v>
      </c>
      <c r="AA1745">
        <v>8</v>
      </c>
      <c r="AC1745" t="s">
        <v>41</v>
      </c>
      <c r="AE1745" t="s">
        <v>189</v>
      </c>
      <c r="AF1745" t="s">
        <v>134</v>
      </c>
      <c r="AG1745" t="s">
        <v>135</v>
      </c>
      <c r="AH1745">
        <v>89</v>
      </c>
    </row>
    <row r="1746" spans="1:34" x14ac:dyDescent="0.25">
      <c r="A1746" t="s">
        <v>41</v>
      </c>
      <c r="C1746" t="s">
        <v>190</v>
      </c>
      <c r="D1746" t="s">
        <v>64</v>
      </c>
      <c r="E1746" t="s">
        <v>65</v>
      </c>
      <c r="F1746">
        <v>12</v>
      </c>
      <c r="H1746" t="s">
        <v>41</v>
      </c>
      <c r="J1746" t="s">
        <v>189</v>
      </c>
      <c r="K1746" t="s">
        <v>136</v>
      </c>
      <c r="L1746" t="s">
        <v>137</v>
      </c>
      <c r="M1746">
        <v>8</v>
      </c>
      <c r="O1746" t="s">
        <v>41</v>
      </c>
      <c r="Q1746" t="s">
        <v>190</v>
      </c>
      <c r="R1746" t="s">
        <v>54</v>
      </c>
      <c r="S1746" t="s">
        <v>55</v>
      </c>
      <c r="T1746">
        <v>28</v>
      </c>
      <c r="V1746" t="s">
        <v>41</v>
      </c>
      <c r="X1746" t="s">
        <v>190</v>
      </c>
      <c r="Y1746" t="s">
        <v>148</v>
      </c>
      <c r="Z1746" t="s">
        <v>135</v>
      </c>
      <c r="AA1746">
        <v>7</v>
      </c>
      <c r="AC1746" t="s">
        <v>41</v>
      </c>
      <c r="AE1746" t="s">
        <v>189</v>
      </c>
      <c r="AF1746" t="s">
        <v>136</v>
      </c>
      <c r="AG1746" t="s">
        <v>137</v>
      </c>
      <c r="AH1746">
        <v>99</v>
      </c>
    </row>
    <row r="1747" spans="1:34" x14ac:dyDescent="0.25">
      <c r="A1747" t="s">
        <v>41</v>
      </c>
      <c r="C1747" t="s">
        <v>190</v>
      </c>
      <c r="D1747" t="s">
        <v>66</v>
      </c>
      <c r="E1747" t="s">
        <v>67</v>
      </c>
      <c r="F1747">
        <v>92</v>
      </c>
      <c r="H1747" t="s">
        <v>41</v>
      </c>
      <c r="J1747" t="s">
        <v>189</v>
      </c>
      <c r="K1747" t="s">
        <v>208</v>
      </c>
      <c r="L1747" t="s">
        <v>273</v>
      </c>
      <c r="M1747">
        <v>18</v>
      </c>
      <c r="O1747" t="s">
        <v>41</v>
      </c>
      <c r="Q1747" t="s">
        <v>190</v>
      </c>
      <c r="R1747" t="s">
        <v>56</v>
      </c>
      <c r="S1747" t="s">
        <v>57</v>
      </c>
      <c r="T1747">
        <v>31</v>
      </c>
      <c r="V1747" t="s">
        <v>41</v>
      </c>
      <c r="X1747" t="s">
        <v>190</v>
      </c>
      <c r="Y1747" t="s">
        <v>148</v>
      </c>
      <c r="Z1747" t="s">
        <v>63</v>
      </c>
      <c r="AA1747">
        <v>7</v>
      </c>
      <c r="AC1747" t="s">
        <v>41</v>
      </c>
      <c r="AE1747" t="s">
        <v>189</v>
      </c>
      <c r="AF1747" t="s">
        <v>208</v>
      </c>
      <c r="AG1747" t="s">
        <v>273</v>
      </c>
      <c r="AH1747">
        <v>160</v>
      </c>
    </row>
    <row r="1748" spans="1:34" x14ac:dyDescent="0.25">
      <c r="A1748" t="s">
        <v>41</v>
      </c>
      <c r="C1748" t="s">
        <v>190</v>
      </c>
      <c r="D1748" t="s">
        <v>68</v>
      </c>
      <c r="E1748" t="s">
        <v>69</v>
      </c>
      <c r="F1748">
        <v>33</v>
      </c>
      <c r="H1748" t="s">
        <v>41</v>
      </c>
      <c r="J1748" t="s">
        <v>189</v>
      </c>
      <c r="K1748" t="s">
        <v>208</v>
      </c>
      <c r="L1748" t="s">
        <v>144</v>
      </c>
      <c r="M1748">
        <v>10</v>
      </c>
      <c r="O1748" t="s">
        <v>41</v>
      </c>
      <c r="Q1748" t="s">
        <v>190</v>
      </c>
      <c r="R1748" t="s">
        <v>58</v>
      </c>
      <c r="S1748" t="s">
        <v>59</v>
      </c>
      <c r="T1748">
        <v>10</v>
      </c>
      <c r="V1748" t="s">
        <v>41</v>
      </c>
      <c r="X1748" t="s">
        <v>190</v>
      </c>
      <c r="Y1748" t="s">
        <v>148</v>
      </c>
      <c r="Z1748" t="s">
        <v>83</v>
      </c>
      <c r="AA1748">
        <v>9</v>
      </c>
      <c r="AC1748" t="s">
        <v>41</v>
      </c>
      <c r="AE1748" t="s">
        <v>189</v>
      </c>
      <c r="AF1748" t="s">
        <v>208</v>
      </c>
      <c r="AG1748" t="s">
        <v>144</v>
      </c>
      <c r="AH1748">
        <v>118</v>
      </c>
    </row>
    <row r="1749" spans="1:34" x14ac:dyDescent="0.25">
      <c r="A1749" t="s">
        <v>41</v>
      </c>
      <c r="C1749" t="s">
        <v>190</v>
      </c>
      <c r="D1749" t="s">
        <v>70</v>
      </c>
      <c r="E1749" t="s">
        <v>71</v>
      </c>
      <c r="F1749">
        <v>66</v>
      </c>
      <c r="H1749" t="s">
        <v>41</v>
      </c>
      <c r="J1749" t="s">
        <v>189</v>
      </c>
      <c r="K1749" t="s">
        <v>141</v>
      </c>
      <c r="L1749" t="s">
        <v>142</v>
      </c>
      <c r="M1749">
        <v>23</v>
      </c>
      <c r="O1749" t="s">
        <v>41</v>
      </c>
      <c r="Q1749" t="s">
        <v>190</v>
      </c>
      <c r="R1749" t="s">
        <v>60</v>
      </c>
      <c r="S1749" t="s">
        <v>61</v>
      </c>
      <c r="T1749">
        <v>66</v>
      </c>
      <c r="V1749" t="s">
        <v>41</v>
      </c>
      <c r="X1749" t="s">
        <v>190</v>
      </c>
      <c r="Y1749" t="s">
        <v>148</v>
      </c>
      <c r="Z1749" t="s">
        <v>142</v>
      </c>
      <c r="AA1749">
        <v>6</v>
      </c>
      <c r="AC1749" t="s">
        <v>41</v>
      </c>
      <c r="AE1749" t="s">
        <v>189</v>
      </c>
      <c r="AF1749" t="s">
        <v>141</v>
      </c>
      <c r="AG1749" t="s">
        <v>142</v>
      </c>
      <c r="AH1749">
        <v>412</v>
      </c>
    </row>
    <row r="1750" spans="1:34" x14ac:dyDescent="0.25">
      <c r="A1750" t="s">
        <v>41</v>
      </c>
      <c r="C1750" t="s">
        <v>190</v>
      </c>
      <c r="D1750" t="s">
        <v>72</v>
      </c>
      <c r="E1750" t="s">
        <v>73</v>
      </c>
      <c r="F1750">
        <v>21</v>
      </c>
      <c r="H1750" t="s">
        <v>41</v>
      </c>
      <c r="J1750" t="s">
        <v>190</v>
      </c>
      <c r="K1750" t="s">
        <v>54</v>
      </c>
      <c r="L1750" t="s">
        <v>55</v>
      </c>
      <c r="M1750">
        <v>8</v>
      </c>
      <c r="O1750" t="s">
        <v>41</v>
      </c>
      <c r="Q1750" t="s">
        <v>190</v>
      </c>
      <c r="R1750" t="s">
        <v>62</v>
      </c>
      <c r="S1750" t="s">
        <v>63</v>
      </c>
      <c r="T1750">
        <v>14</v>
      </c>
      <c r="V1750" t="s">
        <v>41</v>
      </c>
      <c r="X1750" t="s">
        <v>190</v>
      </c>
      <c r="Y1750" t="s">
        <v>148</v>
      </c>
      <c r="Z1750" t="s">
        <v>273</v>
      </c>
      <c r="AA1750">
        <v>4</v>
      </c>
      <c r="AC1750" t="s">
        <v>41</v>
      </c>
      <c r="AE1750" t="s">
        <v>190</v>
      </c>
      <c r="AF1750" t="s">
        <v>54</v>
      </c>
      <c r="AG1750" t="s">
        <v>55</v>
      </c>
      <c r="AH1750">
        <v>596</v>
      </c>
    </row>
    <row r="1751" spans="1:34" x14ac:dyDescent="0.25">
      <c r="A1751" t="s">
        <v>41</v>
      </c>
      <c r="C1751" t="s">
        <v>190</v>
      </c>
      <c r="D1751" t="s">
        <v>74</v>
      </c>
      <c r="E1751" t="s">
        <v>75</v>
      </c>
      <c r="F1751">
        <v>7</v>
      </c>
      <c r="H1751" t="s">
        <v>41</v>
      </c>
      <c r="J1751" t="s">
        <v>190</v>
      </c>
      <c r="K1751" t="s">
        <v>56</v>
      </c>
      <c r="L1751" t="s">
        <v>57</v>
      </c>
      <c r="M1751">
        <v>24</v>
      </c>
      <c r="O1751" t="s">
        <v>41</v>
      </c>
      <c r="Q1751" t="s">
        <v>190</v>
      </c>
      <c r="R1751" t="s">
        <v>64</v>
      </c>
      <c r="S1751" t="s">
        <v>65</v>
      </c>
      <c r="T1751">
        <v>40</v>
      </c>
      <c r="V1751" t="s">
        <v>41</v>
      </c>
      <c r="X1751" t="s">
        <v>190</v>
      </c>
      <c r="Y1751" t="s">
        <v>148</v>
      </c>
      <c r="Z1751" t="s">
        <v>57</v>
      </c>
      <c r="AA1751">
        <v>12</v>
      </c>
      <c r="AC1751" t="s">
        <v>41</v>
      </c>
      <c r="AE1751" t="s">
        <v>190</v>
      </c>
      <c r="AF1751" t="s">
        <v>56</v>
      </c>
      <c r="AG1751" t="s">
        <v>57</v>
      </c>
      <c r="AH1751">
        <v>338</v>
      </c>
    </row>
    <row r="1752" spans="1:34" x14ac:dyDescent="0.25">
      <c r="A1752" t="s">
        <v>41</v>
      </c>
      <c r="C1752" t="s">
        <v>190</v>
      </c>
      <c r="D1752" t="s">
        <v>76</v>
      </c>
      <c r="E1752" t="s">
        <v>77</v>
      </c>
      <c r="F1752">
        <v>24</v>
      </c>
      <c r="H1752" t="s">
        <v>41</v>
      </c>
      <c r="J1752" t="s">
        <v>190</v>
      </c>
      <c r="K1752" t="s">
        <v>58</v>
      </c>
      <c r="L1752" t="s">
        <v>59</v>
      </c>
      <c r="M1752">
        <v>5</v>
      </c>
      <c r="O1752" t="s">
        <v>41</v>
      </c>
      <c r="Q1752" t="s">
        <v>190</v>
      </c>
      <c r="R1752" t="s">
        <v>66</v>
      </c>
      <c r="S1752" t="s">
        <v>67</v>
      </c>
      <c r="T1752">
        <v>154</v>
      </c>
      <c r="V1752" t="s">
        <v>41</v>
      </c>
      <c r="X1752" t="s">
        <v>190</v>
      </c>
      <c r="Y1752" t="s">
        <v>148</v>
      </c>
      <c r="Z1752" t="s">
        <v>117</v>
      </c>
      <c r="AA1752">
        <v>5</v>
      </c>
      <c r="AC1752" t="s">
        <v>41</v>
      </c>
      <c r="AE1752" t="s">
        <v>190</v>
      </c>
      <c r="AF1752" t="s">
        <v>58</v>
      </c>
      <c r="AG1752" t="s">
        <v>59</v>
      </c>
      <c r="AH1752">
        <v>112</v>
      </c>
    </row>
    <row r="1753" spans="1:34" x14ac:dyDescent="0.25">
      <c r="A1753" t="s">
        <v>41</v>
      </c>
      <c r="C1753" t="s">
        <v>190</v>
      </c>
      <c r="D1753" t="s">
        <v>78</v>
      </c>
      <c r="E1753" t="s">
        <v>79</v>
      </c>
      <c r="F1753">
        <v>43</v>
      </c>
      <c r="H1753" t="s">
        <v>41</v>
      </c>
      <c r="J1753" t="s">
        <v>190</v>
      </c>
      <c r="K1753" t="s">
        <v>60</v>
      </c>
      <c r="L1753" t="s">
        <v>61</v>
      </c>
      <c r="M1753">
        <v>34</v>
      </c>
      <c r="O1753" t="s">
        <v>41</v>
      </c>
      <c r="Q1753" t="s">
        <v>190</v>
      </c>
      <c r="R1753" t="s">
        <v>68</v>
      </c>
      <c r="S1753" t="s">
        <v>69</v>
      </c>
      <c r="T1753">
        <v>47</v>
      </c>
      <c r="V1753" t="s">
        <v>41</v>
      </c>
      <c r="X1753" t="s">
        <v>190</v>
      </c>
      <c r="Y1753" t="s">
        <v>148</v>
      </c>
      <c r="Z1753" t="s">
        <v>105</v>
      </c>
      <c r="AA1753">
        <v>9</v>
      </c>
      <c r="AC1753" t="s">
        <v>41</v>
      </c>
      <c r="AE1753" t="s">
        <v>190</v>
      </c>
      <c r="AF1753" t="s">
        <v>60</v>
      </c>
      <c r="AG1753" t="s">
        <v>61</v>
      </c>
      <c r="AH1753">
        <v>996</v>
      </c>
    </row>
    <row r="1754" spans="1:34" x14ac:dyDescent="0.25">
      <c r="A1754" t="s">
        <v>41</v>
      </c>
      <c r="C1754" t="s">
        <v>190</v>
      </c>
      <c r="D1754" t="s">
        <v>80</v>
      </c>
      <c r="E1754" t="s">
        <v>81</v>
      </c>
      <c r="F1754">
        <v>8</v>
      </c>
      <c r="H1754" t="s">
        <v>41</v>
      </c>
      <c r="J1754" t="s">
        <v>190</v>
      </c>
      <c r="K1754" t="s">
        <v>62</v>
      </c>
      <c r="L1754" t="s">
        <v>63</v>
      </c>
      <c r="M1754">
        <v>10</v>
      </c>
      <c r="O1754" t="s">
        <v>41</v>
      </c>
      <c r="Q1754" t="s">
        <v>190</v>
      </c>
      <c r="R1754" t="s">
        <v>70</v>
      </c>
      <c r="S1754" t="s">
        <v>71</v>
      </c>
      <c r="T1754">
        <v>114</v>
      </c>
      <c r="V1754" t="s">
        <v>41</v>
      </c>
      <c r="X1754" t="s">
        <v>190</v>
      </c>
      <c r="Y1754" t="s">
        <v>148</v>
      </c>
      <c r="Z1754" t="s">
        <v>137</v>
      </c>
      <c r="AA1754">
        <v>5</v>
      </c>
      <c r="AC1754" t="s">
        <v>41</v>
      </c>
      <c r="AE1754" t="s">
        <v>190</v>
      </c>
      <c r="AF1754" t="s">
        <v>62</v>
      </c>
      <c r="AG1754" t="s">
        <v>63</v>
      </c>
      <c r="AH1754">
        <v>97</v>
      </c>
    </row>
    <row r="1755" spans="1:34" x14ac:dyDescent="0.25">
      <c r="A1755" t="s">
        <v>41</v>
      </c>
      <c r="C1755" t="s">
        <v>190</v>
      </c>
      <c r="D1755" t="s">
        <v>82</v>
      </c>
      <c r="E1755" t="s">
        <v>83</v>
      </c>
      <c r="F1755">
        <v>20</v>
      </c>
      <c r="H1755" t="s">
        <v>41</v>
      </c>
      <c r="J1755" t="s">
        <v>190</v>
      </c>
      <c r="K1755" t="s">
        <v>64</v>
      </c>
      <c r="L1755" t="s">
        <v>65</v>
      </c>
      <c r="M1755">
        <v>16</v>
      </c>
      <c r="O1755" t="s">
        <v>41</v>
      </c>
      <c r="Q1755" t="s">
        <v>190</v>
      </c>
      <c r="R1755" t="s">
        <v>72</v>
      </c>
      <c r="S1755" t="s">
        <v>73</v>
      </c>
      <c r="T1755">
        <v>49</v>
      </c>
      <c r="V1755" t="s">
        <v>41</v>
      </c>
      <c r="X1755" t="s">
        <v>190</v>
      </c>
      <c r="Y1755" t="s">
        <v>148</v>
      </c>
      <c r="Z1755" t="s">
        <v>67</v>
      </c>
      <c r="AA1755">
        <v>43</v>
      </c>
      <c r="AC1755" t="s">
        <v>41</v>
      </c>
      <c r="AE1755" t="s">
        <v>190</v>
      </c>
      <c r="AF1755" t="s">
        <v>64</v>
      </c>
      <c r="AG1755" t="s">
        <v>65</v>
      </c>
      <c r="AH1755">
        <v>271</v>
      </c>
    </row>
    <row r="1756" spans="1:34" x14ac:dyDescent="0.25">
      <c r="A1756" t="s">
        <v>41</v>
      </c>
      <c r="C1756" t="s">
        <v>190</v>
      </c>
      <c r="D1756" t="s">
        <v>84</v>
      </c>
      <c r="E1756" t="s">
        <v>85</v>
      </c>
      <c r="F1756">
        <v>11</v>
      </c>
      <c r="H1756" t="s">
        <v>41</v>
      </c>
      <c r="J1756" t="s">
        <v>190</v>
      </c>
      <c r="K1756" t="s">
        <v>66</v>
      </c>
      <c r="L1756" t="s">
        <v>67</v>
      </c>
      <c r="M1756">
        <v>76</v>
      </c>
      <c r="O1756" t="s">
        <v>41</v>
      </c>
      <c r="Q1756" t="s">
        <v>190</v>
      </c>
      <c r="R1756" t="s">
        <v>74</v>
      </c>
      <c r="S1756" t="s">
        <v>75</v>
      </c>
      <c r="T1756">
        <v>12</v>
      </c>
      <c r="V1756" t="s">
        <v>41</v>
      </c>
      <c r="X1756" t="s">
        <v>190</v>
      </c>
      <c r="Y1756" t="s">
        <v>148</v>
      </c>
      <c r="Z1756" t="s">
        <v>119</v>
      </c>
      <c r="AA1756">
        <v>13</v>
      </c>
      <c r="AC1756" t="s">
        <v>41</v>
      </c>
      <c r="AE1756" t="s">
        <v>190</v>
      </c>
      <c r="AF1756" t="s">
        <v>66</v>
      </c>
      <c r="AG1756" t="s">
        <v>67</v>
      </c>
      <c r="AH1756">
        <v>1209</v>
      </c>
    </row>
    <row r="1757" spans="1:34" x14ac:dyDescent="0.25">
      <c r="A1757" t="s">
        <v>41</v>
      </c>
      <c r="C1757" t="s">
        <v>190</v>
      </c>
      <c r="D1757" t="s">
        <v>148</v>
      </c>
      <c r="E1757" t="s">
        <v>133</v>
      </c>
      <c r="F1757">
        <v>8</v>
      </c>
      <c r="H1757" t="s">
        <v>41</v>
      </c>
      <c r="J1757" t="s">
        <v>190</v>
      </c>
      <c r="K1757" t="s">
        <v>68</v>
      </c>
      <c r="L1757" t="s">
        <v>69</v>
      </c>
      <c r="M1757">
        <v>19</v>
      </c>
      <c r="O1757" t="s">
        <v>41</v>
      </c>
      <c r="Q1757" t="s">
        <v>190</v>
      </c>
      <c r="R1757" t="s">
        <v>76</v>
      </c>
      <c r="S1757" t="s">
        <v>77</v>
      </c>
      <c r="T1757">
        <v>98</v>
      </c>
      <c r="V1757" t="s">
        <v>41</v>
      </c>
      <c r="X1757" t="s">
        <v>190</v>
      </c>
      <c r="Y1757" t="s">
        <v>148</v>
      </c>
      <c r="Z1757" t="s">
        <v>91</v>
      </c>
      <c r="AA1757">
        <v>3</v>
      </c>
      <c r="AC1757" t="s">
        <v>41</v>
      </c>
      <c r="AE1757" t="s">
        <v>190</v>
      </c>
      <c r="AF1757" t="s">
        <v>68</v>
      </c>
      <c r="AG1757" t="s">
        <v>69</v>
      </c>
      <c r="AH1757">
        <v>516</v>
      </c>
    </row>
    <row r="1758" spans="1:34" x14ac:dyDescent="0.25">
      <c r="A1758" t="s">
        <v>41</v>
      </c>
      <c r="C1758" t="s">
        <v>190</v>
      </c>
      <c r="D1758" t="s">
        <v>148</v>
      </c>
      <c r="E1758" t="s">
        <v>101</v>
      </c>
      <c r="F1758">
        <v>8</v>
      </c>
      <c r="H1758" t="s">
        <v>41</v>
      </c>
      <c r="J1758" t="s">
        <v>190</v>
      </c>
      <c r="K1758" t="s">
        <v>70</v>
      </c>
      <c r="L1758" t="s">
        <v>71</v>
      </c>
      <c r="M1758">
        <v>31</v>
      </c>
      <c r="O1758" t="s">
        <v>41</v>
      </c>
      <c r="Q1758" t="s">
        <v>190</v>
      </c>
      <c r="R1758" t="s">
        <v>78</v>
      </c>
      <c r="S1758" t="s">
        <v>79</v>
      </c>
      <c r="T1758">
        <v>149</v>
      </c>
      <c r="V1758" t="s">
        <v>41</v>
      </c>
      <c r="X1758" t="s">
        <v>190</v>
      </c>
      <c r="Y1758" t="s">
        <v>148</v>
      </c>
      <c r="Z1758" t="s">
        <v>107</v>
      </c>
      <c r="AA1758">
        <v>8</v>
      </c>
      <c r="AC1758" t="s">
        <v>41</v>
      </c>
      <c r="AE1758" t="s">
        <v>190</v>
      </c>
      <c r="AF1758" t="s">
        <v>70</v>
      </c>
      <c r="AG1758" t="s">
        <v>71</v>
      </c>
      <c r="AH1758">
        <v>930</v>
      </c>
    </row>
    <row r="1759" spans="1:34" x14ac:dyDescent="0.25">
      <c r="A1759" t="s">
        <v>41</v>
      </c>
      <c r="C1759" t="s">
        <v>190</v>
      </c>
      <c r="D1759" t="s">
        <v>148</v>
      </c>
      <c r="E1759" t="s">
        <v>115</v>
      </c>
      <c r="F1759">
        <v>4</v>
      </c>
      <c r="H1759" t="s">
        <v>41</v>
      </c>
      <c r="J1759" t="s">
        <v>190</v>
      </c>
      <c r="K1759" t="s">
        <v>72</v>
      </c>
      <c r="L1759" t="s">
        <v>73</v>
      </c>
      <c r="M1759">
        <v>27</v>
      </c>
      <c r="O1759" t="s">
        <v>41</v>
      </c>
      <c r="Q1759" t="s">
        <v>190</v>
      </c>
      <c r="R1759" t="s">
        <v>80</v>
      </c>
      <c r="S1759" t="s">
        <v>81</v>
      </c>
      <c r="T1759">
        <v>18</v>
      </c>
      <c r="V1759" t="s">
        <v>41</v>
      </c>
      <c r="X1759" t="s">
        <v>190</v>
      </c>
      <c r="Y1759" t="s">
        <v>148</v>
      </c>
      <c r="Z1759" t="s">
        <v>73</v>
      </c>
      <c r="AA1759">
        <v>17</v>
      </c>
      <c r="AC1759" t="s">
        <v>41</v>
      </c>
      <c r="AE1759" t="s">
        <v>190</v>
      </c>
      <c r="AF1759" t="s">
        <v>72</v>
      </c>
      <c r="AG1759" t="s">
        <v>73</v>
      </c>
      <c r="AH1759">
        <v>373</v>
      </c>
    </row>
    <row r="1760" spans="1:34" x14ac:dyDescent="0.25">
      <c r="A1760" t="s">
        <v>41</v>
      </c>
      <c r="C1760" t="s">
        <v>190</v>
      </c>
      <c r="D1760" t="s">
        <v>148</v>
      </c>
      <c r="E1760" t="s">
        <v>103</v>
      </c>
      <c r="F1760">
        <v>12</v>
      </c>
      <c r="H1760" t="s">
        <v>41</v>
      </c>
      <c r="J1760" t="s">
        <v>190</v>
      </c>
      <c r="K1760" t="s">
        <v>74</v>
      </c>
      <c r="L1760" t="s">
        <v>75</v>
      </c>
      <c r="M1760">
        <v>11</v>
      </c>
      <c r="O1760" t="s">
        <v>41</v>
      </c>
      <c r="Q1760" t="s">
        <v>190</v>
      </c>
      <c r="R1760" t="s">
        <v>82</v>
      </c>
      <c r="S1760" t="s">
        <v>83</v>
      </c>
      <c r="T1760">
        <v>33</v>
      </c>
      <c r="V1760" t="s">
        <v>41</v>
      </c>
      <c r="X1760" t="s">
        <v>190</v>
      </c>
      <c r="Y1760" t="s">
        <v>148</v>
      </c>
      <c r="Z1760" t="s">
        <v>121</v>
      </c>
      <c r="AA1760">
        <v>14</v>
      </c>
      <c r="AC1760" t="s">
        <v>41</v>
      </c>
      <c r="AE1760" t="s">
        <v>190</v>
      </c>
      <c r="AF1760" t="s">
        <v>74</v>
      </c>
      <c r="AG1760" t="s">
        <v>75</v>
      </c>
      <c r="AH1760">
        <v>106</v>
      </c>
    </row>
    <row r="1761" spans="1:34" x14ac:dyDescent="0.25">
      <c r="A1761" t="s">
        <v>41</v>
      </c>
      <c r="C1761" t="s">
        <v>190</v>
      </c>
      <c r="D1761" t="s">
        <v>148</v>
      </c>
      <c r="E1761" t="s">
        <v>65</v>
      </c>
      <c r="F1761">
        <v>12</v>
      </c>
      <c r="H1761" t="s">
        <v>41</v>
      </c>
      <c r="J1761" t="s">
        <v>190</v>
      </c>
      <c r="K1761" t="s">
        <v>76</v>
      </c>
      <c r="L1761" t="s">
        <v>77</v>
      </c>
      <c r="M1761">
        <v>45</v>
      </c>
      <c r="O1761" t="s">
        <v>41</v>
      </c>
      <c r="Q1761" t="s">
        <v>190</v>
      </c>
      <c r="R1761" t="s">
        <v>84</v>
      </c>
      <c r="S1761" t="s">
        <v>85</v>
      </c>
      <c r="T1761">
        <v>30</v>
      </c>
      <c r="V1761" t="s">
        <v>41</v>
      </c>
      <c r="X1761" t="s">
        <v>190</v>
      </c>
      <c r="Y1761" t="s">
        <v>148</v>
      </c>
      <c r="Z1761" t="s">
        <v>69</v>
      </c>
      <c r="AA1761">
        <v>5</v>
      </c>
      <c r="AC1761" t="s">
        <v>41</v>
      </c>
      <c r="AE1761" t="s">
        <v>190</v>
      </c>
      <c r="AF1761" t="s">
        <v>76</v>
      </c>
      <c r="AG1761" t="s">
        <v>77</v>
      </c>
      <c r="AH1761">
        <v>526</v>
      </c>
    </row>
    <row r="1762" spans="1:34" x14ac:dyDescent="0.25">
      <c r="A1762" t="s">
        <v>41</v>
      </c>
      <c r="C1762" t="s">
        <v>190</v>
      </c>
      <c r="D1762" t="s">
        <v>148</v>
      </c>
      <c r="E1762" t="s">
        <v>55</v>
      </c>
      <c r="F1762">
        <v>13</v>
      </c>
      <c r="H1762" t="s">
        <v>41</v>
      </c>
      <c r="J1762" t="s">
        <v>190</v>
      </c>
      <c r="K1762" t="s">
        <v>78</v>
      </c>
      <c r="L1762" t="s">
        <v>79</v>
      </c>
      <c r="M1762">
        <v>75</v>
      </c>
      <c r="O1762" t="s">
        <v>41</v>
      </c>
      <c r="Q1762" t="s">
        <v>190</v>
      </c>
      <c r="R1762" t="s">
        <v>148</v>
      </c>
      <c r="S1762" t="s">
        <v>133</v>
      </c>
      <c r="T1762">
        <v>59</v>
      </c>
      <c r="V1762" t="s">
        <v>41</v>
      </c>
      <c r="X1762" t="s">
        <v>190</v>
      </c>
      <c r="Y1762" t="s">
        <v>148</v>
      </c>
      <c r="Z1762" t="s">
        <v>87</v>
      </c>
      <c r="AA1762">
        <v>7</v>
      </c>
      <c r="AC1762" t="s">
        <v>41</v>
      </c>
      <c r="AE1762" t="s">
        <v>190</v>
      </c>
      <c r="AF1762" t="s">
        <v>78</v>
      </c>
      <c r="AG1762" t="s">
        <v>79</v>
      </c>
      <c r="AH1762">
        <v>885</v>
      </c>
    </row>
    <row r="1763" spans="1:34" x14ac:dyDescent="0.25">
      <c r="A1763" t="s">
        <v>41</v>
      </c>
      <c r="C1763" t="s">
        <v>190</v>
      </c>
      <c r="D1763" t="s">
        <v>148</v>
      </c>
      <c r="E1763" t="s">
        <v>135</v>
      </c>
      <c r="F1763">
        <v>4</v>
      </c>
      <c r="H1763" t="s">
        <v>41</v>
      </c>
      <c r="J1763" t="s">
        <v>190</v>
      </c>
      <c r="K1763" t="s">
        <v>80</v>
      </c>
      <c r="L1763" t="s">
        <v>81</v>
      </c>
      <c r="M1763">
        <v>18</v>
      </c>
      <c r="O1763" t="s">
        <v>41</v>
      </c>
      <c r="Q1763" t="s">
        <v>190</v>
      </c>
      <c r="R1763" t="s">
        <v>148</v>
      </c>
      <c r="S1763" t="s">
        <v>101</v>
      </c>
      <c r="T1763">
        <v>39</v>
      </c>
      <c r="V1763" t="s">
        <v>41</v>
      </c>
      <c r="X1763" t="s">
        <v>190</v>
      </c>
      <c r="Y1763" t="s">
        <v>148</v>
      </c>
      <c r="Z1763" t="s">
        <v>81</v>
      </c>
      <c r="AA1763">
        <v>7</v>
      </c>
      <c r="AC1763" t="s">
        <v>41</v>
      </c>
      <c r="AE1763" t="s">
        <v>190</v>
      </c>
      <c r="AF1763" t="s">
        <v>80</v>
      </c>
      <c r="AG1763" t="s">
        <v>81</v>
      </c>
      <c r="AH1763">
        <v>47</v>
      </c>
    </row>
    <row r="1764" spans="1:34" x14ac:dyDescent="0.25">
      <c r="A1764" t="s">
        <v>41</v>
      </c>
      <c r="C1764" t="s">
        <v>190</v>
      </c>
      <c r="D1764" t="s">
        <v>148</v>
      </c>
      <c r="E1764" t="s">
        <v>63</v>
      </c>
      <c r="F1764">
        <v>2</v>
      </c>
      <c r="H1764" t="s">
        <v>41</v>
      </c>
      <c r="J1764" t="s">
        <v>190</v>
      </c>
      <c r="K1764" t="s">
        <v>82</v>
      </c>
      <c r="L1764" t="s">
        <v>83</v>
      </c>
      <c r="M1764">
        <v>17</v>
      </c>
      <c r="O1764" t="s">
        <v>41</v>
      </c>
      <c r="Q1764" t="s">
        <v>190</v>
      </c>
      <c r="R1764" t="s">
        <v>148</v>
      </c>
      <c r="S1764" t="s">
        <v>115</v>
      </c>
      <c r="T1764">
        <v>20</v>
      </c>
      <c r="V1764" t="s">
        <v>41</v>
      </c>
      <c r="X1764" t="s">
        <v>190</v>
      </c>
      <c r="Y1764" t="s">
        <v>148</v>
      </c>
      <c r="Z1764" t="s">
        <v>112</v>
      </c>
      <c r="AA1764">
        <v>25</v>
      </c>
      <c r="AC1764" t="s">
        <v>41</v>
      </c>
      <c r="AE1764" t="s">
        <v>190</v>
      </c>
      <c r="AF1764" t="s">
        <v>82</v>
      </c>
      <c r="AG1764" t="s">
        <v>83</v>
      </c>
      <c r="AH1764">
        <v>142</v>
      </c>
    </row>
    <row r="1765" spans="1:34" x14ac:dyDescent="0.25">
      <c r="A1765" t="s">
        <v>41</v>
      </c>
      <c r="C1765" t="s">
        <v>190</v>
      </c>
      <c r="D1765" t="s">
        <v>148</v>
      </c>
      <c r="E1765" t="s">
        <v>83</v>
      </c>
      <c r="F1765">
        <v>20</v>
      </c>
      <c r="H1765" t="s">
        <v>41</v>
      </c>
      <c r="J1765" t="s">
        <v>190</v>
      </c>
      <c r="K1765" t="s">
        <v>84</v>
      </c>
      <c r="L1765" t="s">
        <v>85</v>
      </c>
      <c r="M1765">
        <v>6</v>
      </c>
      <c r="O1765" t="s">
        <v>41</v>
      </c>
      <c r="Q1765" t="s">
        <v>190</v>
      </c>
      <c r="R1765" t="s">
        <v>148</v>
      </c>
      <c r="S1765" t="s">
        <v>103</v>
      </c>
      <c r="T1765">
        <v>29</v>
      </c>
      <c r="V1765" t="s">
        <v>41</v>
      </c>
      <c r="X1765" t="s">
        <v>190</v>
      </c>
      <c r="Y1765" t="s">
        <v>148</v>
      </c>
      <c r="Z1765" t="s">
        <v>113</v>
      </c>
      <c r="AA1765">
        <v>20</v>
      </c>
      <c r="AC1765" t="s">
        <v>41</v>
      </c>
      <c r="AE1765" t="s">
        <v>190</v>
      </c>
      <c r="AF1765" t="s">
        <v>84</v>
      </c>
      <c r="AG1765" t="s">
        <v>85</v>
      </c>
      <c r="AH1765">
        <v>59</v>
      </c>
    </row>
    <row r="1766" spans="1:34" x14ac:dyDescent="0.25">
      <c r="A1766" t="s">
        <v>41</v>
      </c>
      <c r="C1766" t="s">
        <v>190</v>
      </c>
      <c r="D1766" t="s">
        <v>148</v>
      </c>
      <c r="E1766" t="s">
        <v>142</v>
      </c>
      <c r="F1766">
        <v>16</v>
      </c>
      <c r="H1766" t="s">
        <v>41</v>
      </c>
      <c r="J1766" t="s">
        <v>190</v>
      </c>
      <c r="K1766" t="s">
        <v>148</v>
      </c>
      <c r="L1766" t="s">
        <v>133</v>
      </c>
      <c r="M1766">
        <v>18</v>
      </c>
      <c r="O1766" t="s">
        <v>41</v>
      </c>
      <c r="Q1766" t="s">
        <v>190</v>
      </c>
      <c r="R1766" t="s">
        <v>148</v>
      </c>
      <c r="S1766" t="s">
        <v>65</v>
      </c>
      <c r="T1766">
        <v>40</v>
      </c>
      <c r="V1766" t="s">
        <v>41</v>
      </c>
      <c r="X1766" t="s">
        <v>190</v>
      </c>
      <c r="Y1766" t="s">
        <v>148</v>
      </c>
      <c r="Z1766" t="s">
        <v>71</v>
      </c>
      <c r="AA1766">
        <v>23</v>
      </c>
      <c r="AC1766" t="s">
        <v>41</v>
      </c>
      <c r="AE1766" t="s">
        <v>190</v>
      </c>
      <c r="AF1766" t="s">
        <v>148</v>
      </c>
      <c r="AG1766" t="s">
        <v>133</v>
      </c>
      <c r="AH1766">
        <v>201</v>
      </c>
    </row>
    <row r="1767" spans="1:34" x14ac:dyDescent="0.25">
      <c r="A1767" t="s">
        <v>41</v>
      </c>
      <c r="C1767" t="s">
        <v>190</v>
      </c>
      <c r="D1767" t="s">
        <v>148</v>
      </c>
      <c r="E1767" t="s">
        <v>273</v>
      </c>
      <c r="F1767">
        <v>5</v>
      </c>
      <c r="H1767" t="s">
        <v>41</v>
      </c>
      <c r="J1767" t="s">
        <v>190</v>
      </c>
      <c r="K1767" t="s">
        <v>148</v>
      </c>
      <c r="L1767" t="s">
        <v>101</v>
      </c>
      <c r="M1767">
        <v>10</v>
      </c>
      <c r="O1767" t="s">
        <v>41</v>
      </c>
      <c r="Q1767" t="s">
        <v>190</v>
      </c>
      <c r="R1767" t="s">
        <v>148</v>
      </c>
      <c r="S1767" t="s">
        <v>55</v>
      </c>
      <c r="T1767">
        <v>28</v>
      </c>
      <c r="V1767" t="s">
        <v>41</v>
      </c>
      <c r="X1767" t="s">
        <v>190</v>
      </c>
      <c r="Y1767" t="s">
        <v>148</v>
      </c>
      <c r="Z1767" t="s">
        <v>109</v>
      </c>
      <c r="AA1767">
        <v>16</v>
      </c>
      <c r="AC1767" t="s">
        <v>41</v>
      </c>
      <c r="AE1767" t="s">
        <v>190</v>
      </c>
      <c r="AF1767" t="s">
        <v>148</v>
      </c>
      <c r="AG1767" t="s">
        <v>101</v>
      </c>
      <c r="AH1767">
        <v>87</v>
      </c>
    </row>
    <row r="1768" spans="1:34" x14ac:dyDescent="0.25">
      <c r="A1768" t="s">
        <v>41</v>
      </c>
      <c r="C1768" t="s">
        <v>190</v>
      </c>
      <c r="D1768" t="s">
        <v>148</v>
      </c>
      <c r="E1768" t="s">
        <v>57</v>
      </c>
      <c r="F1768">
        <v>18</v>
      </c>
      <c r="H1768" t="s">
        <v>41</v>
      </c>
      <c r="J1768" t="s">
        <v>190</v>
      </c>
      <c r="K1768" t="s">
        <v>148</v>
      </c>
      <c r="L1768" t="s">
        <v>115</v>
      </c>
      <c r="M1768">
        <v>16</v>
      </c>
      <c r="O1768" t="s">
        <v>41</v>
      </c>
      <c r="Q1768" t="s">
        <v>190</v>
      </c>
      <c r="R1768" t="s">
        <v>148</v>
      </c>
      <c r="S1768" t="s">
        <v>135</v>
      </c>
      <c r="T1768">
        <v>12</v>
      </c>
      <c r="V1768" t="s">
        <v>41</v>
      </c>
      <c r="X1768" t="s">
        <v>190</v>
      </c>
      <c r="Y1768" t="s">
        <v>148</v>
      </c>
      <c r="Z1768" t="s">
        <v>75</v>
      </c>
      <c r="AA1768">
        <v>8</v>
      </c>
      <c r="AC1768" t="s">
        <v>41</v>
      </c>
      <c r="AE1768" t="s">
        <v>190</v>
      </c>
      <c r="AF1768" t="s">
        <v>148</v>
      </c>
      <c r="AG1768" t="s">
        <v>115</v>
      </c>
      <c r="AH1768">
        <v>115</v>
      </c>
    </row>
    <row r="1769" spans="1:34" x14ac:dyDescent="0.25">
      <c r="A1769" t="s">
        <v>41</v>
      </c>
      <c r="C1769" t="s">
        <v>190</v>
      </c>
      <c r="D1769" t="s">
        <v>148</v>
      </c>
      <c r="E1769" t="s">
        <v>117</v>
      </c>
      <c r="F1769">
        <v>15</v>
      </c>
      <c r="H1769" t="s">
        <v>41</v>
      </c>
      <c r="J1769" t="s">
        <v>190</v>
      </c>
      <c r="K1769" t="s">
        <v>148</v>
      </c>
      <c r="L1769" t="s">
        <v>103</v>
      </c>
      <c r="M1769">
        <v>10</v>
      </c>
      <c r="O1769" t="s">
        <v>41</v>
      </c>
      <c r="Q1769" t="s">
        <v>190</v>
      </c>
      <c r="R1769" t="s">
        <v>148</v>
      </c>
      <c r="S1769" t="s">
        <v>63</v>
      </c>
      <c r="T1769">
        <v>14</v>
      </c>
      <c r="V1769" t="s">
        <v>41</v>
      </c>
      <c r="X1769" t="s">
        <v>190</v>
      </c>
      <c r="Y1769" t="s">
        <v>148</v>
      </c>
      <c r="Z1769" t="s">
        <v>85</v>
      </c>
      <c r="AA1769">
        <v>6</v>
      </c>
      <c r="AC1769" t="s">
        <v>41</v>
      </c>
      <c r="AE1769" t="s">
        <v>190</v>
      </c>
      <c r="AF1769" t="s">
        <v>148</v>
      </c>
      <c r="AG1769" t="s">
        <v>103</v>
      </c>
      <c r="AH1769">
        <v>51</v>
      </c>
    </row>
    <row r="1770" spans="1:34" x14ac:dyDescent="0.25">
      <c r="A1770" t="s">
        <v>41</v>
      </c>
      <c r="C1770" t="s">
        <v>190</v>
      </c>
      <c r="D1770" t="s">
        <v>148</v>
      </c>
      <c r="E1770" t="s">
        <v>105</v>
      </c>
      <c r="F1770">
        <v>16</v>
      </c>
      <c r="H1770" t="s">
        <v>41</v>
      </c>
      <c r="J1770" t="s">
        <v>190</v>
      </c>
      <c r="K1770" t="s">
        <v>148</v>
      </c>
      <c r="L1770" t="s">
        <v>65</v>
      </c>
      <c r="M1770">
        <v>16</v>
      </c>
      <c r="O1770" t="s">
        <v>41</v>
      </c>
      <c r="Q1770" t="s">
        <v>190</v>
      </c>
      <c r="R1770" t="s">
        <v>148</v>
      </c>
      <c r="S1770" t="s">
        <v>83</v>
      </c>
      <c r="T1770">
        <v>33</v>
      </c>
      <c r="V1770" t="s">
        <v>41</v>
      </c>
      <c r="X1770" t="s">
        <v>190</v>
      </c>
      <c r="Y1770" t="s">
        <v>148</v>
      </c>
      <c r="Z1770" t="s">
        <v>59</v>
      </c>
      <c r="AA1770">
        <v>4</v>
      </c>
      <c r="AC1770" t="s">
        <v>41</v>
      </c>
      <c r="AE1770" t="s">
        <v>190</v>
      </c>
      <c r="AF1770" t="s">
        <v>148</v>
      </c>
      <c r="AG1770" t="s">
        <v>65</v>
      </c>
      <c r="AH1770">
        <v>271</v>
      </c>
    </row>
    <row r="1771" spans="1:34" x14ac:dyDescent="0.25">
      <c r="A1771" t="s">
        <v>41</v>
      </c>
      <c r="C1771" t="s">
        <v>190</v>
      </c>
      <c r="D1771" t="s">
        <v>148</v>
      </c>
      <c r="E1771" t="s">
        <v>137</v>
      </c>
      <c r="F1771">
        <v>2</v>
      </c>
      <c r="H1771" t="s">
        <v>41</v>
      </c>
      <c r="J1771" t="s">
        <v>190</v>
      </c>
      <c r="K1771" t="s">
        <v>148</v>
      </c>
      <c r="L1771" t="s">
        <v>55</v>
      </c>
      <c r="M1771">
        <v>8</v>
      </c>
      <c r="O1771" t="s">
        <v>41</v>
      </c>
      <c r="Q1771" t="s">
        <v>190</v>
      </c>
      <c r="R1771" t="s">
        <v>148</v>
      </c>
      <c r="S1771" t="s">
        <v>142</v>
      </c>
      <c r="T1771">
        <v>54</v>
      </c>
      <c r="V1771" t="s">
        <v>41</v>
      </c>
      <c r="X1771" t="s">
        <v>190</v>
      </c>
      <c r="Y1771" t="s">
        <v>148</v>
      </c>
      <c r="Z1771" t="s">
        <v>89</v>
      </c>
      <c r="AA1771">
        <v>8</v>
      </c>
      <c r="AC1771" t="s">
        <v>41</v>
      </c>
      <c r="AE1771" t="s">
        <v>190</v>
      </c>
      <c r="AF1771" t="s">
        <v>148</v>
      </c>
      <c r="AG1771" t="s">
        <v>55</v>
      </c>
      <c r="AH1771">
        <v>596</v>
      </c>
    </row>
    <row r="1772" spans="1:34" x14ac:dyDescent="0.25">
      <c r="A1772" t="s">
        <v>41</v>
      </c>
      <c r="C1772" t="s">
        <v>190</v>
      </c>
      <c r="D1772" t="s">
        <v>148</v>
      </c>
      <c r="E1772" t="s">
        <v>67</v>
      </c>
      <c r="F1772">
        <v>92</v>
      </c>
      <c r="H1772" t="s">
        <v>41</v>
      </c>
      <c r="J1772" t="s">
        <v>190</v>
      </c>
      <c r="K1772" t="s">
        <v>148</v>
      </c>
      <c r="L1772" t="s">
        <v>135</v>
      </c>
      <c r="M1772">
        <v>5</v>
      </c>
      <c r="O1772" t="s">
        <v>41</v>
      </c>
      <c r="Q1772" t="s">
        <v>190</v>
      </c>
      <c r="R1772" t="s">
        <v>148</v>
      </c>
      <c r="S1772" t="s">
        <v>273</v>
      </c>
      <c r="T1772">
        <v>20</v>
      </c>
      <c r="V1772" t="s">
        <v>41</v>
      </c>
      <c r="X1772" t="s">
        <v>190</v>
      </c>
      <c r="Y1772" t="s">
        <v>148</v>
      </c>
      <c r="Z1772" t="s">
        <v>129</v>
      </c>
      <c r="AA1772">
        <v>2</v>
      </c>
      <c r="AC1772" t="s">
        <v>41</v>
      </c>
      <c r="AE1772" t="s">
        <v>190</v>
      </c>
      <c r="AF1772" t="s">
        <v>148</v>
      </c>
      <c r="AG1772" t="s">
        <v>135</v>
      </c>
      <c r="AH1772">
        <v>50</v>
      </c>
    </row>
    <row r="1773" spans="1:34" x14ac:dyDescent="0.25">
      <c r="A1773" t="s">
        <v>41</v>
      </c>
      <c r="C1773" t="s">
        <v>190</v>
      </c>
      <c r="D1773" t="s">
        <v>148</v>
      </c>
      <c r="E1773" t="s">
        <v>119</v>
      </c>
      <c r="F1773">
        <v>16</v>
      </c>
      <c r="H1773" t="s">
        <v>41</v>
      </c>
      <c r="J1773" t="s">
        <v>190</v>
      </c>
      <c r="K1773" t="s">
        <v>148</v>
      </c>
      <c r="L1773" t="s">
        <v>63</v>
      </c>
      <c r="M1773">
        <v>10</v>
      </c>
      <c r="O1773" t="s">
        <v>41</v>
      </c>
      <c r="Q1773" t="s">
        <v>190</v>
      </c>
      <c r="R1773" t="s">
        <v>148</v>
      </c>
      <c r="S1773" t="s">
        <v>57</v>
      </c>
      <c r="T1773">
        <v>31</v>
      </c>
      <c r="V1773" t="s">
        <v>41</v>
      </c>
      <c r="X1773" t="s">
        <v>190</v>
      </c>
      <c r="Y1773" t="s">
        <v>148</v>
      </c>
      <c r="Z1773" t="s">
        <v>131</v>
      </c>
      <c r="AA1773">
        <v>3</v>
      </c>
      <c r="AC1773" t="s">
        <v>41</v>
      </c>
      <c r="AE1773" t="s">
        <v>190</v>
      </c>
      <c r="AF1773" t="s">
        <v>148</v>
      </c>
      <c r="AG1773" t="s">
        <v>63</v>
      </c>
      <c r="AH1773">
        <v>97</v>
      </c>
    </row>
    <row r="1774" spans="1:34" x14ac:dyDescent="0.25">
      <c r="A1774" t="s">
        <v>41</v>
      </c>
      <c r="C1774" t="s">
        <v>190</v>
      </c>
      <c r="D1774" t="s">
        <v>148</v>
      </c>
      <c r="E1774" t="s">
        <v>91</v>
      </c>
      <c r="F1774">
        <v>7</v>
      </c>
      <c r="H1774" t="s">
        <v>41</v>
      </c>
      <c r="J1774" t="s">
        <v>190</v>
      </c>
      <c r="K1774" t="s">
        <v>148</v>
      </c>
      <c r="L1774" t="s">
        <v>83</v>
      </c>
      <c r="M1774">
        <v>17</v>
      </c>
      <c r="O1774" t="s">
        <v>41</v>
      </c>
      <c r="Q1774" t="s">
        <v>190</v>
      </c>
      <c r="R1774" t="s">
        <v>148</v>
      </c>
      <c r="S1774" t="s">
        <v>117</v>
      </c>
      <c r="T1774">
        <v>27</v>
      </c>
      <c r="V1774" t="s">
        <v>41</v>
      </c>
      <c r="X1774" t="s">
        <v>190</v>
      </c>
      <c r="Y1774" t="s">
        <v>148</v>
      </c>
      <c r="Z1774" t="s">
        <v>77</v>
      </c>
      <c r="AA1774">
        <v>7</v>
      </c>
      <c r="AC1774" t="s">
        <v>41</v>
      </c>
      <c r="AE1774" t="s">
        <v>190</v>
      </c>
      <c r="AF1774" t="s">
        <v>148</v>
      </c>
      <c r="AG1774" t="s">
        <v>83</v>
      </c>
      <c r="AH1774">
        <v>142</v>
      </c>
    </row>
    <row r="1775" spans="1:34" x14ac:dyDescent="0.25">
      <c r="A1775" t="s">
        <v>41</v>
      </c>
      <c r="C1775" t="s">
        <v>190</v>
      </c>
      <c r="D1775" t="s">
        <v>148</v>
      </c>
      <c r="E1775" t="s">
        <v>107</v>
      </c>
      <c r="F1775">
        <v>13</v>
      </c>
      <c r="H1775" t="s">
        <v>41</v>
      </c>
      <c r="J1775" t="s">
        <v>190</v>
      </c>
      <c r="K1775" t="s">
        <v>148</v>
      </c>
      <c r="L1775" t="s">
        <v>142</v>
      </c>
      <c r="M1775">
        <v>24</v>
      </c>
      <c r="O1775" t="s">
        <v>41</v>
      </c>
      <c r="Q1775" t="s">
        <v>190</v>
      </c>
      <c r="R1775" t="s">
        <v>148</v>
      </c>
      <c r="S1775" t="s">
        <v>105</v>
      </c>
      <c r="T1775">
        <v>53</v>
      </c>
      <c r="V1775" t="s">
        <v>41</v>
      </c>
      <c r="X1775" t="s">
        <v>190</v>
      </c>
      <c r="Y1775" t="s">
        <v>148</v>
      </c>
      <c r="Z1775" t="s">
        <v>99</v>
      </c>
      <c r="AA1775">
        <v>8</v>
      </c>
      <c r="AC1775" t="s">
        <v>41</v>
      </c>
      <c r="AE1775" t="s">
        <v>190</v>
      </c>
      <c r="AF1775" t="s">
        <v>148</v>
      </c>
      <c r="AG1775" t="s">
        <v>142</v>
      </c>
      <c r="AH1775">
        <v>199</v>
      </c>
    </row>
    <row r="1776" spans="1:34" x14ac:dyDescent="0.25">
      <c r="A1776" t="s">
        <v>41</v>
      </c>
      <c r="C1776" t="s">
        <v>190</v>
      </c>
      <c r="D1776" t="s">
        <v>148</v>
      </c>
      <c r="E1776" t="s">
        <v>73</v>
      </c>
      <c r="F1776">
        <v>21</v>
      </c>
      <c r="H1776" t="s">
        <v>41</v>
      </c>
      <c r="J1776" t="s">
        <v>190</v>
      </c>
      <c r="K1776" t="s">
        <v>148</v>
      </c>
      <c r="L1776" t="s">
        <v>273</v>
      </c>
      <c r="M1776">
        <v>7</v>
      </c>
      <c r="O1776" t="s">
        <v>41</v>
      </c>
      <c r="Q1776" t="s">
        <v>190</v>
      </c>
      <c r="R1776" t="s">
        <v>148</v>
      </c>
      <c r="S1776" t="s">
        <v>137</v>
      </c>
      <c r="T1776">
        <v>15</v>
      </c>
      <c r="V1776" t="s">
        <v>41</v>
      </c>
      <c r="X1776" t="s">
        <v>190</v>
      </c>
      <c r="Y1776" t="s">
        <v>148</v>
      </c>
      <c r="Z1776" t="s">
        <v>111</v>
      </c>
      <c r="AA1776">
        <v>1</v>
      </c>
      <c r="AC1776" t="s">
        <v>41</v>
      </c>
      <c r="AE1776" t="s">
        <v>190</v>
      </c>
      <c r="AF1776" t="s">
        <v>148</v>
      </c>
      <c r="AG1776" t="s">
        <v>273</v>
      </c>
      <c r="AH1776">
        <v>43</v>
      </c>
    </row>
    <row r="1777" spans="1:34" x14ac:dyDescent="0.25">
      <c r="A1777" t="s">
        <v>41</v>
      </c>
      <c r="C1777" t="s">
        <v>190</v>
      </c>
      <c r="D1777" t="s">
        <v>148</v>
      </c>
      <c r="E1777" t="s">
        <v>121</v>
      </c>
      <c r="F1777">
        <v>15</v>
      </c>
      <c r="H1777" t="s">
        <v>41</v>
      </c>
      <c r="J1777" t="s">
        <v>190</v>
      </c>
      <c r="K1777" t="s">
        <v>148</v>
      </c>
      <c r="L1777" t="s">
        <v>57</v>
      </c>
      <c r="M1777">
        <v>24</v>
      </c>
      <c r="O1777" t="s">
        <v>41</v>
      </c>
      <c r="Q1777" t="s">
        <v>190</v>
      </c>
      <c r="R1777" t="s">
        <v>148</v>
      </c>
      <c r="S1777" t="s">
        <v>67</v>
      </c>
      <c r="T1777">
        <v>154</v>
      </c>
      <c r="V1777" t="s">
        <v>41</v>
      </c>
      <c r="X1777" t="s">
        <v>190</v>
      </c>
      <c r="Y1777" t="s">
        <v>148</v>
      </c>
      <c r="Z1777" t="s">
        <v>123</v>
      </c>
      <c r="AA1777">
        <v>4</v>
      </c>
      <c r="AC1777" t="s">
        <v>41</v>
      </c>
      <c r="AE1777" t="s">
        <v>190</v>
      </c>
      <c r="AF1777" t="s">
        <v>148</v>
      </c>
      <c r="AG1777" t="s">
        <v>57</v>
      </c>
      <c r="AH1777">
        <v>338</v>
      </c>
    </row>
    <row r="1778" spans="1:34" x14ac:dyDescent="0.25">
      <c r="A1778" t="s">
        <v>41</v>
      </c>
      <c r="C1778" t="s">
        <v>190</v>
      </c>
      <c r="D1778" t="s">
        <v>148</v>
      </c>
      <c r="E1778" t="s">
        <v>69</v>
      </c>
      <c r="F1778">
        <v>33</v>
      </c>
      <c r="H1778" t="s">
        <v>41</v>
      </c>
      <c r="J1778" t="s">
        <v>190</v>
      </c>
      <c r="K1778" t="s">
        <v>148</v>
      </c>
      <c r="L1778" t="s">
        <v>117</v>
      </c>
      <c r="M1778">
        <v>14</v>
      </c>
      <c r="O1778" t="s">
        <v>41</v>
      </c>
      <c r="Q1778" t="s">
        <v>190</v>
      </c>
      <c r="R1778" t="s">
        <v>148</v>
      </c>
      <c r="S1778" t="s">
        <v>119</v>
      </c>
      <c r="T1778">
        <v>49</v>
      </c>
      <c r="V1778" t="s">
        <v>41</v>
      </c>
      <c r="X1778" t="s">
        <v>190</v>
      </c>
      <c r="Y1778" t="s">
        <v>148</v>
      </c>
      <c r="Z1778" t="s">
        <v>61</v>
      </c>
      <c r="AA1778">
        <v>12</v>
      </c>
      <c r="AC1778" t="s">
        <v>41</v>
      </c>
      <c r="AE1778" t="s">
        <v>190</v>
      </c>
      <c r="AF1778" t="s">
        <v>148</v>
      </c>
      <c r="AG1778" t="s">
        <v>117</v>
      </c>
      <c r="AH1778">
        <v>81</v>
      </c>
    </row>
    <row r="1779" spans="1:34" x14ac:dyDescent="0.25">
      <c r="A1779" t="s">
        <v>41</v>
      </c>
      <c r="C1779" t="s">
        <v>190</v>
      </c>
      <c r="D1779" t="s">
        <v>148</v>
      </c>
      <c r="E1779" t="s">
        <v>87</v>
      </c>
      <c r="F1779">
        <v>12</v>
      </c>
      <c r="H1779" t="s">
        <v>41</v>
      </c>
      <c r="J1779" t="s">
        <v>190</v>
      </c>
      <c r="K1779" t="s">
        <v>148</v>
      </c>
      <c r="L1779" t="s">
        <v>105</v>
      </c>
      <c r="M1779">
        <v>16</v>
      </c>
      <c r="O1779" t="s">
        <v>41</v>
      </c>
      <c r="Q1779" t="s">
        <v>190</v>
      </c>
      <c r="R1779" t="s">
        <v>148</v>
      </c>
      <c r="S1779" t="s">
        <v>91</v>
      </c>
      <c r="T1779">
        <v>12</v>
      </c>
      <c r="V1779" t="s">
        <v>41</v>
      </c>
      <c r="X1779" t="s">
        <v>190</v>
      </c>
      <c r="Y1779" t="s">
        <v>148</v>
      </c>
      <c r="Z1779" t="s">
        <v>95</v>
      </c>
      <c r="AA1779">
        <v>23</v>
      </c>
      <c r="AC1779" t="s">
        <v>41</v>
      </c>
      <c r="AE1779" t="s">
        <v>190</v>
      </c>
      <c r="AF1779" t="s">
        <v>148</v>
      </c>
      <c r="AG1779" t="s">
        <v>105</v>
      </c>
      <c r="AH1779">
        <v>131</v>
      </c>
    </row>
    <row r="1780" spans="1:34" x14ac:dyDescent="0.25">
      <c r="A1780" t="s">
        <v>41</v>
      </c>
      <c r="C1780" t="s">
        <v>190</v>
      </c>
      <c r="D1780" t="s">
        <v>148</v>
      </c>
      <c r="E1780" t="s">
        <v>81</v>
      </c>
      <c r="F1780">
        <v>8</v>
      </c>
      <c r="H1780" t="s">
        <v>41</v>
      </c>
      <c r="J1780" t="s">
        <v>190</v>
      </c>
      <c r="K1780" t="s">
        <v>148</v>
      </c>
      <c r="L1780" t="s">
        <v>137</v>
      </c>
      <c r="M1780">
        <v>4</v>
      </c>
      <c r="O1780" t="s">
        <v>41</v>
      </c>
      <c r="Q1780" t="s">
        <v>190</v>
      </c>
      <c r="R1780" t="s">
        <v>148</v>
      </c>
      <c r="S1780" t="s">
        <v>107</v>
      </c>
      <c r="T1780">
        <v>20</v>
      </c>
      <c r="V1780" t="s">
        <v>41</v>
      </c>
      <c r="X1780" t="s">
        <v>190</v>
      </c>
      <c r="Y1780" t="s">
        <v>148</v>
      </c>
      <c r="Z1780" t="s">
        <v>127</v>
      </c>
      <c r="AA1780">
        <v>9</v>
      </c>
      <c r="AC1780" t="s">
        <v>41</v>
      </c>
      <c r="AE1780" t="s">
        <v>190</v>
      </c>
      <c r="AF1780" t="s">
        <v>148</v>
      </c>
      <c r="AG1780" t="s">
        <v>137</v>
      </c>
      <c r="AH1780">
        <v>39</v>
      </c>
    </row>
    <row r="1781" spans="1:34" x14ac:dyDescent="0.25">
      <c r="A1781" t="s">
        <v>41</v>
      </c>
      <c r="C1781" t="s">
        <v>190</v>
      </c>
      <c r="D1781" t="s">
        <v>148</v>
      </c>
      <c r="E1781" t="s">
        <v>112</v>
      </c>
      <c r="F1781">
        <v>71</v>
      </c>
      <c r="H1781" t="s">
        <v>41</v>
      </c>
      <c r="J1781" t="s">
        <v>190</v>
      </c>
      <c r="K1781" t="s">
        <v>148</v>
      </c>
      <c r="L1781" t="s">
        <v>67</v>
      </c>
      <c r="M1781">
        <v>76</v>
      </c>
      <c r="O1781" t="s">
        <v>41</v>
      </c>
      <c r="Q1781" t="s">
        <v>190</v>
      </c>
      <c r="R1781" t="s">
        <v>148</v>
      </c>
      <c r="S1781" t="s">
        <v>73</v>
      </c>
      <c r="T1781">
        <v>49</v>
      </c>
      <c r="V1781" t="s">
        <v>41</v>
      </c>
      <c r="X1781" t="s">
        <v>190</v>
      </c>
      <c r="Y1781" t="s">
        <v>148</v>
      </c>
      <c r="Z1781" t="s">
        <v>79</v>
      </c>
      <c r="AA1781">
        <v>16</v>
      </c>
      <c r="AC1781" t="s">
        <v>41</v>
      </c>
      <c r="AE1781" t="s">
        <v>190</v>
      </c>
      <c r="AF1781" t="s">
        <v>148</v>
      </c>
      <c r="AG1781" t="s">
        <v>67</v>
      </c>
      <c r="AH1781">
        <v>1209</v>
      </c>
    </row>
    <row r="1782" spans="1:34" x14ac:dyDescent="0.25">
      <c r="A1782" t="s">
        <v>41</v>
      </c>
      <c r="C1782" t="s">
        <v>190</v>
      </c>
      <c r="D1782" t="s">
        <v>148</v>
      </c>
      <c r="E1782" t="s">
        <v>113</v>
      </c>
      <c r="F1782">
        <v>38</v>
      </c>
      <c r="H1782" t="s">
        <v>41</v>
      </c>
      <c r="J1782" t="s">
        <v>190</v>
      </c>
      <c r="K1782" t="s">
        <v>148</v>
      </c>
      <c r="L1782" t="s">
        <v>119</v>
      </c>
      <c r="M1782">
        <v>21</v>
      </c>
      <c r="O1782" t="s">
        <v>41</v>
      </c>
      <c r="Q1782" t="s">
        <v>190</v>
      </c>
      <c r="R1782" t="s">
        <v>148</v>
      </c>
      <c r="S1782" t="s">
        <v>125</v>
      </c>
      <c r="T1782">
        <v>2</v>
      </c>
      <c r="V1782" t="s">
        <v>41</v>
      </c>
      <c r="X1782" t="s">
        <v>190</v>
      </c>
      <c r="Y1782" t="s">
        <v>148</v>
      </c>
      <c r="Z1782" t="s">
        <v>144</v>
      </c>
      <c r="AA1782">
        <v>8</v>
      </c>
      <c r="AC1782" t="s">
        <v>41</v>
      </c>
      <c r="AE1782" t="s">
        <v>190</v>
      </c>
      <c r="AF1782" t="s">
        <v>148</v>
      </c>
      <c r="AG1782" t="s">
        <v>119</v>
      </c>
      <c r="AH1782">
        <v>141</v>
      </c>
    </row>
    <row r="1783" spans="1:34" x14ac:dyDescent="0.25">
      <c r="A1783" t="s">
        <v>41</v>
      </c>
      <c r="C1783" t="s">
        <v>190</v>
      </c>
      <c r="D1783" t="s">
        <v>148</v>
      </c>
      <c r="E1783" t="s">
        <v>71</v>
      </c>
      <c r="F1783">
        <v>66</v>
      </c>
      <c r="H1783" t="s">
        <v>41</v>
      </c>
      <c r="J1783" t="s">
        <v>190</v>
      </c>
      <c r="K1783" t="s">
        <v>148</v>
      </c>
      <c r="L1783" t="s">
        <v>91</v>
      </c>
      <c r="M1783">
        <v>12</v>
      </c>
      <c r="O1783" t="s">
        <v>41</v>
      </c>
      <c r="Q1783" t="s">
        <v>190</v>
      </c>
      <c r="R1783" t="s">
        <v>148</v>
      </c>
      <c r="S1783" t="s">
        <v>121</v>
      </c>
      <c r="T1783">
        <v>52</v>
      </c>
      <c r="V1783" t="s">
        <v>41</v>
      </c>
      <c r="X1783" t="s">
        <v>190</v>
      </c>
      <c r="Y1783" t="s">
        <v>86</v>
      </c>
      <c r="Z1783" t="s">
        <v>87</v>
      </c>
      <c r="AA1783">
        <v>7</v>
      </c>
      <c r="AC1783" t="s">
        <v>41</v>
      </c>
      <c r="AE1783" t="s">
        <v>190</v>
      </c>
      <c r="AF1783" t="s">
        <v>148</v>
      </c>
      <c r="AG1783" t="s">
        <v>91</v>
      </c>
      <c r="AH1783">
        <v>57</v>
      </c>
    </row>
    <row r="1784" spans="1:34" x14ac:dyDescent="0.25">
      <c r="A1784" t="s">
        <v>41</v>
      </c>
      <c r="C1784" t="s">
        <v>190</v>
      </c>
      <c r="D1784" t="s">
        <v>148</v>
      </c>
      <c r="E1784" t="s">
        <v>109</v>
      </c>
      <c r="F1784">
        <v>7</v>
      </c>
      <c r="H1784" t="s">
        <v>41</v>
      </c>
      <c r="J1784" t="s">
        <v>190</v>
      </c>
      <c r="K1784" t="s">
        <v>148</v>
      </c>
      <c r="L1784" t="s">
        <v>107</v>
      </c>
      <c r="M1784">
        <v>5</v>
      </c>
      <c r="O1784" t="s">
        <v>41</v>
      </c>
      <c r="Q1784" t="s">
        <v>190</v>
      </c>
      <c r="R1784" t="s">
        <v>148</v>
      </c>
      <c r="S1784" t="s">
        <v>69</v>
      </c>
      <c r="T1784">
        <v>47</v>
      </c>
      <c r="V1784" t="s">
        <v>41</v>
      </c>
      <c r="X1784" t="s">
        <v>190</v>
      </c>
      <c r="Y1784" t="s">
        <v>88</v>
      </c>
      <c r="Z1784" t="s">
        <v>89</v>
      </c>
      <c r="AA1784">
        <v>8</v>
      </c>
      <c r="AC1784" t="s">
        <v>41</v>
      </c>
      <c r="AE1784" t="s">
        <v>190</v>
      </c>
      <c r="AF1784" t="s">
        <v>148</v>
      </c>
      <c r="AG1784" t="s">
        <v>107</v>
      </c>
      <c r="AH1784">
        <v>86</v>
      </c>
    </row>
    <row r="1785" spans="1:34" x14ac:dyDescent="0.25">
      <c r="A1785" t="s">
        <v>41</v>
      </c>
      <c r="C1785" t="s">
        <v>190</v>
      </c>
      <c r="D1785" t="s">
        <v>148</v>
      </c>
      <c r="E1785" t="s">
        <v>75</v>
      </c>
      <c r="F1785">
        <v>7</v>
      </c>
      <c r="H1785" t="s">
        <v>41</v>
      </c>
      <c r="J1785" t="s">
        <v>190</v>
      </c>
      <c r="K1785" t="s">
        <v>148</v>
      </c>
      <c r="L1785" t="s">
        <v>73</v>
      </c>
      <c r="M1785">
        <v>27</v>
      </c>
      <c r="O1785" t="s">
        <v>41</v>
      </c>
      <c r="Q1785" t="s">
        <v>190</v>
      </c>
      <c r="R1785" t="s">
        <v>148</v>
      </c>
      <c r="S1785" t="s">
        <v>87</v>
      </c>
      <c r="T1785">
        <v>59</v>
      </c>
      <c r="V1785" t="s">
        <v>41</v>
      </c>
      <c r="X1785" t="s">
        <v>190</v>
      </c>
      <c r="Y1785" t="s">
        <v>90</v>
      </c>
      <c r="Z1785" t="s">
        <v>91</v>
      </c>
      <c r="AA1785">
        <v>3</v>
      </c>
      <c r="AC1785" t="s">
        <v>41</v>
      </c>
      <c r="AE1785" t="s">
        <v>190</v>
      </c>
      <c r="AF1785" t="s">
        <v>148</v>
      </c>
      <c r="AG1785" t="s">
        <v>73</v>
      </c>
      <c r="AH1785">
        <v>373</v>
      </c>
    </row>
    <row r="1786" spans="1:34" x14ac:dyDescent="0.25">
      <c r="A1786" t="s">
        <v>41</v>
      </c>
      <c r="C1786" t="s">
        <v>190</v>
      </c>
      <c r="D1786" t="s">
        <v>148</v>
      </c>
      <c r="E1786" t="s">
        <v>85</v>
      </c>
      <c r="F1786">
        <v>11</v>
      </c>
      <c r="H1786" t="s">
        <v>41</v>
      </c>
      <c r="J1786" t="s">
        <v>190</v>
      </c>
      <c r="K1786" t="s">
        <v>148</v>
      </c>
      <c r="L1786" t="s">
        <v>125</v>
      </c>
      <c r="M1786">
        <v>2</v>
      </c>
      <c r="O1786" t="s">
        <v>41</v>
      </c>
      <c r="Q1786" t="s">
        <v>190</v>
      </c>
      <c r="R1786" t="s">
        <v>148</v>
      </c>
      <c r="S1786" t="s">
        <v>81</v>
      </c>
      <c r="T1786">
        <v>18</v>
      </c>
      <c r="V1786" t="s">
        <v>41</v>
      </c>
      <c r="X1786" t="s">
        <v>190</v>
      </c>
      <c r="Y1786" t="s">
        <v>94</v>
      </c>
      <c r="Z1786" t="s">
        <v>95</v>
      </c>
      <c r="AA1786">
        <v>23</v>
      </c>
      <c r="AC1786" t="s">
        <v>41</v>
      </c>
      <c r="AE1786" t="s">
        <v>190</v>
      </c>
      <c r="AF1786" t="s">
        <v>148</v>
      </c>
      <c r="AG1786" t="s">
        <v>125</v>
      </c>
      <c r="AH1786">
        <v>8</v>
      </c>
    </row>
    <row r="1787" spans="1:34" x14ac:dyDescent="0.25">
      <c r="A1787" t="s">
        <v>41</v>
      </c>
      <c r="C1787" t="s">
        <v>190</v>
      </c>
      <c r="D1787" t="s">
        <v>148</v>
      </c>
      <c r="E1787" t="s">
        <v>89</v>
      </c>
      <c r="F1787">
        <v>13</v>
      </c>
      <c r="H1787" t="s">
        <v>41</v>
      </c>
      <c r="J1787" t="s">
        <v>190</v>
      </c>
      <c r="K1787" t="s">
        <v>148</v>
      </c>
      <c r="L1787" t="s">
        <v>121</v>
      </c>
      <c r="M1787">
        <v>20</v>
      </c>
      <c r="O1787" t="s">
        <v>41</v>
      </c>
      <c r="Q1787" t="s">
        <v>190</v>
      </c>
      <c r="R1787" t="s">
        <v>148</v>
      </c>
      <c r="S1787" t="s">
        <v>112</v>
      </c>
      <c r="T1787">
        <v>103</v>
      </c>
      <c r="V1787" t="s">
        <v>41</v>
      </c>
      <c r="X1787" t="s">
        <v>190</v>
      </c>
      <c r="Y1787" t="s">
        <v>98</v>
      </c>
      <c r="Z1787" t="s">
        <v>99</v>
      </c>
      <c r="AA1787">
        <v>8</v>
      </c>
      <c r="AC1787" t="s">
        <v>41</v>
      </c>
      <c r="AE1787" t="s">
        <v>190</v>
      </c>
      <c r="AF1787" t="s">
        <v>148</v>
      </c>
      <c r="AG1787" t="s">
        <v>121</v>
      </c>
      <c r="AH1787">
        <v>203</v>
      </c>
    </row>
    <row r="1788" spans="1:34" x14ac:dyDescent="0.25">
      <c r="A1788" t="s">
        <v>41</v>
      </c>
      <c r="C1788" t="s">
        <v>190</v>
      </c>
      <c r="D1788" t="s">
        <v>148</v>
      </c>
      <c r="E1788" t="s">
        <v>129</v>
      </c>
      <c r="F1788">
        <v>2</v>
      </c>
      <c r="H1788" t="s">
        <v>41</v>
      </c>
      <c r="J1788" t="s">
        <v>190</v>
      </c>
      <c r="K1788" t="s">
        <v>148</v>
      </c>
      <c r="L1788" t="s">
        <v>69</v>
      </c>
      <c r="M1788">
        <v>19</v>
      </c>
      <c r="O1788" t="s">
        <v>41</v>
      </c>
      <c r="Q1788" t="s">
        <v>190</v>
      </c>
      <c r="R1788" t="s">
        <v>148</v>
      </c>
      <c r="S1788" t="s">
        <v>113</v>
      </c>
      <c r="T1788">
        <v>66</v>
      </c>
      <c r="V1788" t="s">
        <v>41</v>
      </c>
      <c r="X1788" t="s">
        <v>190</v>
      </c>
      <c r="Y1788" t="s">
        <v>100</v>
      </c>
      <c r="Z1788" t="s">
        <v>101</v>
      </c>
      <c r="AA1788">
        <v>18</v>
      </c>
      <c r="AC1788" t="s">
        <v>41</v>
      </c>
      <c r="AE1788" t="s">
        <v>190</v>
      </c>
      <c r="AF1788" t="s">
        <v>148</v>
      </c>
      <c r="AG1788" t="s">
        <v>69</v>
      </c>
      <c r="AH1788">
        <v>516</v>
      </c>
    </row>
    <row r="1789" spans="1:34" x14ac:dyDescent="0.25">
      <c r="A1789" t="s">
        <v>41</v>
      </c>
      <c r="C1789" t="s">
        <v>190</v>
      </c>
      <c r="D1789" t="s">
        <v>148</v>
      </c>
      <c r="E1789" t="s">
        <v>131</v>
      </c>
      <c r="F1789">
        <v>5</v>
      </c>
      <c r="H1789" t="s">
        <v>41</v>
      </c>
      <c r="J1789" t="s">
        <v>190</v>
      </c>
      <c r="K1789" t="s">
        <v>148</v>
      </c>
      <c r="L1789" t="s">
        <v>87</v>
      </c>
      <c r="M1789">
        <v>10</v>
      </c>
      <c r="O1789" t="s">
        <v>41</v>
      </c>
      <c r="Q1789" t="s">
        <v>190</v>
      </c>
      <c r="R1789" t="s">
        <v>148</v>
      </c>
      <c r="S1789" t="s">
        <v>71</v>
      </c>
      <c r="T1789">
        <v>114</v>
      </c>
      <c r="V1789" t="s">
        <v>41</v>
      </c>
      <c r="X1789" t="s">
        <v>190</v>
      </c>
      <c r="Y1789" t="s">
        <v>102</v>
      </c>
      <c r="Z1789" t="s">
        <v>103</v>
      </c>
      <c r="AA1789">
        <v>6</v>
      </c>
      <c r="AC1789" t="s">
        <v>41</v>
      </c>
      <c r="AE1789" t="s">
        <v>190</v>
      </c>
      <c r="AF1789" t="s">
        <v>148</v>
      </c>
      <c r="AG1789" t="s">
        <v>87</v>
      </c>
      <c r="AH1789">
        <v>155</v>
      </c>
    </row>
    <row r="1790" spans="1:34" x14ac:dyDescent="0.25">
      <c r="A1790" t="s">
        <v>41</v>
      </c>
      <c r="C1790" t="s">
        <v>190</v>
      </c>
      <c r="D1790" t="s">
        <v>148</v>
      </c>
      <c r="E1790" t="s">
        <v>93</v>
      </c>
      <c r="F1790">
        <v>2</v>
      </c>
      <c r="H1790" t="s">
        <v>41</v>
      </c>
      <c r="J1790" t="s">
        <v>190</v>
      </c>
      <c r="K1790" t="s">
        <v>148</v>
      </c>
      <c r="L1790" t="s">
        <v>81</v>
      </c>
      <c r="M1790">
        <v>18</v>
      </c>
      <c r="O1790" t="s">
        <v>41</v>
      </c>
      <c r="Q1790" t="s">
        <v>190</v>
      </c>
      <c r="R1790" t="s">
        <v>148</v>
      </c>
      <c r="S1790" t="s">
        <v>109</v>
      </c>
      <c r="T1790">
        <v>16</v>
      </c>
      <c r="V1790" t="s">
        <v>41</v>
      </c>
      <c r="X1790" t="s">
        <v>190</v>
      </c>
      <c r="Y1790" t="s">
        <v>104</v>
      </c>
      <c r="Z1790" t="s">
        <v>105</v>
      </c>
      <c r="AA1790">
        <v>9</v>
      </c>
      <c r="AC1790" t="s">
        <v>41</v>
      </c>
      <c r="AE1790" t="s">
        <v>190</v>
      </c>
      <c r="AF1790" t="s">
        <v>148</v>
      </c>
      <c r="AG1790" t="s">
        <v>81</v>
      </c>
      <c r="AH1790">
        <v>47</v>
      </c>
    </row>
    <row r="1791" spans="1:34" x14ac:dyDescent="0.25">
      <c r="A1791" t="s">
        <v>41</v>
      </c>
      <c r="C1791" t="s">
        <v>190</v>
      </c>
      <c r="D1791" t="s">
        <v>148</v>
      </c>
      <c r="E1791" t="s">
        <v>77</v>
      </c>
      <c r="F1791">
        <v>24</v>
      </c>
      <c r="H1791" t="s">
        <v>41</v>
      </c>
      <c r="J1791" t="s">
        <v>190</v>
      </c>
      <c r="K1791" t="s">
        <v>148</v>
      </c>
      <c r="L1791" t="s">
        <v>112</v>
      </c>
      <c r="M1791">
        <v>48</v>
      </c>
      <c r="O1791" t="s">
        <v>41</v>
      </c>
      <c r="Q1791" t="s">
        <v>190</v>
      </c>
      <c r="R1791" t="s">
        <v>148</v>
      </c>
      <c r="S1791" t="s">
        <v>75</v>
      </c>
      <c r="T1791">
        <v>12</v>
      </c>
      <c r="V1791" t="s">
        <v>41</v>
      </c>
      <c r="X1791" t="s">
        <v>190</v>
      </c>
      <c r="Y1791" t="s">
        <v>106</v>
      </c>
      <c r="Z1791" t="s">
        <v>107</v>
      </c>
      <c r="AA1791">
        <v>8</v>
      </c>
      <c r="AC1791" t="s">
        <v>41</v>
      </c>
      <c r="AE1791" t="s">
        <v>190</v>
      </c>
      <c r="AF1791" t="s">
        <v>148</v>
      </c>
      <c r="AG1791" t="s">
        <v>112</v>
      </c>
      <c r="AH1791">
        <v>305</v>
      </c>
    </row>
    <row r="1792" spans="1:34" x14ac:dyDescent="0.25">
      <c r="A1792" t="s">
        <v>41</v>
      </c>
      <c r="C1792" t="s">
        <v>190</v>
      </c>
      <c r="D1792" t="s">
        <v>148</v>
      </c>
      <c r="E1792" t="s">
        <v>99</v>
      </c>
      <c r="F1792">
        <v>12</v>
      </c>
      <c r="H1792" t="s">
        <v>41</v>
      </c>
      <c r="J1792" t="s">
        <v>190</v>
      </c>
      <c r="K1792" t="s">
        <v>148</v>
      </c>
      <c r="L1792" t="s">
        <v>113</v>
      </c>
      <c r="M1792">
        <v>23</v>
      </c>
      <c r="O1792" t="s">
        <v>41</v>
      </c>
      <c r="Q1792" t="s">
        <v>190</v>
      </c>
      <c r="R1792" t="s">
        <v>148</v>
      </c>
      <c r="S1792" t="s">
        <v>85</v>
      </c>
      <c r="T1792">
        <v>30</v>
      </c>
      <c r="V1792" t="s">
        <v>41</v>
      </c>
      <c r="X1792" t="s">
        <v>190</v>
      </c>
      <c r="Y1792" t="s">
        <v>108</v>
      </c>
      <c r="Z1792" t="s">
        <v>109</v>
      </c>
      <c r="AA1792">
        <v>16</v>
      </c>
      <c r="AC1792" t="s">
        <v>41</v>
      </c>
      <c r="AE1792" t="s">
        <v>190</v>
      </c>
      <c r="AF1792" t="s">
        <v>148</v>
      </c>
      <c r="AG1792" t="s">
        <v>113</v>
      </c>
      <c r="AH1792">
        <v>168</v>
      </c>
    </row>
    <row r="1793" spans="1:34" x14ac:dyDescent="0.25">
      <c r="A1793" t="s">
        <v>41</v>
      </c>
      <c r="C1793" t="s">
        <v>190</v>
      </c>
      <c r="D1793" t="s">
        <v>148</v>
      </c>
      <c r="E1793" t="s">
        <v>111</v>
      </c>
      <c r="F1793">
        <v>6</v>
      </c>
      <c r="H1793" t="s">
        <v>41</v>
      </c>
      <c r="J1793" t="s">
        <v>190</v>
      </c>
      <c r="K1793" t="s">
        <v>148</v>
      </c>
      <c r="L1793" t="s">
        <v>71</v>
      </c>
      <c r="M1793">
        <v>31</v>
      </c>
      <c r="O1793" t="s">
        <v>41</v>
      </c>
      <c r="Q1793" t="s">
        <v>190</v>
      </c>
      <c r="R1793" t="s">
        <v>148</v>
      </c>
      <c r="S1793" t="s">
        <v>59</v>
      </c>
      <c r="T1793">
        <v>10</v>
      </c>
      <c r="V1793" t="s">
        <v>41</v>
      </c>
      <c r="X1793" t="s">
        <v>190</v>
      </c>
      <c r="Y1793" t="s">
        <v>110</v>
      </c>
      <c r="Z1793" t="s">
        <v>111</v>
      </c>
      <c r="AA1793">
        <v>1</v>
      </c>
      <c r="AC1793" t="s">
        <v>41</v>
      </c>
      <c r="AE1793" t="s">
        <v>190</v>
      </c>
      <c r="AF1793" t="s">
        <v>148</v>
      </c>
      <c r="AG1793" t="s">
        <v>71</v>
      </c>
      <c r="AH1793">
        <v>930</v>
      </c>
    </row>
    <row r="1794" spans="1:34" x14ac:dyDescent="0.25">
      <c r="A1794" t="s">
        <v>41</v>
      </c>
      <c r="C1794" t="s">
        <v>190</v>
      </c>
      <c r="D1794" t="s">
        <v>148</v>
      </c>
      <c r="E1794" t="s">
        <v>123</v>
      </c>
      <c r="F1794">
        <v>7</v>
      </c>
      <c r="H1794" t="s">
        <v>41</v>
      </c>
      <c r="J1794" t="s">
        <v>190</v>
      </c>
      <c r="K1794" t="s">
        <v>148</v>
      </c>
      <c r="L1794" t="s">
        <v>109</v>
      </c>
      <c r="M1794">
        <v>13</v>
      </c>
      <c r="O1794" t="s">
        <v>41</v>
      </c>
      <c r="Q1794" t="s">
        <v>190</v>
      </c>
      <c r="R1794" t="s">
        <v>148</v>
      </c>
      <c r="S1794" t="s">
        <v>89</v>
      </c>
      <c r="T1794">
        <v>43</v>
      </c>
      <c r="V1794" t="s">
        <v>41</v>
      </c>
      <c r="X1794" t="s">
        <v>190</v>
      </c>
      <c r="Y1794" t="s">
        <v>150</v>
      </c>
      <c r="Z1794" t="s">
        <v>112</v>
      </c>
      <c r="AA1794">
        <v>25</v>
      </c>
      <c r="AC1794" t="s">
        <v>41</v>
      </c>
      <c r="AE1794" t="s">
        <v>190</v>
      </c>
      <c r="AF1794" t="s">
        <v>148</v>
      </c>
      <c r="AG1794" t="s">
        <v>109</v>
      </c>
      <c r="AH1794">
        <v>75</v>
      </c>
    </row>
    <row r="1795" spans="1:34" x14ac:dyDescent="0.25">
      <c r="A1795" t="s">
        <v>41</v>
      </c>
      <c r="C1795" t="s">
        <v>190</v>
      </c>
      <c r="D1795" t="s">
        <v>148</v>
      </c>
      <c r="E1795" t="s">
        <v>61</v>
      </c>
      <c r="F1795">
        <v>16</v>
      </c>
      <c r="H1795" t="s">
        <v>41</v>
      </c>
      <c r="J1795" t="s">
        <v>190</v>
      </c>
      <c r="K1795" t="s">
        <v>148</v>
      </c>
      <c r="L1795" t="s">
        <v>75</v>
      </c>
      <c r="M1795">
        <v>11</v>
      </c>
      <c r="O1795" t="s">
        <v>41</v>
      </c>
      <c r="Q1795" t="s">
        <v>190</v>
      </c>
      <c r="R1795" t="s">
        <v>148</v>
      </c>
      <c r="S1795" t="s">
        <v>129</v>
      </c>
      <c r="T1795">
        <v>18</v>
      </c>
      <c r="V1795" t="s">
        <v>41</v>
      </c>
      <c r="X1795" t="s">
        <v>190</v>
      </c>
      <c r="Y1795" t="s">
        <v>150</v>
      </c>
      <c r="Z1795" t="s">
        <v>113</v>
      </c>
      <c r="AA1795">
        <v>20</v>
      </c>
      <c r="AC1795" t="s">
        <v>41</v>
      </c>
      <c r="AE1795" t="s">
        <v>190</v>
      </c>
      <c r="AF1795" t="s">
        <v>148</v>
      </c>
      <c r="AG1795" t="s">
        <v>75</v>
      </c>
      <c r="AH1795">
        <v>106</v>
      </c>
    </row>
    <row r="1796" spans="1:34" x14ac:dyDescent="0.25">
      <c r="A1796" t="s">
        <v>41</v>
      </c>
      <c r="C1796" t="s">
        <v>190</v>
      </c>
      <c r="D1796" t="s">
        <v>148</v>
      </c>
      <c r="E1796" t="s">
        <v>97</v>
      </c>
      <c r="F1796">
        <v>2</v>
      </c>
      <c r="H1796" t="s">
        <v>41</v>
      </c>
      <c r="J1796" t="s">
        <v>190</v>
      </c>
      <c r="K1796" t="s">
        <v>148</v>
      </c>
      <c r="L1796" t="s">
        <v>85</v>
      </c>
      <c r="M1796">
        <v>6</v>
      </c>
      <c r="O1796" t="s">
        <v>41</v>
      </c>
      <c r="Q1796" t="s">
        <v>190</v>
      </c>
      <c r="R1796" t="s">
        <v>148</v>
      </c>
      <c r="S1796" t="s">
        <v>131</v>
      </c>
      <c r="T1796">
        <v>29</v>
      </c>
      <c r="V1796" t="s">
        <v>41</v>
      </c>
      <c r="X1796" t="s">
        <v>190</v>
      </c>
      <c r="Y1796" t="s">
        <v>114</v>
      </c>
      <c r="Z1796" t="s">
        <v>115</v>
      </c>
      <c r="AA1796">
        <v>8</v>
      </c>
      <c r="AC1796" t="s">
        <v>41</v>
      </c>
      <c r="AE1796" t="s">
        <v>190</v>
      </c>
      <c r="AF1796" t="s">
        <v>148</v>
      </c>
      <c r="AG1796" t="s">
        <v>85</v>
      </c>
      <c r="AH1796">
        <v>59</v>
      </c>
    </row>
    <row r="1797" spans="1:34" x14ac:dyDescent="0.25">
      <c r="A1797" t="s">
        <v>41</v>
      </c>
      <c r="C1797" t="s">
        <v>190</v>
      </c>
      <c r="D1797" t="s">
        <v>148</v>
      </c>
      <c r="E1797" t="s">
        <v>95</v>
      </c>
      <c r="F1797">
        <v>59</v>
      </c>
      <c r="H1797" t="s">
        <v>41</v>
      </c>
      <c r="J1797" t="s">
        <v>190</v>
      </c>
      <c r="K1797" t="s">
        <v>148</v>
      </c>
      <c r="L1797" t="s">
        <v>59</v>
      </c>
      <c r="M1797">
        <v>5</v>
      </c>
      <c r="O1797" t="s">
        <v>41</v>
      </c>
      <c r="Q1797" t="s">
        <v>190</v>
      </c>
      <c r="R1797" t="s">
        <v>148</v>
      </c>
      <c r="S1797" t="s">
        <v>93</v>
      </c>
      <c r="T1797">
        <v>13</v>
      </c>
      <c r="V1797" t="s">
        <v>41</v>
      </c>
      <c r="X1797" t="s">
        <v>190</v>
      </c>
      <c r="Y1797" t="s">
        <v>116</v>
      </c>
      <c r="Z1797" t="s">
        <v>117</v>
      </c>
      <c r="AA1797">
        <v>5</v>
      </c>
      <c r="AC1797" t="s">
        <v>41</v>
      </c>
      <c r="AE1797" t="s">
        <v>190</v>
      </c>
      <c r="AF1797" t="s">
        <v>148</v>
      </c>
      <c r="AG1797" t="s">
        <v>59</v>
      </c>
      <c r="AH1797">
        <v>112</v>
      </c>
    </row>
    <row r="1798" spans="1:34" x14ac:dyDescent="0.25">
      <c r="A1798" t="s">
        <v>41</v>
      </c>
      <c r="C1798" t="s">
        <v>190</v>
      </c>
      <c r="D1798" t="s">
        <v>148</v>
      </c>
      <c r="E1798" t="s">
        <v>127</v>
      </c>
      <c r="F1798">
        <v>9</v>
      </c>
      <c r="H1798" t="s">
        <v>41</v>
      </c>
      <c r="J1798" t="s">
        <v>190</v>
      </c>
      <c r="K1798" t="s">
        <v>148</v>
      </c>
      <c r="L1798" t="s">
        <v>89</v>
      </c>
      <c r="M1798">
        <v>26</v>
      </c>
      <c r="O1798" t="s">
        <v>41</v>
      </c>
      <c r="Q1798" t="s">
        <v>190</v>
      </c>
      <c r="R1798" t="s">
        <v>148</v>
      </c>
      <c r="S1798" t="s">
        <v>77</v>
      </c>
      <c r="T1798">
        <v>98</v>
      </c>
      <c r="V1798" t="s">
        <v>41</v>
      </c>
      <c r="X1798" t="s">
        <v>190</v>
      </c>
      <c r="Y1798" t="s">
        <v>118</v>
      </c>
      <c r="Z1798" t="s">
        <v>119</v>
      </c>
      <c r="AA1798">
        <v>13</v>
      </c>
      <c r="AC1798" t="s">
        <v>41</v>
      </c>
      <c r="AE1798" t="s">
        <v>190</v>
      </c>
      <c r="AF1798" t="s">
        <v>148</v>
      </c>
      <c r="AG1798" t="s">
        <v>89</v>
      </c>
      <c r="AH1798">
        <v>172</v>
      </c>
    </row>
    <row r="1799" spans="1:34" x14ac:dyDescent="0.25">
      <c r="A1799" t="s">
        <v>41</v>
      </c>
      <c r="C1799" t="s">
        <v>190</v>
      </c>
      <c r="D1799" t="s">
        <v>148</v>
      </c>
      <c r="E1799" t="s">
        <v>79</v>
      </c>
      <c r="F1799">
        <v>43</v>
      </c>
      <c r="H1799" t="s">
        <v>41</v>
      </c>
      <c r="J1799" t="s">
        <v>190</v>
      </c>
      <c r="K1799" t="s">
        <v>148</v>
      </c>
      <c r="L1799" t="s">
        <v>129</v>
      </c>
      <c r="M1799">
        <v>7</v>
      </c>
      <c r="O1799" t="s">
        <v>41</v>
      </c>
      <c r="Q1799" t="s">
        <v>190</v>
      </c>
      <c r="R1799" t="s">
        <v>148</v>
      </c>
      <c r="S1799" t="s">
        <v>99</v>
      </c>
      <c r="T1799">
        <v>33</v>
      </c>
      <c r="V1799" t="s">
        <v>41</v>
      </c>
      <c r="X1799" t="s">
        <v>190</v>
      </c>
      <c r="Y1799" t="s">
        <v>120</v>
      </c>
      <c r="Z1799" t="s">
        <v>121</v>
      </c>
      <c r="AA1799">
        <v>14</v>
      </c>
      <c r="AC1799" t="s">
        <v>41</v>
      </c>
      <c r="AE1799" t="s">
        <v>190</v>
      </c>
      <c r="AF1799" t="s">
        <v>148</v>
      </c>
      <c r="AG1799" t="s">
        <v>129</v>
      </c>
      <c r="AH1799">
        <v>50</v>
      </c>
    </row>
    <row r="1800" spans="1:34" x14ac:dyDescent="0.25">
      <c r="A1800" t="s">
        <v>41</v>
      </c>
      <c r="C1800" t="s">
        <v>190</v>
      </c>
      <c r="D1800" t="s">
        <v>148</v>
      </c>
      <c r="E1800" t="s">
        <v>144</v>
      </c>
      <c r="F1800">
        <v>5</v>
      </c>
      <c r="H1800" t="s">
        <v>41</v>
      </c>
      <c r="J1800" t="s">
        <v>190</v>
      </c>
      <c r="K1800" t="s">
        <v>148</v>
      </c>
      <c r="L1800" t="s">
        <v>131</v>
      </c>
      <c r="M1800">
        <v>8</v>
      </c>
      <c r="O1800" t="s">
        <v>41</v>
      </c>
      <c r="Q1800" t="s">
        <v>190</v>
      </c>
      <c r="R1800" t="s">
        <v>148</v>
      </c>
      <c r="S1800" t="s">
        <v>111</v>
      </c>
      <c r="T1800">
        <v>21</v>
      </c>
      <c r="V1800" t="s">
        <v>41</v>
      </c>
      <c r="X1800" t="s">
        <v>190</v>
      </c>
      <c r="Y1800" t="s">
        <v>122</v>
      </c>
      <c r="Z1800" t="s">
        <v>123</v>
      </c>
      <c r="AA1800">
        <v>4</v>
      </c>
      <c r="AC1800" t="s">
        <v>41</v>
      </c>
      <c r="AE1800" t="s">
        <v>190</v>
      </c>
      <c r="AF1800" t="s">
        <v>148</v>
      </c>
      <c r="AG1800" t="s">
        <v>131</v>
      </c>
      <c r="AH1800">
        <v>44</v>
      </c>
    </row>
    <row r="1801" spans="1:34" x14ac:dyDescent="0.25">
      <c r="A1801" t="s">
        <v>41</v>
      </c>
      <c r="C1801" t="s">
        <v>190</v>
      </c>
      <c r="D1801" t="s">
        <v>86</v>
      </c>
      <c r="E1801" t="s">
        <v>87</v>
      </c>
      <c r="F1801">
        <v>12</v>
      </c>
      <c r="H1801" t="s">
        <v>41</v>
      </c>
      <c r="J1801" t="s">
        <v>190</v>
      </c>
      <c r="K1801" t="s">
        <v>148</v>
      </c>
      <c r="L1801" t="s">
        <v>93</v>
      </c>
      <c r="M1801">
        <v>5</v>
      </c>
      <c r="O1801" t="s">
        <v>41</v>
      </c>
      <c r="Q1801" t="s">
        <v>190</v>
      </c>
      <c r="R1801" t="s">
        <v>148</v>
      </c>
      <c r="S1801" t="s">
        <v>123</v>
      </c>
      <c r="T1801">
        <v>17</v>
      </c>
      <c r="V1801" t="s">
        <v>41</v>
      </c>
      <c r="X1801" t="s">
        <v>190</v>
      </c>
      <c r="Y1801" t="s">
        <v>126</v>
      </c>
      <c r="Z1801" t="s">
        <v>127</v>
      </c>
      <c r="AA1801">
        <v>9</v>
      </c>
      <c r="AC1801" t="s">
        <v>41</v>
      </c>
      <c r="AE1801" t="s">
        <v>190</v>
      </c>
      <c r="AF1801" t="s">
        <v>148</v>
      </c>
      <c r="AG1801" t="s">
        <v>93</v>
      </c>
      <c r="AH1801">
        <v>71</v>
      </c>
    </row>
    <row r="1802" spans="1:34" x14ac:dyDescent="0.25">
      <c r="A1802" t="s">
        <v>41</v>
      </c>
      <c r="C1802" t="s">
        <v>190</v>
      </c>
      <c r="D1802" t="s">
        <v>88</v>
      </c>
      <c r="E1802" t="s">
        <v>89</v>
      </c>
      <c r="F1802">
        <v>13</v>
      </c>
      <c r="H1802" t="s">
        <v>41</v>
      </c>
      <c r="J1802" t="s">
        <v>190</v>
      </c>
      <c r="K1802" t="s">
        <v>148</v>
      </c>
      <c r="L1802" t="s">
        <v>77</v>
      </c>
      <c r="M1802">
        <v>45</v>
      </c>
      <c r="O1802" t="s">
        <v>41</v>
      </c>
      <c r="Q1802" t="s">
        <v>190</v>
      </c>
      <c r="R1802" t="s">
        <v>148</v>
      </c>
      <c r="S1802" t="s">
        <v>61</v>
      </c>
      <c r="T1802">
        <v>66</v>
      </c>
      <c r="V1802" t="s">
        <v>41</v>
      </c>
      <c r="X1802" t="s">
        <v>190</v>
      </c>
      <c r="Y1802" t="s">
        <v>128</v>
      </c>
      <c r="Z1802" t="s">
        <v>129</v>
      </c>
      <c r="AA1802">
        <v>2</v>
      </c>
      <c r="AC1802" t="s">
        <v>41</v>
      </c>
      <c r="AE1802" t="s">
        <v>190</v>
      </c>
      <c r="AF1802" t="s">
        <v>148</v>
      </c>
      <c r="AG1802" t="s">
        <v>77</v>
      </c>
      <c r="AH1802">
        <v>526</v>
      </c>
    </row>
    <row r="1803" spans="1:34" x14ac:dyDescent="0.25">
      <c r="A1803" t="s">
        <v>41</v>
      </c>
      <c r="C1803" t="s">
        <v>190</v>
      </c>
      <c r="D1803" t="s">
        <v>90</v>
      </c>
      <c r="E1803" t="s">
        <v>91</v>
      </c>
      <c r="F1803">
        <v>7</v>
      </c>
      <c r="H1803" t="s">
        <v>41</v>
      </c>
      <c r="J1803" t="s">
        <v>190</v>
      </c>
      <c r="K1803" t="s">
        <v>148</v>
      </c>
      <c r="L1803" t="s">
        <v>99</v>
      </c>
      <c r="M1803">
        <v>40</v>
      </c>
      <c r="O1803" t="s">
        <v>41</v>
      </c>
      <c r="Q1803" t="s">
        <v>190</v>
      </c>
      <c r="R1803" t="s">
        <v>148</v>
      </c>
      <c r="S1803" t="s">
        <v>97</v>
      </c>
      <c r="T1803">
        <v>22</v>
      </c>
      <c r="V1803" t="s">
        <v>41</v>
      </c>
      <c r="X1803" t="s">
        <v>190</v>
      </c>
      <c r="Y1803" t="s">
        <v>130</v>
      </c>
      <c r="Z1803" t="s">
        <v>131</v>
      </c>
      <c r="AA1803">
        <v>3</v>
      </c>
      <c r="AC1803" t="s">
        <v>41</v>
      </c>
      <c r="AE1803" t="s">
        <v>190</v>
      </c>
      <c r="AF1803" t="s">
        <v>148</v>
      </c>
      <c r="AG1803" t="s">
        <v>99</v>
      </c>
      <c r="AH1803">
        <v>297</v>
      </c>
    </row>
    <row r="1804" spans="1:34" x14ac:dyDescent="0.25">
      <c r="A1804" t="s">
        <v>41</v>
      </c>
      <c r="C1804" t="s">
        <v>190</v>
      </c>
      <c r="D1804" t="s">
        <v>92</v>
      </c>
      <c r="E1804" t="s">
        <v>93</v>
      </c>
      <c r="F1804">
        <v>2</v>
      </c>
      <c r="H1804" t="s">
        <v>41</v>
      </c>
      <c r="J1804" t="s">
        <v>190</v>
      </c>
      <c r="K1804" t="s">
        <v>148</v>
      </c>
      <c r="L1804" t="s">
        <v>111</v>
      </c>
      <c r="M1804">
        <v>5</v>
      </c>
      <c r="O1804" t="s">
        <v>41</v>
      </c>
      <c r="Q1804" t="s">
        <v>190</v>
      </c>
      <c r="R1804" t="s">
        <v>148</v>
      </c>
      <c r="S1804" t="s">
        <v>95</v>
      </c>
      <c r="T1804">
        <v>146</v>
      </c>
      <c r="V1804" t="s">
        <v>41</v>
      </c>
      <c r="X1804" t="s">
        <v>190</v>
      </c>
      <c r="Y1804" t="s">
        <v>132</v>
      </c>
      <c r="Z1804" t="s">
        <v>133</v>
      </c>
      <c r="AA1804">
        <v>6</v>
      </c>
      <c r="AC1804" t="s">
        <v>41</v>
      </c>
      <c r="AE1804" t="s">
        <v>190</v>
      </c>
      <c r="AF1804" t="s">
        <v>148</v>
      </c>
      <c r="AG1804" t="s">
        <v>111</v>
      </c>
      <c r="AH1804">
        <v>48</v>
      </c>
    </row>
    <row r="1805" spans="1:34" x14ac:dyDescent="0.25">
      <c r="A1805" t="s">
        <v>41</v>
      </c>
      <c r="C1805" t="s">
        <v>190</v>
      </c>
      <c r="D1805" t="s">
        <v>94</v>
      </c>
      <c r="E1805" t="s">
        <v>95</v>
      </c>
      <c r="F1805">
        <v>59</v>
      </c>
      <c r="H1805" t="s">
        <v>41</v>
      </c>
      <c r="J1805" t="s">
        <v>190</v>
      </c>
      <c r="K1805" t="s">
        <v>148</v>
      </c>
      <c r="L1805" t="s">
        <v>123</v>
      </c>
      <c r="M1805">
        <v>13</v>
      </c>
      <c r="O1805" t="s">
        <v>41</v>
      </c>
      <c r="Q1805" t="s">
        <v>190</v>
      </c>
      <c r="R1805" t="s">
        <v>148</v>
      </c>
      <c r="S1805" t="s">
        <v>127</v>
      </c>
      <c r="T1805">
        <v>29</v>
      </c>
      <c r="V1805" t="s">
        <v>41</v>
      </c>
      <c r="X1805" t="s">
        <v>190</v>
      </c>
      <c r="Y1805" t="s">
        <v>134</v>
      </c>
      <c r="Z1805" t="s">
        <v>135</v>
      </c>
      <c r="AA1805">
        <v>7</v>
      </c>
      <c r="AC1805" t="s">
        <v>41</v>
      </c>
      <c r="AE1805" t="s">
        <v>190</v>
      </c>
      <c r="AF1805" t="s">
        <v>148</v>
      </c>
      <c r="AG1805" t="s">
        <v>123</v>
      </c>
      <c r="AH1805">
        <v>38</v>
      </c>
    </row>
    <row r="1806" spans="1:34" x14ac:dyDescent="0.25">
      <c r="A1806" t="s">
        <v>41</v>
      </c>
      <c r="C1806" t="s">
        <v>190</v>
      </c>
      <c r="D1806" t="s">
        <v>96</v>
      </c>
      <c r="E1806" t="s">
        <v>97</v>
      </c>
      <c r="F1806">
        <v>2</v>
      </c>
      <c r="H1806" t="s">
        <v>41</v>
      </c>
      <c r="J1806" t="s">
        <v>190</v>
      </c>
      <c r="K1806" t="s">
        <v>148</v>
      </c>
      <c r="L1806" t="s">
        <v>61</v>
      </c>
      <c r="M1806">
        <v>34</v>
      </c>
      <c r="O1806" t="s">
        <v>41</v>
      </c>
      <c r="Q1806" t="s">
        <v>190</v>
      </c>
      <c r="R1806" t="s">
        <v>148</v>
      </c>
      <c r="S1806" t="s">
        <v>79</v>
      </c>
      <c r="T1806">
        <v>149</v>
      </c>
      <c r="V1806" t="s">
        <v>41</v>
      </c>
      <c r="X1806" t="s">
        <v>190</v>
      </c>
      <c r="Y1806" t="s">
        <v>136</v>
      </c>
      <c r="Z1806" t="s">
        <v>137</v>
      </c>
      <c r="AA1806">
        <v>5</v>
      </c>
      <c r="AC1806" t="s">
        <v>41</v>
      </c>
      <c r="AE1806" t="s">
        <v>190</v>
      </c>
      <c r="AF1806" t="s">
        <v>148</v>
      </c>
      <c r="AG1806" t="s">
        <v>61</v>
      </c>
      <c r="AH1806">
        <v>996</v>
      </c>
    </row>
    <row r="1807" spans="1:34" x14ac:dyDescent="0.25">
      <c r="A1807" t="s">
        <v>41</v>
      </c>
      <c r="C1807" t="s">
        <v>190</v>
      </c>
      <c r="D1807" t="s">
        <v>98</v>
      </c>
      <c r="E1807" t="s">
        <v>99</v>
      </c>
      <c r="F1807">
        <v>12</v>
      </c>
      <c r="H1807" t="s">
        <v>41</v>
      </c>
      <c r="J1807" t="s">
        <v>190</v>
      </c>
      <c r="K1807" t="s">
        <v>148</v>
      </c>
      <c r="L1807" t="s">
        <v>97</v>
      </c>
      <c r="M1807">
        <v>4</v>
      </c>
      <c r="O1807" t="s">
        <v>41</v>
      </c>
      <c r="Q1807" t="s">
        <v>190</v>
      </c>
      <c r="R1807" t="s">
        <v>148</v>
      </c>
      <c r="S1807" t="s">
        <v>144</v>
      </c>
      <c r="T1807">
        <v>12</v>
      </c>
      <c r="V1807" t="s">
        <v>41</v>
      </c>
      <c r="X1807" t="s">
        <v>190</v>
      </c>
      <c r="Y1807" t="s">
        <v>208</v>
      </c>
      <c r="Z1807" t="s">
        <v>273</v>
      </c>
      <c r="AA1807">
        <v>4</v>
      </c>
      <c r="AC1807" t="s">
        <v>41</v>
      </c>
      <c r="AE1807" t="s">
        <v>190</v>
      </c>
      <c r="AF1807" t="s">
        <v>148</v>
      </c>
      <c r="AG1807" t="s">
        <v>97</v>
      </c>
      <c r="AH1807">
        <v>68</v>
      </c>
    </row>
    <row r="1808" spans="1:34" x14ac:dyDescent="0.25">
      <c r="A1808" t="s">
        <v>41</v>
      </c>
      <c r="C1808" t="s">
        <v>190</v>
      </c>
      <c r="D1808" t="s">
        <v>100</v>
      </c>
      <c r="E1808" t="s">
        <v>101</v>
      </c>
      <c r="F1808">
        <v>8</v>
      </c>
      <c r="H1808" t="s">
        <v>41</v>
      </c>
      <c r="J1808" t="s">
        <v>190</v>
      </c>
      <c r="K1808" t="s">
        <v>148</v>
      </c>
      <c r="L1808" t="s">
        <v>95</v>
      </c>
      <c r="M1808">
        <v>47</v>
      </c>
      <c r="O1808" t="s">
        <v>41</v>
      </c>
      <c r="Q1808" t="s">
        <v>190</v>
      </c>
      <c r="R1808" t="s">
        <v>86</v>
      </c>
      <c r="S1808" t="s">
        <v>87</v>
      </c>
      <c r="T1808">
        <v>59</v>
      </c>
      <c r="V1808" t="s">
        <v>41</v>
      </c>
      <c r="X1808" t="s">
        <v>190</v>
      </c>
      <c r="Y1808" t="s">
        <v>208</v>
      </c>
      <c r="Z1808" t="s">
        <v>144</v>
      </c>
      <c r="AA1808">
        <v>8</v>
      </c>
      <c r="AC1808" t="s">
        <v>41</v>
      </c>
      <c r="AE1808" t="s">
        <v>190</v>
      </c>
      <c r="AF1808" t="s">
        <v>148</v>
      </c>
      <c r="AG1808" t="s">
        <v>95</v>
      </c>
      <c r="AH1808">
        <v>649</v>
      </c>
    </row>
    <row r="1809" spans="1:34" x14ac:dyDescent="0.25">
      <c r="A1809" t="s">
        <v>41</v>
      </c>
      <c r="C1809" t="s">
        <v>190</v>
      </c>
      <c r="D1809" t="s">
        <v>102</v>
      </c>
      <c r="E1809" t="s">
        <v>103</v>
      </c>
      <c r="F1809">
        <v>12</v>
      </c>
      <c r="H1809" t="s">
        <v>41</v>
      </c>
      <c r="J1809" t="s">
        <v>190</v>
      </c>
      <c r="K1809" t="s">
        <v>148</v>
      </c>
      <c r="L1809" t="s">
        <v>127</v>
      </c>
      <c r="M1809">
        <v>13</v>
      </c>
      <c r="O1809" t="s">
        <v>41</v>
      </c>
      <c r="Q1809" t="s">
        <v>190</v>
      </c>
      <c r="R1809" t="s">
        <v>88</v>
      </c>
      <c r="S1809" t="s">
        <v>89</v>
      </c>
      <c r="T1809">
        <v>43</v>
      </c>
      <c r="V1809" t="s">
        <v>41</v>
      </c>
      <c r="X1809" t="s">
        <v>190</v>
      </c>
      <c r="Y1809" t="s">
        <v>141</v>
      </c>
      <c r="Z1809" t="s">
        <v>142</v>
      </c>
      <c r="AA1809">
        <v>6</v>
      </c>
      <c r="AC1809" t="s">
        <v>41</v>
      </c>
      <c r="AE1809" t="s">
        <v>190</v>
      </c>
      <c r="AF1809" t="s">
        <v>148</v>
      </c>
      <c r="AG1809" t="s">
        <v>127</v>
      </c>
      <c r="AH1809">
        <v>57</v>
      </c>
    </row>
    <row r="1810" spans="1:34" x14ac:dyDescent="0.25">
      <c r="A1810" t="s">
        <v>41</v>
      </c>
      <c r="C1810" t="s">
        <v>190</v>
      </c>
      <c r="D1810" t="s">
        <v>104</v>
      </c>
      <c r="E1810" t="s">
        <v>105</v>
      </c>
      <c r="F1810">
        <v>16</v>
      </c>
      <c r="H1810" t="s">
        <v>41</v>
      </c>
      <c r="J1810" t="s">
        <v>190</v>
      </c>
      <c r="K1810" t="s">
        <v>148</v>
      </c>
      <c r="L1810" t="s">
        <v>79</v>
      </c>
      <c r="M1810">
        <v>75</v>
      </c>
      <c r="O1810" t="s">
        <v>41</v>
      </c>
      <c r="Q1810" t="s">
        <v>190</v>
      </c>
      <c r="R1810" t="s">
        <v>90</v>
      </c>
      <c r="S1810" t="s">
        <v>91</v>
      </c>
      <c r="T1810">
        <v>12</v>
      </c>
      <c r="V1810" t="s">
        <v>42</v>
      </c>
      <c r="X1810" t="s">
        <v>191</v>
      </c>
      <c r="Y1810" t="s">
        <v>54</v>
      </c>
      <c r="Z1810" t="s">
        <v>55</v>
      </c>
      <c r="AA1810">
        <v>10</v>
      </c>
      <c r="AC1810" t="s">
        <v>41</v>
      </c>
      <c r="AE1810" t="s">
        <v>190</v>
      </c>
      <c r="AF1810" t="s">
        <v>148</v>
      </c>
      <c r="AG1810" t="s">
        <v>79</v>
      </c>
      <c r="AH1810">
        <v>885</v>
      </c>
    </row>
    <row r="1811" spans="1:34" x14ac:dyDescent="0.25">
      <c r="A1811" t="s">
        <v>41</v>
      </c>
      <c r="C1811" t="s">
        <v>190</v>
      </c>
      <c r="D1811" t="s">
        <v>106</v>
      </c>
      <c r="E1811" t="s">
        <v>107</v>
      </c>
      <c r="F1811">
        <v>13</v>
      </c>
      <c r="H1811" t="s">
        <v>41</v>
      </c>
      <c r="J1811" t="s">
        <v>190</v>
      </c>
      <c r="K1811" t="s">
        <v>148</v>
      </c>
      <c r="L1811" t="s">
        <v>144</v>
      </c>
      <c r="M1811">
        <v>8</v>
      </c>
      <c r="O1811" t="s">
        <v>41</v>
      </c>
      <c r="Q1811" t="s">
        <v>190</v>
      </c>
      <c r="R1811" t="s">
        <v>92</v>
      </c>
      <c r="S1811" t="s">
        <v>93</v>
      </c>
      <c r="T1811">
        <v>13</v>
      </c>
      <c r="V1811" t="s">
        <v>42</v>
      </c>
      <c r="X1811" t="s">
        <v>191</v>
      </c>
      <c r="Y1811" t="s">
        <v>56</v>
      </c>
      <c r="Z1811" t="s">
        <v>57</v>
      </c>
      <c r="AA1811">
        <v>6</v>
      </c>
      <c r="AC1811" t="s">
        <v>41</v>
      </c>
      <c r="AE1811" t="s">
        <v>190</v>
      </c>
      <c r="AF1811" t="s">
        <v>148</v>
      </c>
      <c r="AG1811" t="s">
        <v>144</v>
      </c>
      <c r="AH1811">
        <v>53</v>
      </c>
    </row>
    <row r="1812" spans="1:34" x14ac:dyDescent="0.25">
      <c r="A1812" t="s">
        <v>41</v>
      </c>
      <c r="C1812" t="s">
        <v>190</v>
      </c>
      <c r="D1812" t="s">
        <v>108</v>
      </c>
      <c r="E1812" t="s">
        <v>109</v>
      </c>
      <c r="F1812">
        <v>7</v>
      </c>
      <c r="H1812" t="s">
        <v>41</v>
      </c>
      <c r="J1812" t="s">
        <v>190</v>
      </c>
      <c r="K1812" t="s">
        <v>86</v>
      </c>
      <c r="L1812" t="s">
        <v>87</v>
      </c>
      <c r="M1812">
        <v>10</v>
      </c>
      <c r="O1812" t="s">
        <v>41</v>
      </c>
      <c r="Q1812" t="s">
        <v>190</v>
      </c>
      <c r="R1812" t="s">
        <v>94</v>
      </c>
      <c r="S1812" t="s">
        <v>95</v>
      </c>
      <c r="T1812">
        <v>146</v>
      </c>
      <c r="V1812" t="s">
        <v>42</v>
      </c>
      <c r="X1812" t="s">
        <v>191</v>
      </c>
      <c r="Y1812" t="s">
        <v>58</v>
      </c>
      <c r="Z1812" t="s">
        <v>59</v>
      </c>
      <c r="AA1812">
        <v>1</v>
      </c>
      <c r="AC1812" t="s">
        <v>41</v>
      </c>
      <c r="AE1812" t="s">
        <v>190</v>
      </c>
      <c r="AF1812" t="s">
        <v>86</v>
      </c>
      <c r="AG1812" t="s">
        <v>87</v>
      </c>
      <c r="AH1812">
        <v>155</v>
      </c>
    </row>
    <row r="1813" spans="1:34" x14ac:dyDescent="0.25">
      <c r="A1813" t="s">
        <v>41</v>
      </c>
      <c r="C1813" t="s">
        <v>190</v>
      </c>
      <c r="D1813" t="s">
        <v>110</v>
      </c>
      <c r="E1813" t="s">
        <v>111</v>
      </c>
      <c r="F1813">
        <v>6</v>
      </c>
      <c r="H1813" t="s">
        <v>41</v>
      </c>
      <c r="J1813" t="s">
        <v>190</v>
      </c>
      <c r="K1813" t="s">
        <v>88</v>
      </c>
      <c r="L1813" t="s">
        <v>89</v>
      </c>
      <c r="M1813">
        <v>26</v>
      </c>
      <c r="O1813" t="s">
        <v>41</v>
      </c>
      <c r="Q1813" t="s">
        <v>190</v>
      </c>
      <c r="R1813" t="s">
        <v>96</v>
      </c>
      <c r="S1813" t="s">
        <v>97</v>
      </c>
      <c r="T1813">
        <v>22</v>
      </c>
      <c r="V1813" t="s">
        <v>42</v>
      </c>
      <c r="X1813" t="s">
        <v>191</v>
      </c>
      <c r="Y1813" t="s">
        <v>60</v>
      </c>
      <c r="Z1813" t="s">
        <v>61</v>
      </c>
      <c r="AA1813">
        <v>12</v>
      </c>
      <c r="AC1813" t="s">
        <v>41</v>
      </c>
      <c r="AE1813" t="s">
        <v>190</v>
      </c>
      <c r="AF1813" t="s">
        <v>88</v>
      </c>
      <c r="AG1813" t="s">
        <v>89</v>
      </c>
      <c r="AH1813">
        <v>172</v>
      </c>
    </row>
    <row r="1814" spans="1:34" x14ac:dyDescent="0.25">
      <c r="A1814" t="s">
        <v>41</v>
      </c>
      <c r="C1814" t="s">
        <v>190</v>
      </c>
      <c r="D1814" t="s">
        <v>150</v>
      </c>
      <c r="E1814" t="s">
        <v>112</v>
      </c>
      <c r="F1814">
        <v>71</v>
      </c>
      <c r="H1814" t="s">
        <v>41</v>
      </c>
      <c r="J1814" t="s">
        <v>190</v>
      </c>
      <c r="K1814" t="s">
        <v>90</v>
      </c>
      <c r="L1814" t="s">
        <v>91</v>
      </c>
      <c r="M1814">
        <v>12</v>
      </c>
      <c r="O1814" t="s">
        <v>41</v>
      </c>
      <c r="Q1814" t="s">
        <v>190</v>
      </c>
      <c r="R1814" t="s">
        <v>98</v>
      </c>
      <c r="S1814" t="s">
        <v>99</v>
      </c>
      <c r="T1814">
        <v>33</v>
      </c>
      <c r="V1814" t="s">
        <v>42</v>
      </c>
      <c r="X1814" t="s">
        <v>191</v>
      </c>
      <c r="Y1814" t="s">
        <v>62</v>
      </c>
      <c r="Z1814" t="s">
        <v>63</v>
      </c>
      <c r="AA1814">
        <v>3</v>
      </c>
      <c r="AC1814" t="s">
        <v>41</v>
      </c>
      <c r="AE1814" t="s">
        <v>190</v>
      </c>
      <c r="AF1814" t="s">
        <v>90</v>
      </c>
      <c r="AG1814" t="s">
        <v>91</v>
      </c>
      <c r="AH1814">
        <v>57</v>
      </c>
    </row>
    <row r="1815" spans="1:34" x14ac:dyDescent="0.25">
      <c r="A1815" t="s">
        <v>41</v>
      </c>
      <c r="C1815" t="s">
        <v>190</v>
      </c>
      <c r="D1815" t="s">
        <v>150</v>
      </c>
      <c r="E1815" t="s">
        <v>113</v>
      </c>
      <c r="F1815">
        <v>38</v>
      </c>
      <c r="H1815" t="s">
        <v>41</v>
      </c>
      <c r="J1815" t="s">
        <v>190</v>
      </c>
      <c r="K1815" t="s">
        <v>92</v>
      </c>
      <c r="L1815" t="s">
        <v>93</v>
      </c>
      <c r="M1815">
        <v>5</v>
      </c>
      <c r="O1815" t="s">
        <v>41</v>
      </c>
      <c r="Q1815" t="s">
        <v>190</v>
      </c>
      <c r="R1815" t="s">
        <v>100</v>
      </c>
      <c r="S1815" t="s">
        <v>101</v>
      </c>
      <c r="T1815">
        <v>39</v>
      </c>
      <c r="V1815" t="s">
        <v>42</v>
      </c>
      <c r="X1815" t="s">
        <v>191</v>
      </c>
      <c r="Y1815" t="s">
        <v>64</v>
      </c>
      <c r="Z1815" t="s">
        <v>65</v>
      </c>
      <c r="AA1815">
        <v>2</v>
      </c>
      <c r="AC1815" t="s">
        <v>41</v>
      </c>
      <c r="AE1815" t="s">
        <v>190</v>
      </c>
      <c r="AF1815" t="s">
        <v>92</v>
      </c>
      <c r="AG1815" t="s">
        <v>93</v>
      </c>
      <c r="AH1815">
        <v>71</v>
      </c>
    </row>
    <row r="1816" spans="1:34" x14ac:dyDescent="0.25">
      <c r="A1816" t="s">
        <v>41</v>
      </c>
      <c r="C1816" t="s">
        <v>190</v>
      </c>
      <c r="D1816" t="s">
        <v>114</v>
      </c>
      <c r="E1816" t="s">
        <v>115</v>
      </c>
      <c r="F1816">
        <v>4</v>
      </c>
      <c r="H1816" t="s">
        <v>41</v>
      </c>
      <c r="J1816" t="s">
        <v>190</v>
      </c>
      <c r="K1816" t="s">
        <v>94</v>
      </c>
      <c r="L1816" t="s">
        <v>95</v>
      </c>
      <c r="M1816">
        <v>47</v>
      </c>
      <c r="O1816" t="s">
        <v>41</v>
      </c>
      <c r="Q1816" t="s">
        <v>190</v>
      </c>
      <c r="R1816" t="s">
        <v>102</v>
      </c>
      <c r="S1816" t="s">
        <v>103</v>
      </c>
      <c r="T1816">
        <v>29</v>
      </c>
      <c r="V1816" t="s">
        <v>42</v>
      </c>
      <c r="X1816" t="s">
        <v>191</v>
      </c>
      <c r="Y1816" t="s">
        <v>66</v>
      </c>
      <c r="Z1816" t="s">
        <v>67</v>
      </c>
      <c r="AA1816">
        <v>35</v>
      </c>
      <c r="AC1816" t="s">
        <v>41</v>
      </c>
      <c r="AE1816" t="s">
        <v>190</v>
      </c>
      <c r="AF1816" t="s">
        <v>94</v>
      </c>
      <c r="AG1816" t="s">
        <v>95</v>
      </c>
      <c r="AH1816">
        <v>649</v>
      </c>
    </row>
    <row r="1817" spans="1:34" x14ac:dyDescent="0.25">
      <c r="A1817" t="s">
        <v>41</v>
      </c>
      <c r="C1817" t="s">
        <v>190</v>
      </c>
      <c r="D1817" t="s">
        <v>116</v>
      </c>
      <c r="E1817" t="s">
        <v>117</v>
      </c>
      <c r="F1817">
        <v>15</v>
      </c>
      <c r="H1817" t="s">
        <v>41</v>
      </c>
      <c r="J1817" t="s">
        <v>190</v>
      </c>
      <c r="K1817" t="s">
        <v>96</v>
      </c>
      <c r="L1817" t="s">
        <v>97</v>
      </c>
      <c r="M1817">
        <v>4</v>
      </c>
      <c r="O1817" t="s">
        <v>41</v>
      </c>
      <c r="Q1817" t="s">
        <v>190</v>
      </c>
      <c r="R1817" t="s">
        <v>104</v>
      </c>
      <c r="S1817" t="s">
        <v>105</v>
      </c>
      <c r="T1817">
        <v>53</v>
      </c>
      <c r="V1817" t="s">
        <v>42</v>
      </c>
      <c r="X1817" t="s">
        <v>191</v>
      </c>
      <c r="Y1817" t="s">
        <v>68</v>
      </c>
      <c r="Z1817" t="s">
        <v>69</v>
      </c>
      <c r="AA1817">
        <v>4</v>
      </c>
      <c r="AC1817" t="s">
        <v>41</v>
      </c>
      <c r="AE1817" t="s">
        <v>190</v>
      </c>
      <c r="AF1817" t="s">
        <v>96</v>
      </c>
      <c r="AG1817" t="s">
        <v>97</v>
      </c>
      <c r="AH1817">
        <v>68</v>
      </c>
    </row>
    <row r="1818" spans="1:34" x14ac:dyDescent="0.25">
      <c r="A1818" t="s">
        <v>41</v>
      </c>
      <c r="C1818" t="s">
        <v>190</v>
      </c>
      <c r="D1818" t="s">
        <v>118</v>
      </c>
      <c r="E1818" t="s">
        <v>119</v>
      </c>
      <c r="F1818">
        <v>16</v>
      </c>
      <c r="H1818" t="s">
        <v>41</v>
      </c>
      <c r="J1818" t="s">
        <v>190</v>
      </c>
      <c r="K1818" t="s">
        <v>98</v>
      </c>
      <c r="L1818" t="s">
        <v>99</v>
      </c>
      <c r="M1818">
        <v>40</v>
      </c>
      <c r="O1818" t="s">
        <v>41</v>
      </c>
      <c r="Q1818" t="s">
        <v>190</v>
      </c>
      <c r="R1818" t="s">
        <v>106</v>
      </c>
      <c r="S1818" t="s">
        <v>107</v>
      </c>
      <c r="T1818">
        <v>20</v>
      </c>
      <c r="V1818" t="s">
        <v>42</v>
      </c>
      <c r="X1818" t="s">
        <v>191</v>
      </c>
      <c r="Y1818" t="s">
        <v>70</v>
      </c>
      <c r="Z1818" t="s">
        <v>71</v>
      </c>
      <c r="AA1818">
        <v>11</v>
      </c>
      <c r="AC1818" t="s">
        <v>41</v>
      </c>
      <c r="AE1818" t="s">
        <v>190</v>
      </c>
      <c r="AF1818" t="s">
        <v>98</v>
      </c>
      <c r="AG1818" t="s">
        <v>99</v>
      </c>
      <c r="AH1818">
        <v>297</v>
      </c>
    </row>
    <row r="1819" spans="1:34" x14ac:dyDescent="0.25">
      <c r="A1819" t="s">
        <v>41</v>
      </c>
      <c r="C1819" t="s">
        <v>190</v>
      </c>
      <c r="D1819" t="s">
        <v>120</v>
      </c>
      <c r="E1819" t="s">
        <v>121</v>
      </c>
      <c r="F1819">
        <v>15</v>
      </c>
      <c r="H1819" t="s">
        <v>41</v>
      </c>
      <c r="J1819" t="s">
        <v>190</v>
      </c>
      <c r="K1819" t="s">
        <v>100</v>
      </c>
      <c r="L1819" t="s">
        <v>101</v>
      </c>
      <c r="M1819">
        <v>10</v>
      </c>
      <c r="O1819" t="s">
        <v>41</v>
      </c>
      <c r="Q1819" t="s">
        <v>190</v>
      </c>
      <c r="R1819" t="s">
        <v>108</v>
      </c>
      <c r="S1819" t="s">
        <v>109</v>
      </c>
      <c r="T1819">
        <v>16</v>
      </c>
      <c r="V1819" t="s">
        <v>42</v>
      </c>
      <c r="X1819" t="s">
        <v>191</v>
      </c>
      <c r="Y1819" t="s">
        <v>72</v>
      </c>
      <c r="Z1819" t="s">
        <v>73</v>
      </c>
      <c r="AA1819">
        <v>10</v>
      </c>
      <c r="AC1819" t="s">
        <v>41</v>
      </c>
      <c r="AE1819" t="s">
        <v>190</v>
      </c>
      <c r="AF1819" t="s">
        <v>100</v>
      </c>
      <c r="AG1819" t="s">
        <v>101</v>
      </c>
      <c r="AH1819">
        <v>87</v>
      </c>
    </row>
    <row r="1820" spans="1:34" x14ac:dyDescent="0.25">
      <c r="A1820" t="s">
        <v>41</v>
      </c>
      <c r="C1820" t="s">
        <v>190</v>
      </c>
      <c r="D1820" t="s">
        <v>122</v>
      </c>
      <c r="E1820" t="s">
        <v>123</v>
      </c>
      <c r="F1820">
        <v>7</v>
      </c>
      <c r="H1820" t="s">
        <v>41</v>
      </c>
      <c r="J1820" t="s">
        <v>190</v>
      </c>
      <c r="K1820" t="s">
        <v>102</v>
      </c>
      <c r="L1820" t="s">
        <v>103</v>
      </c>
      <c r="M1820">
        <v>10</v>
      </c>
      <c r="O1820" t="s">
        <v>41</v>
      </c>
      <c r="Q1820" t="s">
        <v>190</v>
      </c>
      <c r="R1820" t="s">
        <v>110</v>
      </c>
      <c r="S1820" t="s">
        <v>111</v>
      </c>
      <c r="T1820">
        <v>21</v>
      </c>
      <c r="V1820" t="s">
        <v>42</v>
      </c>
      <c r="X1820" t="s">
        <v>191</v>
      </c>
      <c r="Y1820" t="s">
        <v>74</v>
      </c>
      <c r="Z1820" t="s">
        <v>75</v>
      </c>
      <c r="AA1820">
        <v>14</v>
      </c>
      <c r="AC1820" t="s">
        <v>41</v>
      </c>
      <c r="AE1820" t="s">
        <v>190</v>
      </c>
      <c r="AF1820" t="s">
        <v>102</v>
      </c>
      <c r="AG1820" t="s">
        <v>103</v>
      </c>
      <c r="AH1820">
        <v>51</v>
      </c>
    </row>
    <row r="1821" spans="1:34" x14ac:dyDescent="0.25">
      <c r="A1821" t="s">
        <v>41</v>
      </c>
      <c r="C1821" t="s">
        <v>190</v>
      </c>
      <c r="D1821" t="s">
        <v>126</v>
      </c>
      <c r="E1821" t="s">
        <v>127</v>
      </c>
      <c r="F1821">
        <v>9</v>
      </c>
      <c r="H1821" t="s">
        <v>41</v>
      </c>
      <c r="J1821" t="s">
        <v>190</v>
      </c>
      <c r="K1821" t="s">
        <v>104</v>
      </c>
      <c r="L1821" t="s">
        <v>105</v>
      </c>
      <c r="M1821">
        <v>16</v>
      </c>
      <c r="O1821" t="s">
        <v>41</v>
      </c>
      <c r="Q1821" t="s">
        <v>190</v>
      </c>
      <c r="R1821" t="s">
        <v>150</v>
      </c>
      <c r="S1821" t="s">
        <v>112</v>
      </c>
      <c r="T1821">
        <v>103</v>
      </c>
      <c r="V1821" t="s">
        <v>42</v>
      </c>
      <c r="X1821" t="s">
        <v>191</v>
      </c>
      <c r="Y1821" t="s">
        <v>76</v>
      </c>
      <c r="Z1821" t="s">
        <v>77</v>
      </c>
      <c r="AA1821">
        <v>12</v>
      </c>
      <c r="AC1821" t="s">
        <v>41</v>
      </c>
      <c r="AE1821" t="s">
        <v>190</v>
      </c>
      <c r="AF1821" t="s">
        <v>104</v>
      </c>
      <c r="AG1821" t="s">
        <v>105</v>
      </c>
      <c r="AH1821">
        <v>131</v>
      </c>
    </row>
    <row r="1822" spans="1:34" x14ac:dyDescent="0.25">
      <c r="A1822" t="s">
        <v>41</v>
      </c>
      <c r="C1822" t="s">
        <v>190</v>
      </c>
      <c r="D1822" t="s">
        <v>128</v>
      </c>
      <c r="E1822" t="s">
        <v>129</v>
      </c>
      <c r="F1822">
        <v>2</v>
      </c>
      <c r="H1822" t="s">
        <v>41</v>
      </c>
      <c r="J1822" t="s">
        <v>190</v>
      </c>
      <c r="K1822" t="s">
        <v>106</v>
      </c>
      <c r="L1822" t="s">
        <v>107</v>
      </c>
      <c r="M1822">
        <v>5</v>
      </c>
      <c r="O1822" t="s">
        <v>41</v>
      </c>
      <c r="Q1822" t="s">
        <v>190</v>
      </c>
      <c r="R1822" t="s">
        <v>150</v>
      </c>
      <c r="S1822" t="s">
        <v>113</v>
      </c>
      <c r="T1822">
        <v>66</v>
      </c>
      <c r="V1822" t="s">
        <v>42</v>
      </c>
      <c r="X1822" t="s">
        <v>191</v>
      </c>
      <c r="Y1822" t="s">
        <v>78</v>
      </c>
      <c r="Z1822" t="s">
        <v>79</v>
      </c>
      <c r="AA1822">
        <v>14</v>
      </c>
      <c r="AC1822" t="s">
        <v>41</v>
      </c>
      <c r="AE1822" t="s">
        <v>190</v>
      </c>
      <c r="AF1822" t="s">
        <v>106</v>
      </c>
      <c r="AG1822" t="s">
        <v>107</v>
      </c>
      <c r="AH1822">
        <v>86</v>
      </c>
    </row>
    <row r="1823" spans="1:34" x14ac:dyDescent="0.25">
      <c r="A1823" t="s">
        <v>41</v>
      </c>
      <c r="C1823" t="s">
        <v>190</v>
      </c>
      <c r="D1823" t="s">
        <v>130</v>
      </c>
      <c r="E1823" t="s">
        <v>131</v>
      </c>
      <c r="F1823">
        <v>5</v>
      </c>
      <c r="H1823" t="s">
        <v>41</v>
      </c>
      <c r="J1823" t="s">
        <v>190</v>
      </c>
      <c r="K1823" t="s">
        <v>108</v>
      </c>
      <c r="L1823" t="s">
        <v>109</v>
      </c>
      <c r="M1823">
        <v>13</v>
      </c>
      <c r="O1823" t="s">
        <v>41</v>
      </c>
      <c r="Q1823" t="s">
        <v>190</v>
      </c>
      <c r="R1823" t="s">
        <v>114</v>
      </c>
      <c r="S1823" t="s">
        <v>115</v>
      </c>
      <c r="T1823">
        <v>20</v>
      </c>
      <c r="V1823" t="s">
        <v>42</v>
      </c>
      <c r="X1823" t="s">
        <v>191</v>
      </c>
      <c r="Y1823" t="s">
        <v>80</v>
      </c>
      <c r="Z1823" t="s">
        <v>81</v>
      </c>
      <c r="AA1823">
        <v>6</v>
      </c>
      <c r="AC1823" t="s">
        <v>41</v>
      </c>
      <c r="AE1823" t="s">
        <v>190</v>
      </c>
      <c r="AF1823" t="s">
        <v>108</v>
      </c>
      <c r="AG1823" t="s">
        <v>109</v>
      </c>
      <c r="AH1823">
        <v>75</v>
      </c>
    </row>
    <row r="1824" spans="1:34" x14ac:dyDescent="0.25">
      <c r="A1824" t="s">
        <v>41</v>
      </c>
      <c r="C1824" t="s">
        <v>190</v>
      </c>
      <c r="D1824" t="s">
        <v>132</v>
      </c>
      <c r="E1824" t="s">
        <v>133</v>
      </c>
      <c r="F1824">
        <v>8</v>
      </c>
      <c r="H1824" t="s">
        <v>41</v>
      </c>
      <c r="J1824" t="s">
        <v>190</v>
      </c>
      <c r="K1824" t="s">
        <v>110</v>
      </c>
      <c r="L1824" t="s">
        <v>111</v>
      </c>
      <c r="M1824">
        <v>5</v>
      </c>
      <c r="O1824" t="s">
        <v>41</v>
      </c>
      <c r="Q1824" t="s">
        <v>190</v>
      </c>
      <c r="R1824" t="s">
        <v>116</v>
      </c>
      <c r="S1824" t="s">
        <v>117</v>
      </c>
      <c r="T1824">
        <v>27</v>
      </c>
      <c r="V1824" t="s">
        <v>42</v>
      </c>
      <c r="X1824" t="s">
        <v>191</v>
      </c>
      <c r="Y1824" t="s">
        <v>82</v>
      </c>
      <c r="Z1824" t="s">
        <v>83</v>
      </c>
      <c r="AA1824">
        <v>5</v>
      </c>
      <c r="AC1824" t="s">
        <v>41</v>
      </c>
      <c r="AE1824" t="s">
        <v>190</v>
      </c>
      <c r="AF1824" t="s">
        <v>110</v>
      </c>
      <c r="AG1824" t="s">
        <v>111</v>
      </c>
      <c r="AH1824">
        <v>48</v>
      </c>
    </row>
    <row r="1825" spans="1:34" x14ac:dyDescent="0.25">
      <c r="A1825" t="s">
        <v>41</v>
      </c>
      <c r="C1825" t="s">
        <v>190</v>
      </c>
      <c r="D1825" t="s">
        <v>134</v>
      </c>
      <c r="E1825" t="s">
        <v>135</v>
      </c>
      <c r="F1825">
        <v>4</v>
      </c>
      <c r="H1825" t="s">
        <v>41</v>
      </c>
      <c r="J1825" t="s">
        <v>190</v>
      </c>
      <c r="K1825" t="s">
        <v>150</v>
      </c>
      <c r="L1825" t="s">
        <v>112</v>
      </c>
      <c r="M1825">
        <v>48</v>
      </c>
      <c r="O1825" t="s">
        <v>41</v>
      </c>
      <c r="Q1825" t="s">
        <v>190</v>
      </c>
      <c r="R1825" t="s">
        <v>118</v>
      </c>
      <c r="S1825" t="s">
        <v>119</v>
      </c>
      <c r="T1825">
        <v>49</v>
      </c>
      <c r="V1825" t="s">
        <v>42</v>
      </c>
      <c r="X1825" t="s">
        <v>191</v>
      </c>
      <c r="Y1825" t="s">
        <v>84</v>
      </c>
      <c r="Z1825" t="s">
        <v>85</v>
      </c>
      <c r="AA1825">
        <v>4</v>
      </c>
      <c r="AC1825" t="s">
        <v>41</v>
      </c>
      <c r="AE1825" t="s">
        <v>190</v>
      </c>
      <c r="AF1825" t="s">
        <v>150</v>
      </c>
      <c r="AG1825" t="s">
        <v>112</v>
      </c>
      <c r="AH1825">
        <v>305</v>
      </c>
    </row>
    <row r="1826" spans="1:34" x14ac:dyDescent="0.25">
      <c r="A1826" t="s">
        <v>41</v>
      </c>
      <c r="C1826" t="s">
        <v>190</v>
      </c>
      <c r="D1826" t="s">
        <v>136</v>
      </c>
      <c r="E1826" t="s">
        <v>137</v>
      </c>
      <c r="F1826">
        <v>2</v>
      </c>
      <c r="H1826" t="s">
        <v>41</v>
      </c>
      <c r="J1826" t="s">
        <v>190</v>
      </c>
      <c r="K1826" t="s">
        <v>150</v>
      </c>
      <c r="L1826" t="s">
        <v>113</v>
      </c>
      <c r="M1826">
        <v>23</v>
      </c>
      <c r="O1826" t="s">
        <v>41</v>
      </c>
      <c r="Q1826" t="s">
        <v>190</v>
      </c>
      <c r="R1826" t="s">
        <v>120</v>
      </c>
      <c r="S1826" t="s">
        <v>121</v>
      </c>
      <c r="T1826">
        <v>52</v>
      </c>
      <c r="V1826" t="s">
        <v>42</v>
      </c>
      <c r="X1826" t="s">
        <v>191</v>
      </c>
      <c r="Y1826" t="s">
        <v>148</v>
      </c>
      <c r="Z1826" t="s">
        <v>133</v>
      </c>
      <c r="AA1826">
        <v>10</v>
      </c>
      <c r="AC1826" t="s">
        <v>41</v>
      </c>
      <c r="AE1826" t="s">
        <v>190</v>
      </c>
      <c r="AF1826" t="s">
        <v>150</v>
      </c>
      <c r="AG1826" t="s">
        <v>113</v>
      </c>
      <c r="AH1826">
        <v>168</v>
      </c>
    </row>
    <row r="1827" spans="1:34" x14ac:dyDescent="0.25">
      <c r="A1827" t="s">
        <v>41</v>
      </c>
      <c r="C1827" t="s">
        <v>190</v>
      </c>
      <c r="D1827" t="s">
        <v>208</v>
      </c>
      <c r="E1827" t="s">
        <v>273</v>
      </c>
      <c r="F1827">
        <v>5</v>
      </c>
      <c r="H1827" t="s">
        <v>41</v>
      </c>
      <c r="J1827" t="s">
        <v>190</v>
      </c>
      <c r="K1827" t="s">
        <v>114</v>
      </c>
      <c r="L1827" t="s">
        <v>115</v>
      </c>
      <c r="M1827">
        <v>16</v>
      </c>
      <c r="O1827" t="s">
        <v>41</v>
      </c>
      <c r="Q1827" t="s">
        <v>190</v>
      </c>
      <c r="R1827" t="s">
        <v>122</v>
      </c>
      <c r="S1827" t="s">
        <v>123</v>
      </c>
      <c r="T1827">
        <v>17</v>
      </c>
      <c r="V1827" t="s">
        <v>42</v>
      </c>
      <c r="X1827" t="s">
        <v>191</v>
      </c>
      <c r="Y1827" t="s">
        <v>148</v>
      </c>
      <c r="Z1827" t="s">
        <v>101</v>
      </c>
      <c r="AA1827">
        <v>7</v>
      </c>
      <c r="AC1827" t="s">
        <v>41</v>
      </c>
      <c r="AE1827" t="s">
        <v>190</v>
      </c>
      <c r="AF1827" t="s">
        <v>114</v>
      </c>
      <c r="AG1827" t="s">
        <v>115</v>
      </c>
      <c r="AH1827">
        <v>115</v>
      </c>
    </row>
    <row r="1828" spans="1:34" x14ac:dyDescent="0.25">
      <c r="A1828" t="s">
        <v>41</v>
      </c>
      <c r="C1828" t="s">
        <v>190</v>
      </c>
      <c r="D1828" t="s">
        <v>208</v>
      </c>
      <c r="E1828" t="s">
        <v>144</v>
      </c>
      <c r="F1828">
        <v>5</v>
      </c>
      <c r="H1828" t="s">
        <v>41</v>
      </c>
      <c r="J1828" t="s">
        <v>190</v>
      </c>
      <c r="K1828" t="s">
        <v>116</v>
      </c>
      <c r="L1828" t="s">
        <v>117</v>
      </c>
      <c r="M1828">
        <v>14</v>
      </c>
      <c r="O1828" t="s">
        <v>41</v>
      </c>
      <c r="Q1828" t="s">
        <v>190</v>
      </c>
      <c r="R1828" t="s">
        <v>124</v>
      </c>
      <c r="S1828" t="s">
        <v>125</v>
      </c>
      <c r="T1828">
        <v>2</v>
      </c>
      <c r="V1828" t="s">
        <v>42</v>
      </c>
      <c r="X1828" t="s">
        <v>191</v>
      </c>
      <c r="Y1828" t="s">
        <v>148</v>
      </c>
      <c r="Z1828" t="s">
        <v>115</v>
      </c>
      <c r="AA1828">
        <v>11</v>
      </c>
      <c r="AC1828" t="s">
        <v>41</v>
      </c>
      <c r="AE1828" t="s">
        <v>190</v>
      </c>
      <c r="AF1828" t="s">
        <v>116</v>
      </c>
      <c r="AG1828" t="s">
        <v>117</v>
      </c>
      <c r="AH1828">
        <v>81</v>
      </c>
    </row>
    <row r="1829" spans="1:34" x14ac:dyDescent="0.25">
      <c r="A1829" t="s">
        <v>41</v>
      </c>
      <c r="C1829" t="s">
        <v>190</v>
      </c>
      <c r="D1829" t="s">
        <v>141</v>
      </c>
      <c r="E1829" t="s">
        <v>142</v>
      </c>
      <c r="F1829">
        <v>16</v>
      </c>
      <c r="H1829" t="s">
        <v>41</v>
      </c>
      <c r="J1829" t="s">
        <v>190</v>
      </c>
      <c r="K1829" t="s">
        <v>118</v>
      </c>
      <c r="L1829" t="s">
        <v>119</v>
      </c>
      <c r="M1829">
        <v>21</v>
      </c>
      <c r="O1829" t="s">
        <v>41</v>
      </c>
      <c r="Q1829" t="s">
        <v>190</v>
      </c>
      <c r="R1829" t="s">
        <v>126</v>
      </c>
      <c r="S1829" t="s">
        <v>127</v>
      </c>
      <c r="T1829">
        <v>29</v>
      </c>
      <c r="V1829" t="s">
        <v>42</v>
      </c>
      <c r="X1829" t="s">
        <v>191</v>
      </c>
      <c r="Y1829" t="s">
        <v>148</v>
      </c>
      <c r="Z1829" t="s">
        <v>103</v>
      </c>
      <c r="AA1829">
        <v>5</v>
      </c>
      <c r="AC1829" t="s">
        <v>41</v>
      </c>
      <c r="AE1829" t="s">
        <v>190</v>
      </c>
      <c r="AF1829" t="s">
        <v>118</v>
      </c>
      <c r="AG1829" t="s">
        <v>119</v>
      </c>
      <c r="AH1829">
        <v>141</v>
      </c>
    </row>
    <row r="1830" spans="1:34" x14ac:dyDescent="0.25">
      <c r="A1830" t="s">
        <v>42</v>
      </c>
      <c r="C1830" t="s">
        <v>191</v>
      </c>
      <c r="D1830" t="s">
        <v>54</v>
      </c>
      <c r="E1830" t="s">
        <v>55</v>
      </c>
      <c r="F1830">
        <v>8</v>
      </c>
      <c r="H1830" t="s">
        <v>41</v>
      </c>
      <c r="J1830" t="s">
        <v>190</v>
      </c>
      <c r="K1830" t="s">
        <v>120</v>
      </c>
      <c r="L1830" t="s">
        <v>121</v>
      </c>
      <c r="M1830">
        <v>20</v>
      </c>
      <c r="O1830" t="s">
        <v>41</v>
      </c>
      <c r="Q1830" t="s">
        <v>190</v>
      </c>
      <c r="R1830" t="s">
        <v>128</v>
      </c>
      <c r="S1830" t="s">
        <v>129</v>
      </c>
      <c r="T1830">
        <v>18</v>
      </c>
      <c r="V1830" t="s">
        <v>42</v>
      </c>
      <c r="X1830" t="s">
        <v>191</v>
      </c>
      <c r="Y1830" t="s">
        <v>148</v>
      </c>
      <c r="Z1830" t="s">
        <v>65</v>
      </c>
      <c r="AA1830">
        <v>2</v>
      </c>
      <c r="AC1830" t="s">
        <v>41</v>
      </c>
      <c r="AE1830" t="s">
        <v>190</v>
      </c>
      <c r="AF1830" t="s">
        <v>120</v>
      </c>
      <c r="AG1830" t="s">
        <v>121</v>
      </c>
      <c r="AH1830">
        <v>203</v>
      </c>
    </row>
    <row r="1831" spans="1:34" x14ac:dyDescent="0.25">
      <c r="A1831" t="s">
        <v>42</v>
      </c>
      <c r="C1831" t="s">
        <v>191</v>
      </c>
      <c r="D1831" t="s">
        <v>56</v>
      </c>
      <c r="E1831" t="s">
        <v>57</v>
      </c>
      <c r="F1831">
        <v>15</v>
      </c>
      <c r="H1831" t="s">
        <v>41</v>
      </c>
      <c r="J1831" t="s">
        <v>190</v>
      </c>
      <c r="K1831" t="s">
        <v>122</v>
      </c>
      <c r="L1831" t="s">
        <v>123</v>
      </c>
      <c r="M1831">
        <v>13</v>
      </c>
      <c r="O1831" t="s">
        <v>41</v>
      </c>
      <c r="Q1831" t="s">
        <v>190</v>
      </c>
      <c r="R1831" t="s">
        <v>130</v>
      </c>
      <c r="S1831" t="s">
        <v>131</v>
      </c>
      <c r="T1831">
        <v>29</v>
      </c>
      <c r="V1831" t="s">
        <v>42</v>
      </c>
      <c r="X1831" t="s">
        <v>191</v>
      </c>
      <c r="Y1831" t="s">
        <v>148</v>
      </c>
      <c r="Z1831" t="s">
        <v>55</v>
      </c>
      <c r="AA1831">
        <v>10</v>
      </c>
      <c r="AC1831" t="s">
        <v>41</v>
      </c>
      <c r="AE1831" t="s">
        <v>190</v>
      </c>
      <c r="AF1831" t="s">
        <v>122</v>
      </c>
      <c r="AG1831" t="s">
        <v>123</v>
      </c>
      <c r="AH1831">
        <v>38</v>
      </c>
    </row>
    <row r="1832" spans="1:34" x14ac:dyDescent="0.25">
      <c r="A1832" t="s">
        <v>42</v>
      </c>
      <c r="C1832" t="s">
        <v>191</v>
      </c>
      <c r="D1832" t="s">
        <v>58</v>
      </c>
      <c r="E1832" t="s">
        <v>59</v>
      </c>
      <c r="F1832">
        <v>4</v>
      </c>
      <c r="H1832" t="s">
        <v>41</v>
      </c>
      <c r="J1832" t="s">
        <v>190</v>
      </c>
      <c r="K1832" t="s">
        <v>124</v>
      </c>
      <c r="L1832" t="s">
        <v>125</v>
      </c>
      <c r="M1832">
        <v>2</v>
      </c>
      <c r="O1832" t="s">
        <v>41</v>
      </c>
      <c r="Q1832" t="s">
        <v>190</v>
      </c>
      <c r="R1832" t="s">
        <v>132</v>
      </c>
      <c r="S1832" t="s">
        <v>133</v>
      </c>
      <c r="T1832">
        <v>59</v>
      </c>
      <c r="V1832" t="s">
        <v>42</v>
      </c>
      <c r="X1832" t="s">
        <v>191</v>
      </c>
      <c r="Y1832" t="s">
        <v>148</v>
      </c>
      <c r="Z1832" t="s">
        <v>135</v>
      </c>
      <c r="AA1832">
        <v>3</v>
      </c>
      <c r="AC1832" t="s">
        <v>41</v>
      </c>
      <c r="AE1832" t="s">
        <v>190</v>
      </c>
      <c r="AF1832" t="s">
        <v>124</v>
      </c>
      <c r="AG1832" t="s">
        <v>125</v>
      </c>
      <c r="AH1832">
        <v>8</v>
      </c>
    </row>
    <row r="1833" spans="1:34" x14ac:dyDescent="0.25">
      <c r="A1833" t="s">
        <v>42</v>
      </c>
      <c r="C1833" t="s">
        <v>191</v>
      </c>
      <c r="D1833" t="s">
        <v>60</v>
      </c>
      <c r="E1833" t="s">
        <v>61</v>
      </c>
      <c r="F1833">
        <v>29</v>
      </c>
      <c r="H1833" t="s">
        <v>41</v>
      </c>
      <c r="J1833" t="s">
        <v>190</v>
      </c>
      <c r="K1833" t="s">
        <v>126</v>
      </c>
      <c r="L1833" t="s">
        <v>127</v>
      </c>
      <c r="M1833">
        <v>13</v>
      </c>
      <c r="O1833" t="s">
        <v>41</v>
      </c>
      <c r="Q1833" t="s">
        <v>190</v>
      </c>
      <c r="R1833" t="s">
        <v>134</v>
      </c>
      <c r="S1833" t="s">
        <v>135</v>
      </c>
      <c r="T1833">
        <v>12</v>
      </c>
      <c r="V1833" t="s">
        <v>42</v>
      </c>
      <c r="X1833" t="s">
        <v>191</v>
      </c>
      <c r="Y1833" t="s">
        <v>148</v>
      </c>
      <c r="Z1833" t="s">
        <v>63</v>
      </c>
      <c r="AA1833">
        <v>3</v>
      </c>
      <c r="AC1833" t="s">
        <v>41</v>
      </c>
      <c r="AE1833" t="s">
        <v>190</v>
      </c>
      <c r="AF1833" t="s">
        <v>126</v>
      </c>
      <c r="AG1833" t="s">
        <v>127</v>
      </c>
      <c r="AH1833">
        <v>57</v>
      </c>
    </row>
    <row r="1834" spans="1:34" x14ac:dyDescent="0.25">
      <c r="A1834" t="s">
        <v>42</v>
      </c>
      <c r="C1834" t="s">
        <v>191</v>
      </c>
      <c r="D1834" t="s">
        <v>62</v>
      </c>
      <c r="E1834" t="s">
        <v>63</v>
      </c>
      <c r="F1834">
        <v>1</v>
      </c>
      <c r="H1834" t="s">
        <v>41</v>
      </c>
      <c r="J1834" t="s">
        <v>190</v>
      </c>
      <c r="K1834" t="s">
        <v>128</v>
      </c>
      <c r="L1834" t="s">
        <v>129</v>
      </c>
      <c r="M1834">
        <v>7</v>
      </c>
      <c r="O1834" t="s">
        <v>41</v>
      </c>
      <c r="Q1834" t="s">
        <v>190</v>
      </c>
      <c r="R1834" t="s">
        <v>136</v>
      </c>
      <c r="S1834" t="s">
        <v>137</v>
      </c>
      <c r="T1834">
        <v>15</v>
      </c>
      <c r="V1834" t="s">
        <v>42</v>
      </c>
      <c r="X1834" t="s">
        <v>191</v>
      </c>
      <c r="Y1834" t="s">
        <v>148</v>
      </c>
      <c r="Z1834" t="s">
        <v>83</v>
      </c>
      <c r="AA1834">
        <v>5</v>
      </c>
      <c r="AC1834" t="s">
        <v>41</v>
      </c>
      <c r="AE1834" t="s">
        <v>190</v>
      </c>
      <c r="AF1834" t="s">
        <v>128</v>
      </c>
      <c r="AG1834" t="s">
        <v>129</v>
      </c>
      <c r="AH1834">
        <v>50</v>
      </c>
    </row>
    <row r="1835" spans="1:34" x14ac:dyDescent="0.25">
      <c r="A1835" t="s">
        <v>42</v>
      </c>
      <c r="C1835" t="s">
        <v>191</v>
      </c>
      <c r="D1835" t="s">
        <v>64</v>
      </c>
      <c r="E1835" t="s">
        <v>65</v>
      </c>
      <c r="F1835">
        <v>11</v>
      </c>
      <c r="H1835" t="s">
        <v>41</v>
      </c>
      <c r="J1835" t="s">
        <v>190</v>
      </c>
      <c r="K1835" t="s">
        <v>130</v>
      </c>
      <c r="L1835" t="s">
        <v>131</v>
      </c>
      <c r="M1835">
        <v>8</v>
      </c>
      <c r="O1835" t="s">
        <v>41</v>
      </c>
      <c r="Q1835" t="s">
        <v>190</v>
      </c>
      <c r="R1835" t="s">
        <v>208</v>
      </c>
      <c r="S1835" t="s">
        <v>273</v>
      </c>
      <c r="T1835">
        <v>20</v>
      </c>
      <c r="V1835" t="s">
        <v>42</v>
      </c>
      <c r="X1835" t="s">
        <v>191</v>
      </c>
      <c r="Y1835" t="s">
        <v>148</v>
      </c>
      <c r="Z1835" t="s">
        <v>142</v>
      </c>
      <c r="AA1835">
        <v>7</v>
      </c>
      <c r="AC1835" t="s">
        <v>41</v>
      </c>
      <c r="AE1835" t="s">
        <v>190</v>
      </c>
      <c r="AF1835" t="s">
        <v>130</v>
      </c>
      <c r="AG1835" t="s">
        <v>131</v>
      </c>
      <c r="AH1835">
        <v>44</v>
      </c>
    </row>
    <row r="1836" spans="1:34" x14ac:dyDescent="0.25">
      <c r="A1836" t="s">
        <v>42</v>
      </c>
      <c r="C1836" t="s">
        <v>191</v>
      </c>
      <c r="D1836" t="s">
        <v>66</v>
      </c>
      <c r="E1836" t="s">
        <v>67</v>
      </c>
      <c r="F1836">
        <v>73</v>
      </c>
      <c r="H1836" t="s">
        <v>41</v>
      </c>
      <c r="J1836" t="s">
        <v>190</v>
      </c>
      <c r="K1836" t="s">
        <v>132</v>
      </c>
      <c r="L1836" t="s">
        <v>133</v>
      </c>
      <c r="M1836">
        <v>18</v>
      </c>
      <c r="O1836" t="s">
        <v>41</v>
      </c>
      <c r="Q1836" t="s">
        <v>190</v>
      </c>
      <c r="R1836" t="s">
        <v>208</v>
      </c>
      <c r="S1836" t="s">
        <v>144</v>
      </c>
      <c r="T1836">
        <v>12</v>
      </c>
      <c r="V1836" t="s">
        <v>42</v>
      </c>
      <c r="X1836" t="s">
        <v>191</v>
      </c>
      <c r="Y1836" t="s">
        <v>148</v>
      </c>
      <c r="Z1836" t="s">
        <v>273</v>
      </c>
      <c r="AA1836">
        <v>3</v>
      </c>
      <c r="AC1836" t="s">
        <v>41</v>
      </c>
      <c r="AE1836" t="s">
        <v>190</v>
      </c>
      <c r="AF1836" t="s">
        <v>132</v>
      </c>
      <c r="AG1836" t="s">
        <v>133</v>
      </c>
      <c r="AH1836">
        <v>201</v>
      </c>
    </row>
    <row r="1837" spans="1:34" x14ac:dyDescent="0.25">
      <c r="A1837" t="s">
        <v>42</v>
      </c>
      <c r="C1837" t="s">
        <v>191</v>
      </c>
      <c r="D1837" t="s">
        <v>68</v>
      </c>
      <c r="E1837" t="s">
        <v>69</v>
      </c>
      <c r="F1837">
        <v>38</v>
      </c>
      <c r="H1837" t="s">
        <v>41</v>
      </c>
      <c r="J1837" t="s">
        <v>190</v>
      </c>
      <c r="K1837" t="s">
        <v>134</v>
      </c>
      <c r="L1837" t="s">
        <v>135</v>
      </c>
      <c r="M1837">
        <v>5</v>
      </c>
      <c r="O1837" t="s">
        <v>41</v>
      </c>
      <c r="Q1837" t="s">
        <v>190</v>
      </c>
      <c r="R1837" t="s">
        <v>141</v>
      </c>
      <c r="S1837" t="s">
        <v>142</v>
      </c>
      <c r="T1837">
        <v>54</v>
      </c>
      <c r="V1837" t="s">
        <v>42</v>
      </c>
      <c r="X1837" t="s">
        <v>191</v>
      </c>
      <c r="Y1837" t="s">
        <v>148</v>
      </c>
      <c r="Z1837" t="s">
        <v>57</v>
      </c>
      <c r="AA1837">
        <v>6</v>
      </c>
      <c r="AC1837" t="s">
        <v>41</v>
      </c>
      <c r="AE1837" t="s">
        <v>190</v>
      </c>
      <c r="AF1837" t="s">
        <v>134</v>
      </c>
      <c r="AG1837" t="s">
        <v>135</v>
      </c>
      <c r="AH1837">
        <v>50</v>
      </c>
    </row>
    <row r="1838" spans="1:34" x14ac:dyDescent="0.25">
      <c r="A1838" t="s">
        <v>42</v>
      </c>
      <c r="C1838" t="s">
        <v>191</v>
      </c>
      <c r="D1838" t="s">
        <v>70</v>
      </c>
      <c r="E1838" t="s">
        <v>71</v>
      </c>
      <c r="F1838">
        <v>42</v>
      </c>
      <c r="H1838" t="s">
        <v>41</v>
      </c>
      <c r="J1838" t="s">
        <v>190</v>
      </c>
      <c r="K1838" t="s">
        <v>136</v>
      </c>
      <c r="L1838" t="s">
        <v>137</v>
      </c>
      <c r="M1838">
        <v>4</v>
      </c>
      <c r="O1838" t="s">
        <v>42</v>
      </c>
      <c r="Q1838" t="s">
        <v>191</v>
      </c>
      <c r="R1838" t="s">
        <v>54</v>
      </c>
      <c r="S1838" t="s">
        <v>55</v>
      </c>
      <c r="T1838">
        <v>26</v>
      </c>
      <c r="V1838" t="s">
        <v>42</v>
      </c>
      <c r="X1838" t="s">
        <v>191</v>
      </c>
      <c r="Y1838" t="s">
        <v>148</v>
      </c>
      <c r="Z1838" t="s">
        <v>117</v>
      </c>
      <c r="AA1838">
        <v>8</v>
      </c>
      <c r="AC1838" t="s">
        <v>41</v>
      </c>
      <c r="AE1838" t="s">
        <v>190</v>
      </c>
      <c r="AF1838" t="s">
        <v>136</v>
      </c>
      <c r="AG1838" t="s">
        <v>137</v>
      </c>
      <c r="AH1838">
        <v>39</v>
      </c>
    </row>
    <row r="1839" spans="1:34" x14ac:dyDescent="0.25">
      <c r="A1839" t="s">
        <v>42</v>
      </c>
      <c r="C1839" t="s">
        <v>191</v>
      </c>
      <c r="D1839" t="s">
        <v>72</v>
      </c>
      <c r="E1839" t="s">
        <v>73</v>
      </c>
      <c r="F1839">
        <v>21</v>
      </c>
      <c r="H1839" t="s">
        <v>41</v>
      </c>
      <c r="J1839" t="s">
        <v>190</v>
      </c>
      <c r="K1839" t="s">
        <v>208</v>
      </c>
      <c r="L1839" t="s">
        <v>273</v>
      </c>
      <c r="M1839">
        <v>7</v>
      </c>
      <c r="O1839" t="s">
        <v>42</v>
      </c>
      <c r="Q1839" t="s">
        <v>191</v>
      </c>
      <c r="R1839" t="s">
        <v>56</v>
      </c>
      <c r="S1839" t="s">
        <v>57</v>
      </c>
      <c r="T1839">
        <v>23</v>
      </c>
      <c r="V1839" t="s">
        <v>42</v>
      </c>
      <c r="X1839" t="s">
        <v>191</v>
      </c>
      <c r="Y1839" t="s">
        <v>148</v>
      </c>
      <c r="Z1839" t="s">
        <v>105</v>
      </c>
      <c r="AA1839">
        <v>10</v>
      </c>
      <c r="AC1839" t="s">
        <v>41</v>
      </c>
      <c r="AE1839" t="s">
        <v>190</v>
      </c>
      <c r="AF1839" t="s">
        <v>208</v>
      </c>
      <c r="AG1839" t="s">
        <v>273</v>
      </c>
      <c r="AH1839">
        <v>43</v>
      </c>
    </row>
    <row r="1840" spans="1:34" x14ac:dyDescent="0.25">
      <c r="A1840" t="s">
        <v>42</v>
      </c>
      <c r="C1840" t="s">
        <v>191</v>
      </c>
      <c r="D1840" t="s">
        <v>74</v>
      </c>
      <c r="E1840" t="s">
        <v>75</v>
      </c>
      <c r="F1840">
        <v>6</v>
      </c>
      <c r="H1840" t="s">
        <v>41</v>
      </c>
      <c r="J1840" t="s">
        <v>190</v>
      </c>
      <c r="K1840" t="s">
        <v>208</v>
      </c>
      <c r="L1840" t="s">
        <v>144</v>
      </c>
      <c r="M1840">
        <v>8</v>
      </c>
      <c r="O1840" t="s">
        <v>42</v>
      </c>
      <c r="Q1840" t="s">
        <v>191</v>
      </c>
      <c r="R1840" t="s">
        <v>58</v>
      </c>
      <c r="S1840" t="s">
        <v>59</v>
      </c>
      <c r="T1840">
        <v>13</v>
      </c>
      <c r="V1840" t="s">
        <v>42</v>
      </c>
      <c r="X1840" t="s">
        <v>191</v>
      </c>
      <c r="Y1840" t="s">
        <v>148</v>
      </c>
      <c r="Z1840" t="s">
        <v>137</v>
      </c>
      <c r="AA1840">
        <v>2</v>
      </c>
      <c r="AC1840" t="s">
        <v>41</v>
      </c>
      <c r="AE1840" t="s">
        <v>190</v>
      </c>
      <c r="AF1840" t="s">
        <v>208</v>
      </c>
      <c r="AG1840" t="s">
        <v>144</v>
      </c>
      <c r="AH1840">
        <v>53</v>
      </c>
    </row>
    <row r="1841" spans="1:34" x14ac:dyDescent="0.25">
      <c r="A1841" t="s">
        <v>42</v>
      </c>
      <c r="C1841" t="s">
        <v>191</v>
      </c>
      <c r="D1841" t="s">
        <v>76</v>
      </c>
      <c r="E1841" t="s">
        <v>77</v>
      </c>
      <c r="F1841">
        <v>19</v>
      </c>
      <c r="H1841" t="s">
        <v>41</v>
      </c>
      <c r="J1841" t="s">
        <v>190</v>
      </c>
      <c r="K1841" t="s">
        <v>141</v>
      </c>
      <c r="L1841" t="s">
        <v>142</v>
      </c>
      <c r="M1841">
        <v>24</v>
      </c>
      <c r="O1841" t="s">
        <v>42</v>
      </c>
      <c r="Q1841" t="s">
        <v>191</v>
      </c>
      <c r="R1841" t="s">
        <v>60</v>
      </c>
      <c r="S1841" t="s">
        <v>61</v>
      </c>
      <c r="T1841">
        <v>69</v>
      </c>
      <c r="V1841" t="s">
        <v>42</v>
      </c>
      <c r="X1841" t="s">
        <v>191</v>
      </c>
      <c r="Y1841" t="s">
        <v>148</v>
      </c>
      <c r="Z1841" t="s">
        <v>67</v>
      </c>
      <c r="AA1841">
        <v>35</v>
      </c>
      <c r="AC1841" t="s">
        <v>41</v>
      </c>
      <c r="AE1841" t="s">
        <v>190</v>
      </c>
      <c r="AF1841" t="s">
        <v>141</v>
      </c>
      <c r="AG1841" t="s">
        <v>142</v>
      </c>
      <c r="AH1841">
        <v>199</v>
      </c>
    </row>
    <row r="1842" spans="1:34" x14ac:dyDescent="0.25">
      <c r="A1842" t="s">
        <v>42</v>
      </c>
      <c r="C1842" t="s">
        <v>191</v>
      </c>
      <c r="D1842" t="s">
        <v>78</v>
      </c>
      <c r="E1842" t="s">
        <v>79</v>
      </c>
      <c r="F1842">
        <v>30</v>
      </c>
      <c r="H1842" t="s">
        <v>42</v>
      </c>
      <c r="J1842" t="s">
        <v>191</v>
      </c>
      <c r="K1842" t="s">
        <v>54</v>
      </c>
      <c r="L1842" t="s">
        <v>55</v>
      </c>
      <c r="M1842">
        <v>16</v>
      </c>
      <c r="O1842" t="s">
        <v>42</v>
      </c>
      <c r="Q1842" t="s">
        <v>191</v>
      </c>
      <c r="R1842" t="s">
        <v>62</v>
      </c>
      <c r="S1842" t="s">
        <v>63</v>
      </c>
      <c r="T1842">
        <v>10</v>
      </c>
      <c r="V1842" t="s">
        <v>42</v>
      </c>
      <c r="X1842" t="s">
        <v>191</v>
      </c>
      <c r="Y1842" t="s">
        <v>148</v>
      </c>
      <c r="Z1842" t="s">
        <v>119</v>
      </c>
      <c r="AA1842">
        <v>14</v>
      </c>
      <c r="AC1842" t="s">
        <v>42</v>
      </c>
      <c r="AE1842" t="s">
        <v>191</v>
      </c>
      <c r="AF1842" t="s">
        <v>54</v>
      </c>
      <c r="AG1842" t="s">
        <v>55</v>
      </c>
      <c r="AH1842">
        <v>653</v>
      </c>
    </row>
    <row r="1843" spans="1:34" x14ac:dyDescent="0.25">
      <c r="A1843" t="s">
        <v>42</v>
      </c>
      <c r="C1843" t="s">
        <v>191</v>
      </c>
      <c r="D1843" t="s">
        <v>80</v>
      </c>
      <c r="E1843" t="s">
        <v>81</v>
      </c>
      <c r="F1843">
        <v>6</v>
      </c>
      <c r="H1843" t="s">
        <v>42</v>
      </c>
      <c r="J1843" t="s">
        <v>191</v>
      </c>
      <c r="K1843" t="s">
        <v>56</v>
      </c>
      <c r="L1843" t="s">
        <v>57</v>
      </c>
      <c r="M1843">
        <v>27</v>
      </c>
      <c r="O1843" t="s">
        <v>42</v>
      </c>
      <c r="Q1843" t="s">
        <v>191</v>
      </c>
      <c r="R1843" t="s">
        <v>64</v>
      </c>
      <c r="S1843" t="s">
        <v>65</v>
      </c>
      <c r="T1843">
        <v>13</v>
      </c>
      <c r="V1843" t="s">
        <v>42</v>
      </c>
      <c r="X1843" t="s">
        <v>191</v>
      </c>
      <c r="Y1843" t="s">
        <v>148</v>
      </c>
      <c r="Z1843" t="s">
        <v>91</v>
      </c>
      <c r="AA1843">
        <v>5</v>
      </c>
      <c r="AC1843" t="s">
        <v>42</v>
      </c>
      <c r="AE1843" t="s">
        <v>191</v>
      </c>
      <c r="AF1843" t="s">
        <v>56</v>
      </c>
      <c r="AG1843" t="s">
        <v>57</v>
      </c>
      <c r="AH1843">
        <v>281</v>
      </c>
    </row>
    <row r="1844" spans="1:34" x14ac:dyDescent="0.25">
      <c r="A1844" t="s">
        <v>42</v>
      </c>
      <c r="C1844" t="s">
        <v>191</v>
      </c>
      <c r="D1844" t="s">
        <v>82</v>
      </c>
      <c r="E1844" t="s">
        <v>83</v>
      </c>
      <c r="F1844">
        <v>20</v>
      </c>
      <c r="H1844" t="s">
        <v>42</v>
      </c>
      <c r="J1844" t="s">
        <v>191</v>
      </c>
      <c r="K1844" t="s">
        <v>58</v>
      </c>
      <c r="L1844" t="s">
        <v>59</v>
      </c>
      <c r="M1844">
        <v>9</v>
      </c>
      <c r="O1844" t="s">
        <v>42</v>
      </c>
      <c r="Q1844" t="s">
        <v>191</v>
      </c>
      <c r="R1844" t="s">
        <v>66</v>
      </c>
      <c r="S1844" t="s">
        <v>67</v>
      </c>
      <c r="T1844">
        <v>148</v>
      </c>
      <c r="V1844" t="s">
        <v>42</v>
      </c>
      <c r="X1844" t="s">
        <v>191</v>
      </c>
      <c r="Y1844" t="s">
        <v>148</v>
      </c>
      <c r="Z1844" t="s">
        <v>107</v>
      </c>
      <c r="AA1844">
        <v>11</v>
      </c>
      <c r="AC1844" t="s">
        <v>42</v>
      </c>
      <c r="AE1844" t="s">
        <v>191</v>
      </c>
      <c r="AF1844" t="s">
        <v>58</v>
      </c>
      <c r="AG1844" t="s">
        <v>59</v>
      </c>
      <c r="AH1844">
        <v>88</v>
      </c>
    </row>
    <row r="1845" spans="1:34" x14ac:dyDescent="0.25">
      <c r="A1845" t="s">
        <v>42</v>
      </c>
      <c r="C1845" t="s">
        <v>191</v>
      </c>
      <c r="D1845" t="s">
        <v>84</v>
      </c>
      <c r="E1845" t="s">
        <v>85</v>
      </c>
      <c r="F1845">
        <v>16</v>
      </c>
      <c r="H1845" t="s">
        <v>42</v>
      </c>
      <c r="J1845" t="s">
        <v>191</v>
      </c>
      <c r="K1845" t="s">
        <v>60</v>
      </c>
      <c r="L1845" t="s">
        <v>61</v>
      </c>
      <c r="M1845">
        <v>26</v>
      </c>
      <c r="O1845" t="s">
        <v>42</v>
      </c>
      <c r="Q1845" t="s">
        <v>191</v>
      </c>
      <c r="R1845" t="s">
        <v>68</v>
      </c>
      <c r="S1845" t="s">
        <v>69</v>
      </c>
      <c r="T1845">
        <v>41</v>
      </c>
      <c r="V1845" t="s">
        <v>42</v>
      </c>
      <c r="X1845" t="s">
        <v>191</v>
      </c>
      <c r="Y1845" t="s">
        <v>148</v>
      </c>
      <c r="Z1845" t="s">
        <v>73</v>
      </c>
      <c r="AA1845">
        <v>10</v>
      </c>
      <c r="AC1845" t="s">
        <v>42</v>
      </c>
      <c r="AE1845" t="s">
        <v>191</v>
      </c>
      <c r="AF1845" t="s">
        <v>60</v>
      </c>
      <c r="AG1845" t="s">
        <v>61</v>
      </c>
      <c r="AH1845">
        <v>796</v>
      </c>
    </row>
    <row r="1846" spans="1:34" x14ac:dyDescent="0.25">
      <c r="A1846" t="s">
        <v>42</v>
      </c>
      <c r="C1846" t="s">
        <v>191</v>
      </c>
      <c r="D1846" t="s">
        <v>148</v>
      </c>
      <c r="E1846" t="s">
        <v>133</v>
      </c>
      <c r="F1846">
        <v>12</v>
      </c>
      <c r="H1846" t="s">
        <v>42</v>
      </c>
      <c r="J1846" t="s">
        <v>191</v>
      </c>
      <c r="K1846" t="s">
        <v>62</v>
      </c>
      <c r="L1846" t="s">
        <v>63</v>
      </c>
      <c r="M1846">
        <v>4</v>
      </c>
      <c r="O1846" t="s">
        <v>42</v>
      </c>
      <c r="Q1846" t="s">
        <v>191</v>
      </c>
      <c r="R1846" t="s">
        <v>70</v>
      </c>
      <c r="S1846" t="s">
        <v>71</v>
      </c>
      <c r="T1846">
        <v>127</v>
      </c>
      <c r="V1846" t="s">
        <v>42</v>
      </c>
      <c r="X1846" t="s">
        <v>191</v>
      </c>
      <c r="Y1846" t="s">
        <v>148</v>
      </c>
      <c r="Z1846" t="s">
        <v>121</v>
      </c>
      <c r="AA1846">
        <v>9</v>
      </c>
      <c r="AC1846" t="s">
        <v>42</v>
      </c>
      <c r="AE1846" t="s">
        <v>191</v>
      </c>
      <c r="AF1846" t="s">
        <v>62</v>
      </c>
      <c r="AG1846" t="s">
        <v>63</v>
      </c>
      <c r="AH1846">
        <v>91</v>
      </c>
    </row>
    <row r="1847" spans="1:34" x14ac:dyDescent="0.25">
      <c r="A1847" t="s">
        <v>42</v>
      </c>
      <c r="C1847" t="s">
        <v>191</v>
      </c>
      <c r="D1847" t="s">
        <v>148</v>
      </c>
      <c r="E1847" t="s">
        <v>101</v>
      </c>
      <c r="F1847">
        <v>14</v>
      </c>
      <c r="H1847" t="s">
        <v>42</v>
      </c>
      <c r="J1847" t="s">
        <v>191</v>
      </c>
      <c r="K1847" t="s">
        <v>64</v>
      </c>
      <c r="L1847" t="s">
        <v>65</v>
      </c>
      <c r="M1847">
        <v>17</v>
      </c>
      <c r="O1847" t="s">
        <v>42</v>
      </c>
      <c r="Q1847" t="s">
        <v>191</v>
      </c>
      <c r="R1847" t="s">
        <v>72</v>
      </c>
      <c r="S1847" t="s">
        <v>73</v>
      </c>
      <c r="T1847">
        <v>43</v>
      </c>
      <c r="V1847" t="s">
        <v>42</v>
      </c>
      <c r="X1847" t="s">
        <v>191</v>
      </c>
      <c r="Y1847" t="s">
        <v>148</v>
      </c>
      <c r="Z1847" t="s">
        <v>69</v>
      </c>
      <c r="AA1847">
        <v>4</v>
      </c>
      <c r="AC1847" t="s">
        <v>42</v>
      </c>
      <c r="AE1847" t="s">
        <v>191</v>
      </c>
      <c r="AF1847" t="s">
        <v>64</v>
      </c>
      <c r="AG1847" t="s">
        <v>65</v>
      </c>
      <c r="AH1847">
        <v>120</v>
      </c>
    </row>
    <row r="1848" spans="1:34" x14ac:dyDescent="0.25">
      <c r="A1848" t="s">
        <v>42</v>
      </c>
      <c r="C1848" t="s">
        <v>191</v>
      </c>
      <c r="D1848" t="s">
        <v>148</v>
      </c>
      <c r="E1848" t="s">
        <v>115</v>
      </c>
      <c r="F1848">
        <v>6</v>
      </c>
      <c r="H1848" t="s">
        <v>42</v>
      </c>
      <c r="J1848" t="s">
        <v>191</v>
      </c>
      <c r="K1848" t="s">
        <v>66</v>
      </c>
      <c r="L1848" t="s">
        <v>67</v>
      </c>
      <c r="M1848">
        <v>58</v>
      </c>
      <c r="O1848" t="s">
        <v>42</v>
      </c>
      <c r="Q1848" t="s">
        <v>191</v>
      </c>
      <c r="R1848" t="s">
        <v>74</v>
      </c>
      <c r="S1848" t="s">
        <v>75</v>
      </c>
      <c r="T1848">
        <v>7</v>
      </c>
      <c r="V1848" t="s">
        <v>42</v>
      </c>
      <c r="X1848" t="s">
        <v>191</v>
      </c>
      <c r="Y1848" t="s">
        <v>148</v>
      </c>
      <c r="Z1848" t="s">
        <v>87</v>
      </c>
      <c r="AA1848">
        <v>7</v>
      </c>
      <c r="AC1848" t="s">
        <v>42</v>
      </c>
      <c r="AE1848" t="s">
        <v>191</v>
      </c>
      <c r="AF1848" t="s">
        <v>66</v>
      </c>
      <c r="AG1848" t="s">
        <v>67</v>
      </c>
      <c r="AH1848">
        <v>1066</v>
      </c>
    </row>
    <row r="1849" spans="1:34" x14ac:dyDescent="0.25">
      <c r="A1849" t="s">
        <v>42</v>
      </c>
      <c r="C1849" t="s">
        <v>191</v>
      </c>
      <c r="D1849" t="s">
        <v>148</v>
      </c>
      <c r="E1849" t="s">
        <v>103</v>
      </c>
      <c r="F1849">
        <v>12</v>
      </c>
      <c r="H1849" t="s">
        <v>42</v>
      </c>
      <c r="J1849" t="s">
        <v>191</v>
      </c>
      <c r="K1849" t="s">
        <v>68</v>
      </c>
      <c r="L1849" t="s">
        <v>69</v>
      </c>
      <c r="M1849">
        <v>28</v>
      </c>
      <c r="O1849" t="s">
        <v>42</v>
      </c>
      <c r="Q1849" t="s">
        <v>191</v>
      </c>
      <c r="R1849" t="s">
        <v>76</v>
      </c>
      <c r="S1849" t="s">
        <v>77</v>
      </c>
      <c r="T1849">
        <v>97</v>
      </c>
      <c r="V1849" t="s">
        <v>42</v>
      </c>
      <c r="X1849" t="s">
        <v>191</v>
      </c>
      <c r="Y1849" t="s">
        <v>148</v>
      </c>
      <c r="Z1849" t="s">
        <v>81</v>
      </c>
      <c r="AA1849">
        <v>6</v>
      </c>
      <c r="AC1849" t="s">
        <v>42</v>
      </c>
      <c r="AE1849" t="s">
        <v>191</v>
      </c>
      <c r="AF1849" t="s">
        <v>68</v>
      </c>
      <c r="AG1849" t="s">
        <v>69</v>
      </c>
      <c r="AH1849">
        <v>278</v>
      </c>
    </row>
    <row r="1850" spans="1:34" x14ac:dyDescent="0.25">
      <c r="A1850" t="s">
        <v>42</v>
      </c>
      <c r="C1850" t="s">
        <v>191</v>
      </c>
      <c r="D1850" t="s">
        <v>148</v>
      </c>
      <c r="E1850" t="s">
        <v>65</v>
      </c>
      <c r="F1850">
        <v>11</v>
      </c>
      <c r="H1850" t="s">
        <v>42</v>
      </c>
      <c r="J1850" t="s">
        <v>191</v>
      </c>
      <c r="K1850" t="s">
        <v>70</v>
      </c>
      <c r="L1850" t="s">
        <v>71</v>
      </c>
      <c r="M1850">
        <v>33</v>
      </c>
      <c r="O1850" t="s">
        <v>42</v>
      </c>
      <c r="Q1850" t="s">
        <v>191</v>
      </c>
      <c r="R1850" t="s">
        <v>78</v>
      </c>
      <c r="S1850" t="s">
        <v>79</v>
      </c>
      <c r="T1850">
        <v>117</v>
      </c>
      <c r="V1850" t="s">
        <v>42</v>
      </c>
      <c r="X1850" t="s">
        <v>191</v>
      </c>
      <c r="Y1850" t="s">
        <v>148</v>
      </c>
      <c r="Z1850" t="s">
        <v>112</v>
      </c>
      <c r="AA1850">
        <v>14</v>
      </c>
      <c r="AC1850" t="s">
        <v>42</v>
      </c>
      <c r="AE1850" t="s">
        <v>191</v>
      </c>
      <c r="AF1850" t="s">
        <v>70</v>
      </c>
      <c r="AG1850" t="s">
        <v>71</v>
      </c>
      <c r="AH1850">
        <v>632</v>
      </c>
    </row>
    <row r="1851" spans="1:34" x14ac:dyDescent="0.25">
      <c r="A1851" t="s">
        <v>42</v>
      </c>
      <c r="C1851" t="s">
        <v>191</v>
      </c>
      <c r="D1851" t="s">
        <v>148</v>
      </c>
      <c r="E1851" t="s">
        <v>55</v>
      </c>
      <c r="F1851">
        <v>8</v>
      </c>
      <c r="H1851" t="s">
        <v>42</v>
      </c>
      <c r="J1851" t="s">
        <v>191</v>
      </c>
      <c r="K1851" t="s">
        <v>72</v>
      </c>
      <c r="L1851" t="s">
        <v>73</v>
      </c>
      <c r="M1851">
        <v>22</v>
      </c>
      <c r="O1851" t="s">
        <v>42</v>
      </c>
      <c r="Q1851" t="s">
        <v>191</v>
      </c>
      <c r="R1851" t="s">
        <v>80</v>
      </c>
      <c r="S1851" t="s">
        <v>81</v>
      </c>
      <c r="T1851">
        <v>21</v>
      </c>
      <c r="V1851" t="s">
        <v>42</v>
      </c>
      <c r="X1851" t="s">
        <v>191</v>
      </c>
      <c r="Y1851" t="s">
        <v>148</v>
      </c>
      <c r="Z1851" t="s">
        <v>113</v>
      </c>
      <c r="AA1851">
        <v>11</v>
      </c>
      <c r="AC1851" t="s">
        <v>42</v>
      </c>
      <c r="AE1851" t="s">
        <v>191</v>
      </c>
      <c r="AF1851" t="s">
        <v>72</v>
      </c>
      <c r="AG1851" t="s">
        <v>73</v>
      </c>
      <c r="AH1851">
        <v>227</v>
      </c>
    </row>
    <row r="1852" spans="1:34" x14ac:dyDescent="0.25">
      <c r="A1852" t="s">
        <v>42</v>
      </c>
      <c r="C1852" t="s">
        <v>191</v>
      </c>
      <c r="D1852" t="s">
        <v>148</v>
      </c>
      <c r="E1852" t="s">
        <v>135</v>
      </c>
      <c r="F1852">
        <v>4</v>
      </c>
      <c r="H1852" t="s">
        <v>42</v>
      </c>
      <c r="J1852" t="s">
        <v>191</v>
      </c>
      <c r="K1852" t="s">
        <v>74</v>
      </c>
      <c r="L1852" t="s">
        <v>75</v>
      </c>
      <c r="M1852">
        <v>7</v>
      </c>
      <c r="O1852" t="s">
        <v>42</v>
      </c>
      <c r="Q1852" t="s">
        <v>191</v>
      </c>
      <c r="R1852" t="s">
        <v>82</v>
      </c>
      <c r="S1852" t="s">
        <v>83</v>
      </c>
      <c r="T1852">
        <v>31</v>
      </c>
      <c r="V1852" t="s">
        <v>42</v>
      </c>
      <c r="X1852" t="s">
        <v>191</v>
      </c>
      <c r="Y1852" t="s">
        <v>148</v>
      </c>
      <c r="Z1852" t="s">
        <v>71</v>
      </c>
      <c r="AA1852">
        <v>11</v>
      </c>
      <c r="AC1852" t="s">
        <v>42</v>
      </c>
      <c r="AE1852" t="s">
        <v>191</v>
      </c>
      <c r="AF1852" t="s">
        <v>74</v>
      </c>
      <c r="AG1852" t="s">
        <v>75</v>
      </c>
      <c r="AH1852">
        <v>57</v>
      </c>
    </row>
    <row r="1853" spans="1:34" x14ac:dyDescent="0.25">
      <c r="A1853" t="s">
        <v>42</v>
      </c>
      <c r="C1853" t="s">
        <v>191</v>
      </c>
      <c r="D1853" t="s">
        <v>148</v>
      </c>
      <c r="E1853" t="s">
        <v>63</v>
      </c>
      <c r="F1853">
        <v>1</v>
      </c>
      <c r="H1853" t="s">
        <v>42</v>
      </c>
      <c r="J1853" t="s">
        <v>191</v>
      </c>
      <c r="K1853" t="s">
        <v>76</v>
      </c>
      <c r="L1853" t="s">
        <v>77</v>
      </c>
      <c r="M1853">
        <v>53</v>
      </c>
      <c r="O1853" t="s">
        <v>42</v>
      </c>
      <c r="Q1853" t="s">
        <v>191</v>
      </c>
      <c r="R1853" t="s">
        <v>84</v>
      </c>
      <c r="S1853" t="s">
        <v>85</v>
      </c>
      <c r="T1853">
        <v>32</v>
      </c>
      <c r="V1853" t="s">
        <v>42</v>
      </c>
      <c r="X1853" t="s">
        <v>191</v>
      </c>
      <c r="Y1853" t="s">
        <v>148</v>
      </c>
      <c r="Z1853" t="s">
        <v>109</v>
      </c>
      <c r="AA1853">
        <v>10</v>
      </c>
      <c r="AC1853" t="s">
        <v>42</v>
      </c>
      <c r="AE1853" t="s">
        <v>191</v>
      </c>
      <c r="AF1853" t="s">
        <v>76</v>
      </c>
      <c r="AG1853" t="s">
        <v>77</v>
      </c>
      <c r="AH1853">
        <v>548</v>
      </c>
    </row>
    <row r="1854" spans="1:34" x14ac:dyDescent="0.25">
      <c r="A1854" t="s">
        <v>42</v>
      </c>
      <c r="C1854" t="s">
        <v>191</v>
      </c>
      <c r="D1854" t="s">
        <v>148</v>
      </c>
      <c r="E1854" t="s">
        <v>83</v>
      </c>
      <c r="F1854">
        <v>20</v>
      </c>
      <c r="H1854" t="s">
        <v>42</v>
      </c>
      <c r="J1854" t="s">
        <v>191</v>
      </c>
      <c r="K1854" t="s">
        <v>78</v>
      </c>
      <c r="L1854" t="s">
        <v>79</v>
      </c>
      <c r="M1854">
        <v>41</v>
      </c>
      <c r="O1854" t="s">
        <v>42</v>
      </c>
      <c r="Q1854" t="s">
        <v>191</v>
      </c>
      <c r="R1854" t="s">
        <v>148</v>
      </c>
      <c r="S1854" t="s">
        <v>133</v>
      </c>
      <c r="T1854">
        <v>57</v>
      </c>
      <c r="V1854" t="s">
        <v>42</v>
      </c>
      <c r="X1854" t="s">
        <v>191</v>
      </c>
      <c r="Y1854" t="s">
        <v>148</v>
      </c>
      <c r="Z1854" t="s">
        <v>75</v>
      </c>
      <c r="AA1854">
        <v>14</v>
      </c>
      <c r="AC1854" t="s">
        <v>42</v>
      </c>
      <c r="AE1854" t="s">
        <v>191</v>
      </c>
      <c r="AF1854" t="s">
        <v>78</v>
      </c>
      <c r="AG1854" t="s">
        <v>79</v>
      </c>
      <c r="AH1854">
        <v>735</v>
      </c>
    </row>
    <row r="1855" spans="1:34" x14ac:dyDescent="0.25">
      <c r="A1855" t="s">
        <v>42</v>
      </c>
      <c r="C1855" t="s">
        <v>191</v>
      </c>
      <c r="D1855" t="s">
        <v>148</v>
      </c>
      <c r="E1855" t="s">
        <v>142</v>
      </c>
      <c r="F1855">
        <v>19</v>
      </c>
      <c r="H1855" t="s">
        <v>42</v>
      </c>
      <c r="J1855" t="s">
        <v>191</v>
      </c>
      <c r="K1855" t="s">
        <v>80</v>
      </c>
      <c r="L1855" t="s">
        <v>81</v>
      </c>
      <c r="M1855">
        <v>13</v>
      </c>
      <c r="O1855" t="s">
        <v>42</v>
      </c>
      <c r="Q1855" t="s">
        <v>191</v>
      </c>
      <c r="R1855" t="s">
        <v>148</v>
      </c>
      <c r="S1855" t="s">
        <v>101</v>
      </c>
      <c r="T1855">
        <v>42</v>
      </c>
      <c r="V1855" t="s">
        <v>42</v>
      </c>
      <c r="X1855" t="s">
        <v>191</v>
      </c>
      <c r="Y1855" t="s">
        <v>148</v>
      </c>
      <c r="Z1855" t="s">
        <v>85</v>
      </c>
      <c r="AA1855">
        <v>4</v>
      </c>
      <c r="AC1855" t="s">
        <v>42</v>
      </c>
      <c r="AE1855" t="s">
        <v>191</v>
      </c>
      <c r="AF1855" t="s">
        <v>80</v>
      </c>
      <c r="AG1855" t="s">
        <v>81</v>
      </c>
      <c r="AH1855">
        <v>41</v>
      </c>
    </row>
    <row r="1856" spans="1:34" x14ac:dyDescent="0.25">
      <c r="A1856" t="s">
        <v>42</v>
      </c>
      <c r="C1856" t="s">
        <v>191</v>
      </c>
      <c r="D1856" t="s">
        <v>148</v>
      </c>
      <c r="E1856" t="s">
        <v>273</v>
      </c>
      <c r="F1856">
        <v>7</v>
      </c>
      <c r="H1856" t="s">
        <v>42</v>
      </c>
      <c r="J1856" t="s">
        <v>191</v>
      </c>
      <c r="K1856" t="s">
        <v>82</v>
      </c>
      <c r="L1856" t="s">
        <v>83</v>
      </c>
      <c r="M1856">
        <v>12</v>
      </c>
      <c r="O1856" t="s">
        <v>42</v>
      </c>
      <c r="Q1856" t="s">
        <v>191</v>
      </c>
      <c r="R1856" t="s">
        <v>148</v>
      </c>
      <c r="S1856" t="s">
        <v>115</v>
      </c>
      <c r="T1856">
        <v>21</v>
      </c>
      <c r="V1856" t="s">
        <v>42</v>
      </c>
      <c r="X1856" t="s">
        <v>191</v>
      </c>
      <c r="Y1856" t="s">
        <v>148</v>
      </c>
      <c r="Z1856" t="s">
        <v>59</v>
      </c>
      <c r="AA1856">
        <v>1</v>
      </c>
      <c r="AC1856" t="s">
        <v>42</v>
      </c>
      <c r="AE1856" t="s">
        <v>191</v>
      </c>
      <c r="AF1856" t="s">
        <v>82</v>
      </c>
      <c r="AG1856" t="s">
        <v>83</v>
      </c>
      <c r="AH1856">
        <v>104</v>
      </c>
    </row>
    <row r="1857" spans="1:34" x14ac:dyDescent="0.25">
      <c r="A1857" t="s">
        <v>42</v>
      </c>
      <c r="C1857" t="s">
        <v>191</v>
      </c>
      <c r="D1857" t="s">
        <v>148</v>
      </c>
      <c r="E1857" t="s">
        <v>57</v>
      </c>
      <c r="F1857">
        <v>15</v>
      </c>
      <c r="H1857" t="s">
        <v>42</v>
      </c>
      <c r="J1857" t="s">
        <v>191</v>
      </c>
      <c r="K1857" t="s">
        <v>84</v>
      </c>
      <c r="L1857" t="s">
        <v>85</v>
      </c>
      <c r="M1857">
        <v>12</v>
      </c>
      <c r="O1857" t="s">
        <v>42</v>
      </c>
      <c r="Q1857" t="s">
        <v>191</v>
      </c>
      <c r="R1857" t="s">
        <v>148</v>
      </c>
      <c r="S1857" t="s">
        <v>103</v>
      </c>
      <c r="T1857">
        <v>33</v>
      </c>
      <c r="V1857" t="s">
        <v>42</v>
      </c>
      <c r="X1857" t="s">
        <v>191</v>
      </c>
      <c r="Y1857" t="s">
        <v>148</v>
      </c>
      <c r="Z1857" t="s">
        <v>89</v>
      </c>
      <c r="AA1857">
        <v>9</v>
      </c>
      <c r="AC1857" t="s">
        <v>42</v>
      </c>
      <c r="AE1857" t="s">
        <v>191</v>
      </c>
      <c r="AF1857" t="s">
        <v>84</v>
      </c>
      <c r="AG1857" t="s">
        <v>85</v>
      </c>
      <c r="AH1857">
        <v>93</v>
      </c>
    </row>
    <row r="1858" spans="1:34" x14ac:dyDescent="0.25">
      <c r="A1858" t="s">
        <v>42</v>
      </c>
      <c r="C1858" t="s">
        <v>191</v>
      </c>
      <c r="D1858" t="s">
        <v>148</v>
      </c>
      <c r="E1858" t="s">
        <v>117</v>
      </c>
      <c r="F1858">
        <v>5</v>
      </c>
      <c r="H1858" t="s">
        <v>42</v>
      </c>
      <c r="J1858" t="s">
        <v>191</v>
      </c>
      <c r="K1858" t="s">
        <v>148</v>
      </c>
      <c r="L1858" t="s">
        <v>133</v>
      </c>
      <c r="M1858">
        <v>23</v>
      </c>
      <c r="O1858" t="s">
        <v>42</v>
      </c>
      <c r="Q1858" t="s">
        <v>191</v>
      </c>
      <c r="R1858" t="s">
        <v>148</v>
      </c>
      <c r="S1858" t="s">
        <v>65</v>
      </c>
      <c r="T1858">
        <v>13</v>
      </c>
      <c r="V1858" t="s">
        <v>42</v>
      </c>
      <c r="X1858" t="s">
        <v>191</v>
      </c>
      <c r="Y1858" t="s">
        <v>148</v>
      </c>
      <c r="Z1858" t="s">
        <v>129</v>
      </c>
      <c r="AA1858">
        <v>3</v>
      </c>
      <c r="AC1858" t="s">
        <v>42</v>
      </c>
      <c r="AE1858" t="s">
        <v>191</v>
      </c>
      <c r="AF1858" t="s">
        <v>148</v>
      </c>
      <c r="AG1858" t="s">
        <v>133</v>
      </c>
      <c r="AH1858">
        <v>171</v>
      </c>
    </row>
    <row r="1859" spans="1:34" x14ac:dyDescent="0.25">
      <c r="A1859" t="s">
        <v>42</v>
      </c>
      <c r="C1859" t="s">
        <v>191</v>
      </c>
      <c r="D1859" t="s">
        <v>148</v>
      </c>
      <c r="E1859" t="s">
        <v>105</v>
      </c>
      <c r="F1859">
        <v>13</v>
      </c>
      <c r="H1859" t="s">
        <v>42</v>
      </c>
      <c r="J1859" t="s">
        <v>191</v>
      </c>
      <c r="K1859" t="s">
        <v>148</v>
      </c>
      <c r="L1859" t="s">
        <v>101</v>
      </c>
      <c r="M1859">
        <v>6</v>
      </c>
      <c r="O1859" t="s">
        <v>42</v>
      </c>
      <c r="Q1859" t="s">
        <v>191</v>
      </c>
      <c r="R1859" t="s">
        <v>148</v>
      </c>
      <c r="S1859" t="s">
        <v>55</v>
      </c>
      <c r="T1859">
        <v>26</v>
      </c>
      <c r="V1859" t="s">
        <v>42</v>
      </c>
      <c r="X1859" t="s">
        <v>191</v>
      </c>
      <c r="Y1859" t="s">
        <v>148</v>
      </c>
      <c r="Z1859" t="s">
        <v>131</v>
      </c>
      <c r="AA1859">
        <v>2</v>
      </c>
      <c r="AC1859" t="s">
        <v>42</v>
      </c>
      <c r="AE1859" t="s">
        <v>191</v>
      </c>
      <c r="AF1859" t="s">
        <v>148</v>
      </c>
      <c r="AG1859" t="s">
        <v>101</v>
      </c>
      <c r="AH1859">
        <v>115</v>
      </c>
    </row>
    <row r="1860" spans="1:34" x14ac:dyDescent="0.25">
      <c r="A1860" t="s">
        <v>42</v>
      </c>
      <c r="C1860" t="s">
        <v>191</v>
      </c>
      <c r="D1860" t="s">
        <v>148</v>
      </c>
      <c r="E1860" t="s">
        <v>137</v>
      </c>
      <c r="F1860">
        <v>6</v>
      </c>
      <c r="H1860" t="s">
        <v>42</v>
      </c>
      <c r="J1860" t="s">
        <v>191</v>
      </c>
      <c r="K1860" t="s">
        <v>148</v>
      </c>
      <c r="L1860" t="s">
        <v>115</v>
      </c>
      <c r="M1860">
        <v>13</v>
      </c>
      <c r="O1860" t="s">
        <v>42</v>
      </c>
      <c r="Q1860" t="s">
        <v>191</v>
      </c>
      <c r="R1860" t="s">
        <v>148</v>
      </c>
      <c r="S1860" t="s">
        <v>135</v>
      </c>
      <c r="T1860">
        <v>6</v>
      </c>
      <c r="V1860" t="s">
        <v>42</v>
      </c>
      <c r="X1860" t="s">
        <v>191</v>
      </c>
      <c r="Y1860" t="s">
        <v>148</v>
      </c>
      <c r="Z1860" t="s">
        <v>93</v>
      </c>
      <c r="AA1860">
        <v>3</v>
      </c>
      <c r="AC1860" t="s">
        <v>42</v>
      </c>
      <c r="AE1860" t="s">
        <v>191</v>
      </c>
      <c r="AF1860" t="s">
        <v>148</v>
      </c>
      <c r="AG1860" t="s">
        <v>115</v>
      </c>
      <c r="AH1860">
        <v>127</v>
      </c>
    </row>
    <row r="1861" spans="1:34" x14ac:dyDescent="0.25">
      <c r="A1861" t="s">
        <v>42</v>
      </c>
      <c r="C1861" t="s">
        <v>191</v>
      </c>
      <c r="D1861" t="s">
        <v>148</v>
      </c>
      <c r="E1861" t="s">
        <v>67</v>
      </c>
      <c r="F1861">
        <v>73</v>
      </c>
      <c r="H1861" t="s">
        <v>42</v>
      </c>
      <c r="J1861" t="s">
        <v>191</v>
      </c>
      <c r="K1861" t="s">
        <v>148</v>
      </c>
      <c r="L1861" t="s">
        <v>103</v>
      </c>
      <c r="M1861">
        <v>16</v>
      </c>
      <c r="O1861" t="s">
        <v>42</v>
      </c>
      <c r="Q1861" t="s">
        <v>191</v>
      </c>
      <c r="R1861" t="s">
        <v>148</v>
      </c>
      <c r="S1861" t="s">
        <v>63</v>
      </c>
      <c r="T1861">
        <v>10</v>
      </c>
      <c r="V1861" t="s">
        <v>42</v>
      </c>
      <c r="X1861" t="s">
        <v>191</v>
      </c>
      <c r="Y1861" t="s">
        <v>148</v>
      </c>
      <c r="Z1861" t="s">
        <v>77</v>
      </c>
      <c r="AA1861">
        <v>12</v>
      </c>
      <c r="AC1861" t="s">
        <v>42</v>
      </c>
      <c r="AE1861" t="s">
        <v>191</v>
      </c>
      <c r="AF1861" t="s">
        <v>148</v>
      </c>
      <c r="AG1861" t="s">
        <v>103</v>
      </c>
      <c r="AH1861">
        <v>53</v>
      </c>
    </row>
    <row r="1862" spans="1:34" x14ac:dyDescent="0.25">
      <c r="A1862" t="s">
        <v>42</v>
      </c>
      <c r="C1862" t="s">
        <v>191</v>
      </c>
      <c r="D1862" t="s">
        <v>148</v>
      </c>
      <c r="E1862" t="s">
        <v>119</v>
      </c>
      <c r="F1862">
        <v>10</v>
      </c>
      <c r="H1862" t="s">
        <v>42</v>
      </c>
      <c r="J1862" t="s">
        <v>191</v>
      </c>
      <c r="K1862" t="s">
        <v>148</v>
      </c>
      <c r="L1862" t="s">
        <v>65</v>
      </c>
      <c r="M1862">
        <v>17</v>
      </c>
      <c r="O1862" t="s">
        <v>42</v>
      </c>
      <c r="Q1862" t="s">
        <v>191</v>
      </c>
      <c r="R1862" t="s">
        <v>148</v>
      </c>
      <c r="S1862" t="s">
        <v>83</v>
      </c>
      <c r="T1862">
        <v>31</v>
      </c>
      <c r="V1862" t="s">
        <v>42</v>
      </c>
      <c r="X1862" t="s">
        <v>191</v>
      </c>
      <c r="Y1862" t="s">
        <v>148</v>
      </c>
      <c r="Z1862" t="s">
        <v>99</v>
      </c>
      <c r="AA1862">
        <v>2</v>
      </c>
      <c r="AC1862" t="s">
        <v>42</v>
      </c>
      <c r="AE1862" t="s">
        <v>191</v>
      </c>
      <c r="AF1862" t="s">
        <v>148</v>
      </c>
      <c r="AG1862" t="s">
        <v>65</v>
      </c>
      <c r="AH1862">
        <v>120</v>
      </c>
    </row>
    <row r="1863" spans="1:34" x14ac:dyDescent="0.25">
      <c r="A1863" t="s">
        <v>42</v>
      </c>
      <c r="C1863" t="s">
        <v>191</v>
      </c>
      <c r="D1863" t="s">
        <v>148</v>
      </c>
      <c r="E1863" t="s">
        <v>91</v>
      </c>
      <c r="F1863">
        <v>4</v>
      </c>
      <c r="H1863" t="s">
        <v>42</v>
      </c>
      <c r="J1863" t="s">
        <v>191</v>
      </c>
      <c r="K1863" t="s">
        <v>148</v>
      </c>
      <c r="L1863" t="s">
        <v>55</v>
      </c>
      <c r="M1863">
        <v>16</v>
      </c>
      <c r="O1863" t="s">
        <v>42</v>
      </c>
      <c r="Q1863" t="s">
        <v>191</v>
      </c>
      <c r="R1863" t="s">
        <v>148</v>
      </c>
      <c r="S1863" t="s">
        <v>142</v>
      </c>
      <c r="T1863">
        <v>24</v>
      </c>
      <c r="V1863" t="s">
        <v>42</v>
      </c>
      <c r="X1863" t="s">
        <v>191</v>
      </c>
      <c r="Y1863" t="s">
        <v>148</v>
      </c>
      <c r="Z1863" t="s">
        <v>111</v>
      </c>
      <c r="AA1863">
        <v>3</v>
      </c>
      <c r="AC1863" t="s">
        <v>42</v>
      </c>
      <c r="AE1863" t="s">
        <v>191</v>
      </c>
      <c r="AF1863" t="s">
        <v>148</v>
      </c>
      <c r="AG1863" t="s">
        <v>55</v>
      </c>
      <c r="AH1863">
        <v>653</v>
      </c>
    </row>
    <row r="1864" spans="1:34" x14ac:dyDescent="0.25">
      <c r="A1864" t="s">
        <v>42</v>
      </c>
      <c r="C1864" t="s">
        <v>191</v>
      </c>
      <c r="D1864" t="s">
        <v>148</v>
      </c>
      <c r="E1864" t="s">
        <v>107</v>
      </c>
      <c r="F1864">
        <v>6</v>
      </c>
      <c r="H1864" t="s">
        <v>42</v>
      </c>
      <c r="J1864" t="s">
        <v>191</v>
      </c>
      <c r="K1864" t="s">
        <v>148</v>
      </c>
      <c r="L1864" t="s">
        <v>135</v>
      </c>
      <c r="M1864">
        <v>6</v>
      </c>
      <c r="O1864" t="s">
        <v>42</v>
      </c>
      <c r="Q1864" t="s">
        <v>191</v>
      </c>
      <c r="R1864" t="s">
        <v>148</v>
      </c>
      <c r="S1864" t="s">
        <v>273</v>
      </c>
      <c r="T1864">
        <v>19</v>
      </c>
      <c r="V1864" t="s">
        <v>42</v>
      </c>
      <c r="X1864" t="s">
        <v>191</v>
      </c>
      <c r="Y1864" t="s">
        <v>148</v>
      </c>
      <c r="Z1864" t="s">
        <v>61</v>
      </c>
      <c r="AA1864">
        <v>12</v>
      </c>
      <c r="AC1864" t="s">
        <v>42</v>
      </c>
      <c r="AE1864" t="s">
        <v>191</v>
      </c>
      <c r="AF1864" t="s">
        <v>148</v>
      </c>
      <c r="AG1864" t="s">
        <v>135</v>
      </c>
      <c r="AH1864">
        <v>54</v>
      </c>
    </row>
    <row r="1865" spans="1:34" x14ac:dyDescent="0.25">
      <c r="A1865" t="s">
        <v>42</v>
      </c>
      <c r="C1865" t="s">
        <v>191</v>
      </c>
      <c r="D1865" t="s">
        <v>148</v>
      </c>
      <c r="E1865" t="s">
        <v>73</v>
      </c>
      <c r="F1865">
        <v>21</v>
      </c>
      <c r="H1865" t="s">
        <v>42</v>
      </c>
      <c r="J1865" t="s">
        <v>191</v>
      </c>
      <c r="K1865" t="s">
        <v>148</v>
      </c>
      <c r="L1865" t="s">
        <v>63</v>
      </c>
      <c r="M1865">
        <v>4</v>
      </c>
      <c r="O1865" t="s">
        <v>42</v>
      </c>
      <c r="Q1865" t="s">
        <v>191</v>
      </c>
      <c r="R1865" t="s">
        <v>148</v>
      </c>
      <c r="S1865" t="s">
        <v>57</v>
      </c>
      <c r="T1865">
        <v>23</v>
      </c>
      <c r="V1865" t="s">
        <v>42</v>
      </c>
      <c r="X1865" t="s">
        <v>191</v>
      </c>
      <c r="Y1865" t="s">
        <v>148</v>
      </c>
      <c r="Z1865" t="s">
        <v>97</v>
      </c>
      <c r="AA1865">
        <v>5</v>
      </c>
      <c r="AC1865" t="s">
        <v>42</v>
      </c>
      <c r="AE1865" t="s">
        <v>191</v>
      </c>
      <c r="AF1865" t="s">
        <v>148</v>
      </c>
      <c r="AG1865" t="s">
        <v>63</v>
      </c>
      <c r="AH1865">
        <v>91</v>
      </c>
    </row>
    <row r="1866" spans="1:34" x14ac:dyDescent="0.25">
      <c r="A1866" t="s">
        <v>42</v>
      </c>
      <c r="C1866" t="s">
        <v>191</v>
      </c>
      <c r="D1866" t="s">
        <v>148</v>
      </c>
      <c r="E1866" t="s">
        <v>121</v>
      </c>
      <c r="F1866">
        <v>27</v>
      </c>
      <c r="H1866" t="s">
        <v>42</v>
      </c>
      <c r="J1866" t="s">
        <v>191</v>
      </c>
      <c r="K1866" t="s">
        <v>148</v>
      </c>
      <c r="L1866" t="s">
        <v>83</v>
      </c>
      <c r="M1866">
        <v>12</v>
      </c>
      <c r="O1866" t="s">
        <v>42</v>
      </c>
      <c r="Q1866" t="s">
        <v>191</v>
      </c>
      <c r="R1866" t="s">
        <v>148</v>
      </c>
      <c r="S1866" t="s">
        <v>117</v>
      </c>
      <c r="T1866">
        <v>21</v>
      </c>
      <c r="V1866" t="s">
        <v>42</v>
      </c>
      <c r="X1866" t="s">
        <v>191</v>
      </c>
      <c r="Y1866" t="s">
        <v>148</v>
      </c>
      <c r="Z1866" t="s">
        <v>95</v>
      </c>
      <c r="AA1866">
        <v>11</v>
      </c>
      <c r="AC1866" t="s">
        <v>42</v>
      </c>
      <c r="AE1866" t="s">
        <v>191</v>
      </c>
      <c r="AF1866" t="s">
        <v>148</v>
      </c>
      <c r="AG1866" t="s">
        <v>83</v>
      </c>
      <c r="AH1866">
        <v>104</v>
      </c>
    </row>
    <row r="1867" spans="1:34" x14ac:dyDescent="0.25">
      <c r="A1867" t="s">
        <v>42</v>
      </c>
      <c r="C1867" t="s">
        <v>191</v>
      </c>
      <c r="D1867" t="s">
        <v>148</v>
      </c>
      <c r="E1867" t="s">
        <v>69</v>
      </c>
      <c r="F1867">
        <v>38</v>
      </c>
      <c r="H1867" t="s">
        <v>42</v>
      </c>
      <c r="J1867" t="s">
        <v>191</v>
      </c>
      <c r="K1867" t="s">
        <v>148</v>
      </c>
      <c r="L1867" t="s">
        <v>142</v>
      </c>
      <c r="M1867">
        <v>24</v>
      </c>
      <c r="O1867" t="s">
        <v>42</v>
      </c>
      <c r="Q1867" t="s">
        <v>191</v>
      </c>
      <c r="R1867" t="s">
        <v>148</v>
      </c>
      <c r="S1867" t="s">
        <v>105</v>
      </c>
      <c r="T1867">
        <v>52</v>
      </c>
      <c r="V1867" t="s">
        <v>42</v>
      </c>
      <c r="X1867" t="s">
        <v>191</v>
      </c>
      <c r="Y1867" t="s">
        <v>148</v>
      </c>
      <c r="Z1867" t="s">
        <v>127</v>
      </c>
      <c r="AA1867">
        <v>5</v>
      </c>
      <c r="AC1867" t="s">
        <v>42</v>
      </c>
      <c r="AE1867" t="s">
        <v>191</v>
      </c>
      <c r="AF1867" t="s">
        <v>148</v>
      </c>
      <c r="AG1867" t="s">
        <v>142</v>
      </c>
      <c r="AH1867">
        <v>154</v>
      </c>
    </row>
    <row r="1868" spans="1:34" x14ac:dyDescent="0.25">
      <c r="A1868" t="s">
        <v>42</v>
      </c>
      <c r="C1868" t="s">
        <v>191</v>
      </c>
      <c r="D1868" t="s">
        <v>148</v>
      </c>
      <c r="E1868" t="s">
        <v>87</v>
      </c>
      <c r="F1868">
        <v>12</v>
      </c>
      <c r="H1868" t="s">
        <v>42</v>
      </c>
      <c r="J1868" t="s">
        <v>191</v>
      </c>
      <c r="K1868" t="s">
        <v>148</v>
      </c>
      <c r="L1868" t="s">
        <v>273</v>
      </c>
      <c r="M1868">
        <v>8</v>
      </c>
      <c r="O1868" t="s">
        <v>42</v>
      </c>
      <c r="Q1868" t="s">
        <v>191</v>
      </c>
      <c r="R1868" t="s">
        <v>148</v>
      </c>
      <c r="S1868" t="s">
        <v>137</v>
      </c>
      <c r="T1868">
        <v>10</v>
      </c>
      <c r="V1868" t="s">
        <v>42</v>
      </c>
      <c r="X1868" t="s">
        <v>191</v>
      </c>
      <c r="Y1868" t="s">
        <v>148</v>
      </c>
      <c r="Z1868" t="s">
        <v>79</v>
      </c>
      <c r="AA1868">
        <v>14</v>
      </c>
      <c r="AC1868" t="s">
        <v>42</v>
      </c>
      <c r="AE1868" t="s">
        <v>191</v>
      </c>
      <c r="AF1868" t="s">
        <v>148</v>
      </c>
      <c r="AG1868" t="s">
        <v>273</v>
      </c>
      <c r="AH1868">
        <v>53</v>
      </c>
    </row>
    <row r="1869" spans="1:34" x14ac:dyDescent="0.25">
      <c r="A1869" t="s">
        <v>42</v>
      </c>
      <c r="C1869" t="s">
        <v>191</v>
      </c>
      <c r="D1869" t="s">
        <v>148</v>
      </c>
      <c r="E1869" t="s">
        <v>81</v>
      </c>
      <c r="F1869">
        <v>6</v>
      </c>
      <c r="H1869" t="s">
        <v>42</v>
      </c>
      <c r="J1869" t="s">
        <v>191</v>
      </c>
      <c r="K1869" t="s">
        <v>148</v>
      </c>
      <c r="L1869" t="s">
        <v>57</v>
      </c>
      <c r="M1869">
        <v>27</v>
      </c>
      <c r="O1869" t="s">
        <v>42</v>
      </c>
      <c r="Q1869" t="s">
        <v>191</v>
      </c>
      <c r="R1869" t="s">
        <v>148</v>
      </c>
      <c r="S1869" t="s">
        <v>67</v>
      </c>
      <c r="T1869">
        <v>148</v>
      </c>
      <c r="V1869" t="s">
        <v>42</v>
      </c>
      <c r="X1869" t="s">
        <v>191</v>
      </c>
      <c r="Y1869" t="s">
        <v>148</v>
      </c>
      <c r="Z1869" t="s">
        <v>144</v>
      </c>
      <c r="AA1869">
        <v>3</v>
      </c>
      <c r="AC1869" t="s">
        <v>42</v>
      </c>
      <c r="AE1869" t="s">
        <v>191</v>
      </c>
      <c r="AF1869" t="s">
        <v>148</v>
      </c>
      <c r="AG1869" t="s">
        <v>57</v>
      </c>
      <c r="AH1869">
        <v>281</v>
      </c>
    </row>
    <row r="1870" spans="1:34" x14ac:dyDescent="0.25">
      <c r="A1870" t="s">
        <v>42</v>
      </c>
      <c r="C1870" t="s">
        <v>191</v>
      </c>
      <c r="D1870" t="s">
        <v>148</v>
      </c>
      <c r="E1870" t="s">
        <v>112</v>
      </c>
      <c r="F1870">
        <v>70</v>
      </c>
      <c r="H1870" t="s">
        <v>42</v>
      </c>
      <c r="J1870" t="s">
        <v>191</v>
      </c>
      <c r="K1870" t="s">
        <v>148</v>
      </c>
      <c r="L1870" t="s">
        <v>117</v>
      </c>
      <c r="M1870">
        <v>9</v>
      </c>
      <c r="O1870" t="s">
        <v>42</v>
      </c>
      <c r="Q1870" t="s">
        <v>191</v>
      </c>
      <c r="R1870" t="s">
        <v>148</v>
      </c>
      <c r="S1870" t="s">
        <v>119</v>
      </c>
      <c r="T1870">
        <v>37</v>
      </c>
      <c r="V1870" t="s">
        <v>42</v>
      </c>
      <c r="X1870" t="s">
        <v>191</v>
      </c>
      <c r="Y1870" t="s">
        <v>86</v>
      </c>
      <c r="Z1870" t="s">
        <v>87</v>
      </c>
      <c r="AA1870">
        <v>7</v>
      </c>
      <c r="AC1870" t="s">
        <v>42</v>
      </c>
      <c r="AE1870" t="s">
        <v>191</v>
      </c>
      <c r="AF1870" t="s">
        <v>148</v>
      </c>
      <c r="AG1870" t="s">
        <v>117</v>
      </c>
      <c r="AH1870">
        <v>73</v>
      </c>
    </row>
    <row r="1871" spans="1:34" x14ac:dyDescent="0.25">
      <c r="A1871" t="s">
        <v>42</v>
      </c>
      <c r="C1871" t="s">
        <v>191</v>
      </c>
      <c r="D1871" t="s">
        <v>148</v>
      </c>
      <c r="E1871" t="s">
        <v>113</v>
      </c>
      <c r="F1871">
        <v>37</v>
      </c>
      <c r="H1871" t="s">
        <v>42</v>
      </c>
      <c r="J1871" t="s">
        <v>191</v>
      </c>
      <c r="K1871" t="s">
        <v>148</v>
      </c>
      <c r="L1871" t="s">
        <v>105</v>
      </c>
      <c r="M1871">
        <v>16</v>
      </c>
      <c r="O1871" t="s">
        <v>42</v>
      </c>
      <c r="Q1871" t="s">
        <v>191</v>
      </c>
      <c r="R1871" t="s">
        <v>148</v>
      </c>
      <c r="S1871" t="s">
        <v>91</v>
      </c>
      <c r="T1871">
        <v>20</v>
      </c>
      <c r="V1871" t="s">
        <v>42</v>
      </c>
      <c r="X1871" t="s">
        <v>191</v>
      </c>
      <c r="Y1871" t="s">
        <v>88</v>
      </c>
      <c r="Z1871" t="s">
        <v>89</v>
      </c>
      <c r="AA1871">
        <v>9</v>
      </c>
      <c r="AC1871" t="s">
        <v>42</v>
      </c>
      <c r="AE1871" t="s">
        <v>191</v>
      </c>
      <c r="AF1871" t="s">
        <v>148</v>
      </c>
      <c r="AG1871" t="s">
        <v>105</v>
      </c>
      <c r="AH1871">
        <v>124</v>
      </c>
    </row>
    <row r="1872" spans="1:34" x14ac:dyDescent="0.25">
      <c r="A1872" t="s">
        <v>42</v>
      </c>
      <c r="C1872" t="s">
        <v>191</v>
      </c>
      <c r="D1872" t="s">
        <v>148</v>
      </c>
      <c r="E1872" t="s">
        <v>71</v>
      </c>
      <c r="F1872">
        <v>42</v>
      </c>
      <c r="H1872" t="s">
        <v>42</v>
      </c>
      <c r="J1872" t="s">
        <v>191</v>
      </c>
      <c r="K1872" t="s">
        <v>148</v>
      </c>
      <c r="L1872" t="s">
        <v>137</v>
      </c>
      <c r="M1872">
        <v>6</v>
      </c>
      <c r="O1872" t="s">
        <v>42</v>
      </c>
      <c r="Q1872" t="s">
        <v>191</v>
      </c>
      <c r="R1872" t="s">
        <v>148</v>
      </c>
      <c r="S1872" t="s">
        <v>107</v>
      </c>
      <c r="T1872">
        <v>33</v>
      </c>
      <c r="V1872" t="s">
        <v>42</v>
      </c>
      <c r="X1872" t="s">
        <v>191</v>
      </c>
      <c r="Y1872" t="s">
        <v>90</v>
      </c>
      <c r="Z1872" t="s">
        <v>91</v>
      </c>
      <c r="AA1872">
        <v>5</v>
      </c>
      <c r="AC1872" t="s">
        <v>42</v>
      </c>
      <c r="AE1872" t="s">
        <v>191</v>
      </c>
      <c r="AF1872" t="s">
        <v>148</v>
      </c>
      <c r="AG1872" t="s">
        <v>137</v>
      </c>
      <c r="AH1872">
        <v>36</v>
      </c>
    </row>
    <row r="1873" spans="1:34" x14ac:dyDescent="0.25">
      <c r="A1873" t="s">
        <v>42</v>
      </c>
      <c r="C1873" t="s">
        <v>191</v>
      </c>
      <c r="D1873" t="s">
        <v>148</v>
      </c>
      <c r="E1873" t="s">
        <v>109</v>
      </c>
      <c r="F1873">
        <v>11</v>
      </c>
      <c r="H1873" t="s">
        <v>42</v>
      </c>
      <c r="J1873" t="s">
        <v>191</v>
      </c>
      <c r="K1873" t="s">
        <v>148</v>
      </c>
      <c r="L1873" t="s">
        <v>67</v>
      </c>
      <c r="M1873">
        <v>58</v>
      </c>
      <c r="O1873" t="s">
        <v>42</v>
      </c>
      <c r="Q1873" t="s">
        <v>191</v>
      </c>
      <c r="R1873" t="s">
        <v>148</v>
      </c>
      <c r="S1873" t="s">
        <v>73</v>
      </c>
      <c r="T1873">
        <v>43</v>
      </c>
      <c r="V1873" t="s">
        <v>42</v>
      </c>
      <c r="X1873" t="s">
        <v>191</v>
      </c>
      <c r="Y1873" t="s">
        <v>92</v>
      </c>
      <c r="Z1873" t="s">
        <v>93</v>
      </c>
      <c r="AA1873">
        <v>3</v>
      </c>
      <c r="AC1873" t="s">
        <v>42</v>
      </c>
      <c r="AE1873" t="s">
        <v>191</v>
      </c>
      <c r="AF1873" t="s">
        <v>148</v>
      </c>
      <c r="AG1873" t="s">
        <v>67</v>
      </c>
      <c r="AH1873">
        <v>1066</v>
      </c>
    </row>
    <row r="1874" spans="1:34" x14ac:dyDescent="0.25">
      <c r="A1874" t="s">
        <v>42</v>
      </c>
      <c r="C1874" t="s">
        <v>191</v>
      </c>
      <c r="D1874" t="s">
        <v>148</v>
      </c>
      <c r="E1874" t="s">
        <v>75</v>
      </c>
      <c r="F1874">
        <v>6</v>
      </c>
      <c r="H1874" t="s">
        <v>42</v>
      </c>
      <c r="J1874" t="s">
        <v>191</v>
      </c>
      <c r="K1874" t="s">
        <v>148</v>
      </c>
      <c r="L1874" t="s">
        <v>119</v>
      </c>
      <c r="M1874">
        <v>16</v>
      </c>
      <c r="O1874" t="s">
        <v>42</v>
      </c>
      <c r="Q1874" t="s">
        <v>191</v>
      </c>
      <c r="R1874" t="s">
        <v>148</v>
      </c>
      <c r="S1874" t="s">
        <v>125</v>
      </c>
      <c r="T1874">
        <v>2</v>
      </c>
      <c r="V1874" t="s">
        <v>42</v>
      </c>
      <c r="X1874" t="s">
        <v>191</v>
      </c>
      <c r="Y1874" t="s">
        <v>94</v>
      </c>
      <c r="Z1874" t="s">
        <v>95</v>
      </c>
      <c r="AA1874">
        <v>11</v>
      </c>
      <c r="AC1874" t="s">
        <v>42</v>
      </c>
      <c r="AE1874" t="s">
        <v>191</v>
      </c>
      <c r="AF1874" t="s">
        <v>148</v>
      </c>
      <c r="AG1874" t="s">
        <v>119</v>
      </c>
      <c r="AH1874">
        <v>155</v>
      </c>
    </row>
    <row r="1875" spans="1:34" x14ac:dyDescent="0.25">
      <c r="A1875" t="s">
        <v>42</v>
      </c>
      <c r="C1875" t="s">
        <v>191</v>
      </c>
      <c r="D1875" t="s">
        <v>148</v>
      </c>
      <c r="E1875" t="s">
        <v>85</v>
      </c>
      <c r="F1875">
        <v>16</v>
      </c>
      <c r="H1875" t="s">
        <v>42</v>
      </c>
      <c r="J1875" t="s">
        <v>191</v>
      </c>
      <c r="K1875" t="s">
        <v>148</v>
      </c>
      <c r="L1875" t="s">
        <v>91</v>
      </c>
      <c r="M1875">
        <v>7</v>
      </c>
      <c r="O1875" t="s">
        <v>42</v>
      </c>
      <c r="Q1875" t="s">
        <v>191</v>
      </c>
      <c r="R1875" t="s">
        <v>148</v>
      </c>
      <c r="S1875" t="s">
        <v>121</v>
      </c>
      <c r="T1875">
        <v>69</v>
      </c>
      <c r="V1875" t="s">
        <v>42</v>
      </c>
      <c r="X1875" t="s">
        <v>191</v>
      </c>
      <c r="Y1875" t="s">
        <v>96</v>
      </c>
      <c r="Z1875" t="s">
        <v>97</v>
      </c>
      <c r="AA1875">
        <v>5</v>
      </c>
      <c r="AC1875" t="s">
        <v>42</v>
      </c>
      <c r="AE1875" t="s">
        <v>191</v>
      </c>
      <c r="AF1875" t="s">
        <v>148</v>
      </c>
      <c r="AG1875" t="s">
        <v>91</v>
      </c>
      <c r="AH1875">
        <v>51</v>
      </c>
    </row>
    <row r="1876" spans="1:34" x14ac:dyDescent="0.25">
      <c r="A1876" t="s">
        <v>42</v>
      </c>
      <c r="C1876" t="s">
        <v>191</v>
      </c>
      <c r="D1876" t="s">
        <v>148</v>
      </c>
      <c r="E1876" t="s">
        <v>59</v>
      </c>
      <c r="F1876">
        <v>4</v>
      </c>
      <c r="H1876" t="s">
        <v>42</v>
      </c>
      <c r="J1876" t="s">
        <v>191</v>
      </c>
      <c r="K1876" t="s">
        <v>148</v>
      </c>
      <c r="L1876" t="s">
        <v>107</v>
      </c>
      <c r="M1876">
        <v>12</v>
      </c>
      <c r="O1876" t="s">
        <v>42</v>
      </c>
      <c r="Q1876" t="s">
        <v>191</v>
      </c>
      <c r="R1876" t="s">
        <v>148</v>
      </c>
      <c r="S1876" t="s">
        <v>69</v>
      </c>
      <c r="T1876">
        <v>41</v>
      </c>
      <c r="V1876" t="s">
        <v>42</v>
      </c>
      <c r="X1876" t="s">
        <v>191</v>
      </c>
      <c r="Y1876" t="s">
        <v>98</v>
      </c>
      <c r="Z1876" t="s">
        <v>99</v>
      </c>
      <c r="AA1876">
        <v>2</v>
      </c>
      <c r="AC1876" t="s">
        <v>42</v>
      </c>
      <c r="AE1876" t="s">
        <v>191</v>
      </c>
      <c r="AF1876" t="s">
        <v>148</v>
      </c>
      <c r="AG1876" t="s">
        <v>107</v>
      </c>
      <c r="AH1876">
        <v>92</v>
      </c>
    </row>
    <row r="1877" spans="1:34" x14ac:dyDescent="0.25">
      <c r="A1877" t="s">
        <v>42</v>
      </c>
      <c r="C1877" t="s">
        <v>191</v>
      </c>
      <c r="D1877" t="s">
        <v>148</v>
      </c>
      <c r="E1877" t="s">
        <v>89</v>
      </c>
      <c r="F1877">
        <v>9</v>
      </c>
      <c r="H1877" t="s">
        <v>42</v>
      </c>
      <c r="J1877" t="s">
        <v>191</v>
      </c>
      <c r="K1877" t="s">
        <v>148</v>
      </c>
      <c r="L1877" t="s">
        <v>73</v>
      </c>
      <c r="M1877">
        <v>22</v>
      </c>
      <c r="O1877" t="s">
        <v>42</v>
      </c>
      <c r="Q1877" t="s">
        <v>191</v>
      </c>
      <c r="R1877" t="s">
        <v>148</v>
      </c>
      <c r="S1877" t="s">
        <v>87</v>
      </c>
      <c r="T1877">
        <v>58</v>
      </c>
      <c r="V1877" t="s">
        <v>42</v>
      </c>
      <c r="X1877" t="s">
        <v>191</v>
      </c>
      <c r="Y1877" t="s">
        <v>100</v>
      </c>
      <c r="Z1877" t="s">
        <v>101</v>
      </c>
      <c r="AA1877">
        <v>7</v>
      </c>
      <c r="AC1877" t="s">
        <v>42</v>
      </c>
      <c r="AE1877" t="s">
        <v>191</v>
      </c>
      <c r="AF1877" t="s">
        <v>148</v>
      </c>
      <c r="AG1877" t="s">
        <v>73</v>
      </c>
      <c r="AH1877">
        <v>227</v>
      </c>
    </row>
    <row r="1878" spans="1:34" x14ac:dyDescent="0.25">
      <c r="A1878" t="s">
        <v>42</v>
      </c>
      <c r="C1878" t="s">
        <v>191</v>
      </c>
      <c r="D1878" t="s">
        <v>148</v>
      </c>
      <c r="E1878" t="s">
        <v>129</v>
      </c>
      <c r="F1878">
        <v>5</v>
      </c>
      <c r="H1878" t="s">
        <v>42</v>
      </c>
      <c r="J1878" t="s">
        <v>191</v>
      </c>
      <c r="K1878" t="s">
        <v>148</v>
      </c>
      <c r="L1878" t="s">
        <v>125</v>
      </c>
      <c r="M1878">
        <v>2</v>
      </c>
      <c r="O1878" t="s">
        <v>42</v>
      </c>
      <c r="Q1878" t="s">
        <v>191</v>
      </c>
      <c r="R1878" t="s">
        <v>148</v>
      </c>
      <c r="S1878" t="s">
        <v>81</v>
      </c>
      <c r="T1878">
        <v>21</v>
      </c>
      <c r="V1878" t="s">
        <v>42</v>
      </c>
      <c r="X1878" t="s">
        <v>191</v>
      </c>
      <c r="Y1878" t="s">
        <v>102</v>
      </c>
      <c r="Z1878" t="s">
        <v>103</v>
      </c>
      <c r="AA1878">
        <v>5</v>
      </c>
      <c r="AC1878" t="s">
        <v>42</v>
      </c>
      <c r="AE1878" t="s">
        <v>191</v>
      </c>
      <c r="AF1878" t="s">
        <v>148</v>
      </c>
      <c r="AG1878" t="s">
        <v>125</v>
      </c>
      <c r="AH1878">
        <v>8</v>
      </c>
    </row>
    <row r="1879" spans="1:34" x14ac:dyDescent="0.25">
      <c r="A1879" t="s">
        <v>42</v>
      </c>
      <c r="C1879" t="s">
        <v>191</v>
      </c>
      <c r="D1879" t="s">
        <v>148</v>
      </c>
      <c r="E1879" t="s">
        <v>131</v>
      </c>
      <c r="F1879">
        <v>4</v>
      </c>
      <c r="H1879" t="s">
        <v>42</v>
      </c>
      <c r="J1879" t="s">
        <v>191</v>
      </c>
      <c r="K1879" t="s">
        <v>148</v>
      </c>
      <c r="L1879" t="s">
        <v>121</v>
      </c>
      <c r="M1879">
        <v>33</v>
      </c>
      <c r="O1879" t="s">
        <v>42</v>
      </c>
      <c r="Q1879" t="s">
        <v>191</v>
      </c>
      <c r="R1879" t="s">
        <v>148</v>
      </c>
      <c r="S1879" t="s">
        <v>112</v>
      </c>
      <c r="T1879">
        <v>111</v>
      </c>
      <c r="V1879" t="s">
        <v>42</v>
      </c>
      <c r="X1879" t="s">
        <v>191</v>
      </c>
      <c r="Y1879" t="s">
        <v>104</v>
      </c>
      <c r="Z1879" t="s">
        <v>105</v>
      </c>
      <c r="AA1879">
        <v>10</v>
      </c>
      <c r="AC1879" t="s">
        <v>42</v>
      </c>
      <c r="AE1879" t="s">
        <v>191</v>
      </c>
      <c r="AF1879" t="s">
        <v>148</v>
      </c>
      <c r="AG1879" t="s">
        <v>121</v>
      </c>
      <c r="AH1879">
        <v>176</v>
      </c>
    </row>
    <row r="1880" spans="1:34" x14ac:dyDescent="0.25">
      <c r="A1880" t="s">
        <v>42</v>
      </c>
      <c r="C1880" t="s">
        <v>191</v>
      </c>
      <c r="D1880" t="s">
        <v>148</v>
      </c>
      <c r="E1880" t="s">
        <v>93</v>
      </c>
      <c r="F1880">
        <v>2</v>
      </c>
      <c r="H1880" t="s">
        <v>42</v>
      </c>
      <c r="J1880" t="s">
        <v>191</v>
      </c>
      <c r="K1880" t="s">
        <v>148</v>
      </c>
      <c r="L1880" t="s">
        <v>69</v>
      </c>
      <c r="M1880">
        <v>28</v>
      </c>
      <c r="O1880" t="s">
        <v>42</v>
      </c>
      <c r="Q1880" t="s">
        <v>191</v>
      </c>
      <c r="R1880" t="s">
        <v>148</v>
      </c>
      <c r="S1880" t="s">
        <v>113</v>
      </c>
      <c r="T1880">
        <v>83</v>
      </c>
      <c r="V1880" t="s">
        <v>42</v>
      </c>
      <c r="X1880" t="s">
        <v>191</v>
      </c>
      <c r="Y1880" t="s">
        <v>106</v>
      </c>
      <c r="Z1880" t="s">
        <v>107</v>
      </c>
      <c r="AA1880">
        <v>11</v>
      </c>
      <c r="AC1880" t="s">
        <v>42</v>
      </c>
      <c r="AE1880" t="s">
        <v>191</v>
      </c>
      <c r="AF1880" t="s">
        <v>148</v>
      </c>
      <c r="AG1880" t="s">
        <v>69</v>
      </c>
      <c r="AH1880">
        <v>278</v>
      </c>
    </row>
    <row r="1881" spans="1:34" x14ac:dyDescent="0.25">
      <c r="A1881" t="s">
        <v>42</v>
      </c>
      <c r="C1881" t="s">
        <v>191</v>
      </c>
      <c r="D1881" t="s">
        <v>148</v>
      </c>
      <c r="E1881" t="s">
        <v>77</v>
      </c>
      <c r="F1881">
        <v>19</v>
      </c>
      <c r="H1881" t="s">
        <v>42</v>
      </c>
      <c r="J1881" t="s">
        <v>191</v>
      </c>
      <c r="K1881" t="s">
        <v>148</v>
      </c>
      <c r="L1881" t="s">
        <v>87</v>
      </c>
      <c r="M1881">
        <v>18</v>
      </c>
      <c r="O1881" t="s">
        <v>42</v>
      </c>
      <c r="Q1881" t="s">
        <v>191</v>
      </c>
      <c r="R1881" t="s">
        <v>148</v>
      </c>
      <c r="S1881" t="s">
        <v>71</v>
      </c>
      <c r="T1881">
        <v>127</v>
      </c>
      <c r="V1881" t="s">
        <v>42</v>
      </c>
      <c r="X1881" t="s">
        <v>191</v>
      </c>
      <c r="Y1881" t="s">
        <v>108</v>
      </c>
      <c r="Z1881" t="s">
        <v>109</v>
      </c>
      <c r="AA1881">
        <v>10</v>
      </c>
      <c r="AC1881" t="s">
        <v>42</v>
      </c>
      <c r="AE1881" t="s">
        <v>191</v>
      </c>
      <c r="AF1881" t="s">
        <v>148</v>
      </c>
      <c r="AG1881" t="s">
        <v>87</v>
      </c>
      <c r="AH1881">
        <v>79</v>
      </c>
    </row>
    <row r="1882" spans="1:34" x14ac:dyDescent="0.25">
      <c r="A1882" t="s">
        <v>42</v>
      </c>
      <c r="C1882" t="s">
        <v>191</v>
      </c>
      <c r="D1882" t="s">
        <v>148</v>
      </c>
      <c r="E1882" t="s">
        <v>99</v>
      </c>
      <c r="F1882">
        <v>8</v>
      </c>
      <c r="H1882" t="s">
        <v>42</v>
      </c>
      <c r="J1882" t="s">
        <v>191</v>
      </c>
      <c r="K1882" t="s">
        <v>148</v>
      </c>
      <c r="L1882" t="s">
        <v>81</v>
      </c>
      <c r="M1882">
        <v>13</v>
      </c>
      <c r="O1882" t="s">
        <v>42</v>
      </c>
      <c r="Q1882" t="s">
        <v>191</v>
      </c>
      <c r="R1882" t="s">
        <v>148</v>
      </c>
      <c r="S1882" t="s">
        <v>109</v>
      </c>
      <c r="T1882">
        <v>24</v>
      </c>
      <c r="V1882" t="s">
        <v>42</v>
      </c>
      <c r="X1882" t="s">
        <v>191</v>
      </c>
      <c r="Y1882" t="s">
        <v>110</v>
      </c>
      <c r="Z1882" t="s">
        <v>111</v>
      </c>
      <c r="AA1882">
        <v>3</v>
      </c>
      <c r="AC1882" t="s">
        <v>42</v>
      </c>
      <c r="AE1882" t="s">
        <v>191</v>
      </c>
      <c r="AF1882" t="s">
        <v>148</v>
      </c>
      <c r="AG1882" t="s">
        <v>81</v>
      </c>
      <c r="AH1882">
        <v>41</v>
      </c>
    </row>
    <row r="1883" spans="1:34" x14ac:dyDescent="0.25">
      <c r="A1883" t="s">
        <v>42</v>
      </c>
      <c r="C1883" t="s">
        <v>191</v>
      </c>
      <c r="D1883" t="s">
        <v>148</v>
      </c>
      <c r="E1883" t="s">
        <v>111</v>
      </c>
      <c r="F1883">
        <v>8</v>
      </c>
      <c r="H1883" t="s">
        <v>42</v>
      </c>
      <c r="J1883" t="s">
        <v>191</v>
      </c>
      <c r="K1883" t="s">
        <v>148</v>
      </c>
      <c r="L1883" t="s">
        <v>112</v>
      </c>
      <c r="M1883">
        <v>52</v>
      </c>
      <c r="O1883" t="s">
        <v>42</v>
      </c>
      <c r="Q1883" t="s">
        <v>191</v>
      </c>
      <c r="R1883" t="s">
        <v>148</v>
      </c>
      <c r="S1883" t="s">
        <v>75</v>
      </c>
      <c r="T1883">
        <v>7</v>
      </c>
      <c r="V1883" t="s">
        <v>42</v>
      </c>
      <c r="X1883" t="s">
        <v>191</v>
      </c>
      <c r="Y1883" t="s">
        <v>150</v>
      </c>
      <c r="Z1883" t="s">
        <v>112</v>
      </c>
      <c r="AA1883">
        <v>14</v>
      </c>
      <c r="AC1883" t="s">
        <v>42</v>
      </c>
      <c r="AE1883" t="s">
        <v>191</v>
      </c>
      <c r="AF1883" t="s">
        <v>148</v>
      </c>
      <c r="AG1883" t="s">
        <v>112</v>
      </c>
      <c r="AH1883">
        <v>300</v>
      </c>
    </row>
    <row r="1884" spans="1:34" x14ac:dyDescent="0.25">
      <c r="A1884" t="s">
        <v>42</v>
      </c>
      <c r="C1884" t="s">
        <v>191</v>
      </c>
      <c r="D1884" t="s">
        <v>148</v>
      </c>
      <c r="E1884" t="s">
        <v>123</v>
      </c>
      <c r="F1884">
        <v>6</v>
      </c>
      <c r="H1884" t="s">
        <v>42</v>
      </c>
      <c r="J1884" t="s">
        <v>191</v>
      </c>
      <c r="K1884" t="s">
        <v>148</v>
      </c>
      <c r="L1884" t="s">
        <v>113</v>
      </c>
      <c r="M1884">
        <v>38</v>
      </c>
      <c r="O1884" t="s">
        <v>42</v>
      </c>
      <c r="Q1884" t="s">
        <v>191</v>
      </c>
      <c r="R1884" t="s">
        <v>148</v>
      </c>
      <c r="S1884" t="s">
        <v>85</v>
      </c>
      <c r="T1884">
        <v>32</v>
      </c>
      <c r="V1884" t="s">
        <v>42</v>
      </c>
      <c r="X1884" t="s">
        <v>191</v>
      </c>
      <c r="Y1884" t="s">
        <v>150</v>
      </c>
      <c r="Z1884" t="s">
        <v>113</v>
      </c>
      <c r="AA1884">
        <v>11</v>
      </c>
      <c r="AC1884" t="s">
        <v>42</v>
      </c>
      <c r="AE1884" t="s">
        <v>191</v>
      </c>
      <c r="AF1884" t="s">
        <v>148</v>
      </c>
      <c r="AG1884" t="s">
        <v>113</v>
      </c>
      <c r="AH1884">
        <v>155</v>
      </c>
    </row>
    <row r="1885" spans="1:34" x14ac:dyDescent="0.25">
      <c r="A1885" t="s">
        <v>42</v>
      </c>
      <c r="C1885" t="s">
        <v>191</v>
      </c>
      <c r="D1885" t="s">
        <v>148</v>
      </c>
      <c r="E1885" t="s">
        <v>61</v>
      </c>
      <c r="F1885">
        <v>29</v>
      </c>
      <c r="H1885" t="s">
        <v>42</v>
      </c>
      <c r="J1885" t="s">
        <v>191</v>
      </c>
      <c r="K1885" t="s">
        <v>148</v>
      </c>
      <c r="L1885" t="s">
        <v>71</v>
      </c>
      <c r="M1885">
        <v>33</v>
      </c>
      <c r="O1885" t="s">
        <v>42</v>
      </c>
      <c r="Q1885" t="s">
        <v>191</v>
      </c>
      <c r="R1885" t="s">
        <v>148</v>
      </c>
      <c r="S1885" t="s">
        <v>59</v>
      </c>
      <c r="T1885">
        <v>13</v>
      </c>
      <c r="V1885" t="s">
        <v>42</v>
      </c>
      <c r="X1885" t="s">
        <v>191</v>
      </c>
      <c r="Y1885" t="s">
        <v>114</v>
      </c>
      <c r="Z1885" t="s">
        <v>115</v>
      </c>
      <c r="AA1885">
        <v>11</v>
      </c>
      <c r="AC1885" t="s">
        <v>42</v>
      </c>
      <c r="AE1885" t="s">
        <v>191</v>
      </c>
      <c r="AF1885" t="s">
        <v>148</v>
      </c>
      <c r="AG1885" t="s">
        <v>71</v>
      </c>
      <c r="AH1885">
        <v>632</v>
      </c>
    </row>
    <row r="1886" spans="1:34" x14ac:dyDescent="0.25">
      <c r="A1886" t="s">
        <v>42</v>
      </c>
      <c r="C1886" t="s">
        <v>191</v>
      </c>
      <c r="D1886" t="s">
        <v>148</v>
      </c>
      <c r="E1886" t="s">
        <v>97</v>
      </c>
      <c r="F1886">
        <v>2</v>
      </c>
      <c r="H1886" t="s">
        <v>42</v>
      </c>
      <c r="J1886" t="s">
        <v>191</v>
      </c>
      <c r="K1886" t="s">
        <v>148</v>
      </c>
      <c r="L1886" t="s">
        <v>109</v>
      </c>
      <c r="M1886">
        <v>15</v>
      </c>
      <c r="O1886" t="s">
        <v>42</v>
      </c>
      <c r="Q1886" t="s">
        <v>191</v>
      </c>
      <c r="R1886" t="s">
        <v>148</v>
      </c>
      <c r="S1886" t="s">
        <v>89</v>
      </c>
      <c r="T1886">
        <v>46</v>
      </c>
      <c r="V1886" t="s">
        <v>42</v>
      </c>
      <c r="X1886" t="s">
        <v>191</v>
      </c>
      <c r="Y1886" t="s">
        <v>116</v>
      </c>
      <c r="Z1886" t="s">
        <v>117</v>
      </c>
      <c r="AA1886">
        <v>8</v>
      </c>
      <c r="AC1886" t="s">
        <v>42</v>
      </c>
      <c r="AE1886" t="s">
        <v>191</v>
      </c>
      <c r="AF1886" t="s">
        <v>148</v>
      </c>
      <c r="AG1886" t="s">
        <v>109</v>
      </c>
      <c r="AH1886">
        <v>66</v>
      </c>
    </row>
    <row r="1887" spans="1:34" x14ac:dyDescent="0.25">
      <c r="A1887" t="s">
        <v>42</v>
      </c>
      <c r="C1887" t="s">
        <v>191</v>
      </c>
      <c r="D1887" t="s">
        <v>148</v>
      </c>
      <c r="E1887" t="s">
        <v>95</v>
      </c>
      <c r="F1887">
        <v>50</v>
      </c>
      <c r="H1887" t="s">
        <v>42</v>
      </c>
      <c r="J1887" t="s">
        <v>191</v>
      </c>
      <c r="K1887" t="s">
        <v>148</v>
      </c>
      <c r="L1887" t="s">
        <v>75</v>
      </c>
      <c r="M1887">
        <v>7</v>
      </c>
      <c r="O1887" t="s">
        <v>42</v>
      </c>
      <c r="Q1887" t="s">
        <v>191</v>
      </c>
      <c r="R1887" t="s">
        <v>148</v>
      </c>
      <c r="S1887" t="s">
        <v>129</v>
      </c>
      <c r="T1887">
        <v>10</v>
      </c>
      <c r="V1887" t="s">
        <v>42</v>
      </c>
      <c r="X1887" t="s">
        <v>191</v>
      </c>
      <c r="Y1887" t="s">
        <v>118</v>
      </c>
      <c r="Z1887" t="s">
        <v>119</v>
      </c>
      <c r="AA1887">
        <v>14</v>
      </c>
      <c r="AC1887" t="s">
        <v>42</v>
      </c>
      <c r="AE1887" t="s">
        <v>191</v>
      </c>
      <c r="AF1887" t="s">
        <v>148</v>
      </c>
      <c r="AG1887" t="s">
        <v>75</v>
      </c>
      <c r="AH1887">
        <v>57</v>
      </c>
    </row>
    <row r="1888" spans="1:34" x14ac:dyDescent="0.25">
      <c r="A1888" t="s">
        <v>42</v>
      </c>
      <c r="C1888" t="s">
        <v>191</v>
      </c>
      <c r="D1888" t="s">
        <v>148</v>
      </c>
      <c r="E1888" t="s">
        <v>127</v>
      </c>
      <c r="F1888">
        <v>6</v>
      </c>
      <c r="H1888" t="s">
        <v>42</v>
      </c>
      <c r="J1888" t="s">
        <v>191</v>
      </c>
      <c r="K1888" t="s">
        <v>148</v>
      </c>
      <c r="L1888" t="s">
        <v>85</v>
      </c>
      <c r="M1888">
        <v>12</v>
      </c>
      <c r="O1888" t="s">
        <v>42</v>
      </c>
      <c r="Q1888" t="s">
        <v>191</v>
      </c>
      <c r="R1888" t="s">
        <v>148</v>
      </c>
      <c r="S1888" t="s">
        <v>131</v>
      </c>
      <c r="T1888">
        <v>17</v>
      </c>
      <c r="V1888" t="s">
        <v>42</v>
      </c>
      <c r="X1888" t="s">
        <v>191</v>
      </c>
      <c r="Y1888" t="s">
        <v>120</v>
      </c>
      <c r="Z1888" t="s">
        <v>121</v>
      </c>
      <c r="AA1888">
        <v>9</v>
      </c>
      <c r="AC1888" t="s">
        <v>42</v>
      </c>
      <c r="AE1888" t="s">
        <v>191</v>
      </c>
      <c r="AF1888" t="s">
        <v>148</v>
      </c>
      <c r="AG1888" t="s">
        <v>85</v>
      </c>
      <c r="AH1888">
        <v>93</v>
      </c>
    </row>
    <row r="1889" spans="1:34" x14ac:dyDescent="0.25">
      <c r="A1889" t="s">
        <v>42</v>
      </c>
      <c r="C1889" t="s">
        <v>191</v>
      </c>
      <c r="D1889" t="s">
        <v>148</v>
      </c>
      <c r="E1889" t="s">
        <v>79</v>
      </c>
      <c r="F1889">
        <v>30</v>
      </c>
      <c r="H1889" t="s">
        <v>42</v>
      </c>
      <c r="J1889" t="s">
        <v>191</v>
      </c>
      <c r="K1889" t="s">
        <v>148</v>
      </c>
      <c r="L1889" t="s">
        <v>59</v>
      </c>
      <c r="M1889">
        <v>9</v>
      </c>
      <c r="O1889" t="s">
        <v>42</v>
      </c>
      <c r="Q1889" t="s">
        <v>191</v>
      </c>
      <c r="R1889" t="s">
        <v>148</v>
      </c>
      <c r="S1889" t="s">
        <v>93</v>
      </c>
      <c r="T1889">
        <v>11</v>
      </c>
      <c r="V1889" t="s">
        <v>42</v>
      </c>
      <c r="X1889" t="s">
        <v>191</v>
      </c>
      <c r="Y1889" t="s">
        <v>126</v>
      </c>
      <c r="Z1889" t="s">
        <v>127</v>
      </c>
      <c r="AA1889">
        <v>5</v>
      </c>
      <c r="AC1889" t="s">
        <v>42</v>
      </c>
      <c r="AE1889" t="s">
        <v>191</v>
      </c>
      <c r="AF1889" t="s">
        <v>148</v>
      </c>
      <c r="AG1889" t="s">
        <v>59</v>
      </c>
      <c r="AH1889">
        <v>88</v>
      </c>
    </row>
    <row r="1890" spans="1:34" x14ac:dyDescent="0.25">
      <c r="A1890" t="s">
        <v>42</v>
      </c>
      <c r="C1890" t="s">
        <v>191</v>
      </c>
      <c r="D1890" t="s">
        <v>148</v>
      </c>
      <c r="E1890" t="s">
        <v>144</v>
      </c>
      <c r="F1890">
        <v>2</v>
      </c>
      <c r="H1890" t="s">
        <v>42</v>
      </c>
      <c r="J1890" t="s">
        <v>191</v>
      </c>
      <c r="K1890" t="s">
        <v>148</v>
      </c>
      <c r="L1890" t="s">
        <v>89</v>
      </c>
      <c r="M1890">
        <v>23</v>
      </c>
      <c r="O1890" t="s">
        <v>42</v>
      </c>
      <c r="Q1890" t="s">
        <v>191</v>
      </c>
      <c r="R1890" t="s">
        <v>148</v>
      </c>
      <c r="S1890" t="s">
        <v>77</v>
      </c>
      <c r="T1890">
        <v>97</v>
      </c>
      <c r="V1890" t="s">
        <v>42</v>
      </c>
      <c r="X1890" t="s">
        <v>191</v>
      </c>
      <c r="Y1890" t="s">
        <v>128</v>
      </c>
      <c r="Z1890" t="s">
        <v>129</v>
      </c>
      <c r="AA1890">
        <v>3</v>
      </c>
      <c r="AC1890" t="s">
        <v>42</v>
      </c>
      <c r="AE1890" t="s">
        <v>191</v>
      </c>
      <c r="AF1890" t="s">
        <v>148</v>
      </c>
      <c r="AG1890" t="s">
        <v>89</v>
      </c>
      <c r="AH1890">
        <v>249</v>
      </c>
    </row>
    <row r="1891" spans="1:34" x14ac:dyDescent="0.25">
      <c r="A1891" t="s">
        <v>42</v>
      </c>
      <c r="C1891" t="s">
        <v>191</v>
      </c>
      <c r="D1891" t="s">
        <v>86</v>
      </c>
      <c r="E1891" t="s">
        <v>87</v>
      </c>
      <c r="F1891">
        <v>12</v>
      </c>
      <c r="H1891" t="s">
        <v>42</v>
      </c>
      <c r="J1891" t="s">
        <v>191</v>
      </c>
      <c r="K1891" t="s">
        <v>148</v>
      </c>
      <c r="L1891" t="s">
        <v>129</v>
      </c>
      <c r="M1891">
        <v>5</v>
      </c>
      <c r="O1891" t="s">
        <v>42</v>
      </c>
      <c r="Q1891" t="s">
        <v>191</v>
      </c>
      <c r="R1891" t="s">
        <v>148</v>
      </c>
      <c r="S1891" t="s">
        <v>99</v>
      </c>
      <c r="T1891">
        <v>26</v>
      </c>
      <c r="V1891" t="s">
        <v>42</v>
      </c>
      <c r="X1891" t="s">
        <v>191</v>
      </c>
      <c r="Y1891" t="s">
        <v>130</v>
      </c>
      <c r="Z1891" t="s">
        <v>131</v>
      </c>
      <c r="AA1891">
        <v>2</v>
      </c>
      <c r="AC1891" t="s">
        <v>42</v>
      </c>
      <c r="AE1891" t="s">
        <v>191</v>
      </c>
      <c r="AF1891" t="s">
        <v>148</v>
      </c>
      <c r="AG1891" t="s">
        <v>129</v>
      </c>
      <c r="AH1891">
        <v>50</v>
      </c>
    </row>
    <row r="1892" spans="1:34" x14ac:dyDescent="0.25">
      <c r="A1892" t="s">
        <v>42</v>
      </c>
      <c r="C1892" t="s">
        <v>191</v>
      </c>
      <c r="D1892" t="s">
        <v>88</v>
      </c>
      <c r="E1892" t="s">
        <v>89</v>
      </c>
      <c r="F1892">
        <v>9</v>
      </c>
      <c r="H1892" t="s">
        <v>42</v>
      </c>
      <c r="J1892" t="s">
        <v>191</v>
      </c>
      <c r="K1892" t="s">
        <v>148</v>
      </c>
      <c r="L1892" t="s">
        <v>131</v>
      </c>
      <c r="M1892">
        <v>7</v>
      </c>
      <c r="O1892" t="s">
        <v>42</v>
      </c>
      <c r="Q1892" t="s">
        <v>191</v>
      </c>
      <c r="R1892" t="s">
        <v>148</v>
      </c>
      <c r="S1892" t="s">
        <v>111</v>
      </c>
      <c r="T1892">
        <v>15</v>
      </c>
      <c r="V1892" t="s">
        <v>42</v>
      </c>
      <c r="X1892" t="s">
        <v>191</v>
      </c>
      <c r="Y1892" t="s">
        <v>132</v>
      </c>
      <c r="Z1892" t="s">
        <v>133</v>
      </c>
      <c r="AA1892">
        <v>10</v>
      </c>
      <c r="AC1892" t="s">
        <v>42</v>
      </c>
      <c r="AE1892" t="s">
        <v>191</v>
      </c>
      <c r="AF1892" t="s">
        <v>148</v>
      </c>
      <c r="AG1892" t="s">
        <v>131</v>
      </c>
      <c r="AH1892">
        <v>47</v>
      </c>
    </row>
    <row r="1893" spans="1:34" x14ac:dyDescent="0.25">
      <c r="A1893" t="s">
        <v>42</v>
      </c>
      <c r="C1893" t="s">
        <v>191</v>
      </c>
      <c r="D1893" t="s">
        <v>90</v>
      </c>
      <c r="E1893" t="s">
        <v>91</v>
      </c>
      <c r="F1893">
        <v>4</v>
      </c>
      <c r="H1893" t="s">
        <v>42</v>
      </c>
      <c r="J1893" t="s">
        <v>191</v>
      </c>
      <c r="K1893" t="s">
        <v>148</v>
      </c>
      <c r="L1893" t="s">
        <v>93</v>
      </c>
      <c r="M1893">
        <v>8</v>
      </c>
      <c r="O1893" t="s">
        <v>42</v>
      </c>
      <c r="Q1893" t="s">
        <v>191</v>
      </c>
      <c r="R1893" t="s">
        <v>148</v>
      </c>
      <c r="S1893" t="s">
        <v>123</v>
      </c>
      <c r="T1893">
        <v>26</v>
      </c>
      <c r="V1893" t="s">
        <v>42</v>
      </c>
      <c r="X1893" t="s">
        <v>191</v>
      </c>
      <c r="Y1893" t="s">
        <v>134</v>
      </c>
      <c r="Z1893" t="s">
        <v>135</v>
      </c>
      <c r="AA1893">
        <v>3</v>
      </c>
      <c r="AC1893" t="s">
        <v>42</v>
      </c>
      <c r="AE1893" t="s">
        <v>191</v>
      </c>
      <c r="AF1893" t="s">
        <v>148</v>
      </c>
      <c r="AG1893" t="s">
        <v>93</v>
      </c>
      <c r="AH1893">
        <v>55</v>
      </c>
    </row>
    <row r="1894" spans="1:34" x14ac:dyDescent="0.25">
      <c r="A1894" t="s">
        <v>42</v>
      </c>
      <c r="C1894" t="s">
        <v>191</v>
      </c>
      <c r="D1894" t="s">
        <v>92</v>
      </c>
      <c r="E1894" t="s">
        <v>93</v>
      </c>
      <c r="F1894">
        <v>2</v>
      </c>
      <c r="H1894" t="s">
        <v>42</v>
      </c>
      <c r="J1894" t="s">
        <v>191</v>
      </c>
      <c r="K1894" t="s">
        <v>148</v>
      </c>
      <c r="L1894" t="s">
        <v>77</v>
      </c>
      <c r="M1894">
        <v>53</v>
      </c>
      <c r="O1894" t="s">
        <v>42</v>
      </c>
      <c r="Q1894" t="s">
        <v>191</v>
      </c>
      <c r="R1894" t="s">
        <v>148</v>
      </c>
      <c r="S1894" t="s">
        <v>61</v>
      </c>
      <c r="T1894">
        <v>69</v>
      </c>
      <c r="V1894" t="s">
        <v>42</v>
      </c>
      <c r="X1894" t="s">
        <v>191</v>
      </c>
      <c r="Y1894" t="s">
        <v>136</v>
      </c>
      <c r="Z1894" t="s">
        <v>137</v>
      </c>
      <c r="AA1894">
        <v>2</v>
      </c>
      <c r="AC1894" t="s">
        <v>42</v>
      </c>
      <c r="AE1894" t="s">
        <v>191</v>
      </c>
      <c r="AF1894" t="s">
        <v>148</v>
      </c>
      <c r="AG1894" t="s">
        <v>77</v>
      </c>
      <c r="AH1894">
        <v>548</v>
      </c>
    </row>
    <row r="1895" spans="1:34" x14ac:dyDescent="0.25">
      <c r="A1895" t="s">
        <v>42</v>
      </c>
      <c r="C1895" t="s">
        <v>191</v>
      </c>
      <c r="D1895" t="s">
        <v>94</v>
      </c>
      <c r="E1895" t="s">
        <v>95</v>
      </c>
      <c r="F1895">
        <v>50</v>
      </c>
      <c r="H1895" t="s">
        <v>42</v>
      </c>
      <c r="J1895" t="s">
        <v>191</v>
      </c>
      <c r="K1895" t="s">
        <v>148</v>
      </c>
      <c r="L1895" t="s">
        <v>99</v>
      </c>
      <c r="M1895">
        <v>47</v>
      </c>
      <c r="O1895" t="s">
        <v>42</v>
      </c>
      <c r="Q1895" t="s">
        <v>191</v>
      </c>
      <c r="R1895" t="s">
        <v>148</v>
      </c>
      <c r="S1895" t="s">
        <v>97</v>
      </c>
      <c r="T1895">
        <v>19</v>
      </c>
      <c r="V1895" t="s">
        <v>42</v>
      </c>
      <c r="X1895" t="s">
        <v>191</v>
      </c>
      <c r="Y1895" t="s">
        <v>208</v>
      </c>
      <c r="Z1895" t="s">
        <v>273</v>
      </c>
      <c r="AA1895">
        <v>3</v>
      </c>
      <c r="AC1895" t="s">
        <v>42</v>
      </c>
      <c r="AE1895" t="s">
        <v>191</v>
      </c>
      <c r="AF1895" t="s">
        <v>148</v>
      </c>
      <c r="AG1895" t="s">
        <v>99</v>
      </c>
      <c r="AH1895">
        <v>200</v>
      </c>
    </row>
    <row r="1896" spans="1:34" x14ac:dyDescent="0.25">
      <c r="A1896" t="s">
        <v>42</v>
      </c>
      <c r="C1896" t="s">
        <v>191</v>
      </c>
      <c r="D1896" t="s">
        <v>96</v>
      </c>
      <c r="E1896" t="s">
        <v>97</v>
      </c>
      <c r="F1896">
        <v>2</v>
      </c>
      <c r="H1896" t="s">
        <v>42</v>
      </c>
      <c r="J1896" t="s">
        <v>191</v>
      </c>
      <c r="K1896" t="s">
        <v>148</v>
      </c>
      <c r="L1896" t="s">
        <v>111</v>
      </c>
      <c r="M1896">
        <v>9</v>
      </c>
      <c r="O1896" t="s">
        <v>42</v>
      </c>
      <c r="Q1896" t="s">
        <v>191</v>
      </c>
      <c r="R1896" t="s">
        <v>148</v>
      </c>
      <c r="S1896" t="s">
        <v>95</v>
      </c>
      <c r="T1896">
        <v>154</v>
      </c>
      <c r="V1896" t="s">
        <v>42</v>
      </c>
      <c r="X1896" t="s">
        <v>191</v>
      </c>
      <c r="Y1896" t="s">
        <v>208</v>
      </c>
      <c r="Z1896" t="s">
        <v>144</v>
      </c>
      <c r="AA1896">
        <v>3</v>
      </c>
      <c r="AC1896" t="s">
        <v>42</v>
      </c>
      <c r="AE1896" t="s">
        <v>191</v>
      </c>
      <c r="AF1896" t="s">
        <v>148</v>
      </c>
      <c r="AG1896" t="s">
        <v>111</v>
      </c>
      <c r="AH1896">
        <v>58</v>
      </c>
    </row>
    <row r="1897" spans="1:34" x14ac:dyDescent="0.25">
      <c r="A1897" t="s">
        <v>42</v>
      </c>
      <c r="C1897" t="s">
        <v>191</v>
      </c>
      <c r="D1897" t="s">
        <v>98</v>
      </c>
      <c r="E1897" t="s">
        <v>99</v>
      </c>
      <c r="F1897">
        <v>8</v>
      </c>
      <c r="H1897" t="s">
        <v>42</v>
      </c>
      <c r="J1897" t="s">
        <v>191</v>
      </c>
      <c r="K1897" t="s">
        <v>148</v>
      </c>
      <c r="L1897" t="s">
        <v>123</v>
      </c>
      <c r="M1897">
        <v>16</v>
      </c>
      <c r="O1897" t="s">
        <v>42</v>
      </c>
      <c r="Q1897" t="s">
        <v>191</v>
      </c>
      <c r="R1897" t="s">
        <v>148</v>
      </c>
      <c r="S1897" t="s">
        <v>127</v>
      </c>
      <c r="T1897">
        <v>23</v>
      </c>
      <c r="V1897" t="s">
        <v>42</v>
      </c>
      <c r="X1897" t="s">
        <v>191</v>
      </c>
      <c r="Y1897" t="s">
        <v>141</v>
      </c>
      <c r="Z1897" t="s">
        <v>142</v>
      </c>
      <c r="AA1897">
        <v>7</v>
      </c>
      <c r="AC1897" t="s">
        <v>42</v>
      </c>
      <c r="AE1897" t="s">
        <v>191</v>
      </c>
      <c r="AF1897" t="s">
        <v>148</v>
      </c>
      <c r="AG1897" t="s">
        <v>123</v>
      </c>
      <c r="AH1897">
        <v>66</v>
      </c>
    </row>
    <row r="1898" spans="1:34" x14ac:dyDescent="0.25">
      <c r="A1898" t="s">
        <v>42</v>
      </c>
      <c r="C1898" t="s">
        <v>191</v>
      </c>
      <c r="D1898" t="s">
        <v>100</v>
      </c>
      <c r="E1898" t="s">
        <v>101</v>
      </c>
      <c r="F1898">
        <v>14</v>
      </c>
      <c r="H1898" t="s">
        <v>42</v>
      </c>
      <c r="J1898" t="s">
        <v>191</v>
      </c>
      <c r="K1898" t="s">
        <v>148</v>
      </c>
      <c r="L1898" t="s">
        <v>61</v>
      </c>
      <c r="M1898">
        <v>26</v>
      </c>
      <c r="O1898" t="s">
        <v>42</v>
      </c>
      <c r="Q1898" t="s">
        <v>191</v>
      </c>
      <c r="R1898" t="s">
        <v>148</v>
      </c>
      <c r="S1898" t="s">
        <v>79</v>
      </c>
      <c r="T1898">
        <v>117</v>
      </c>
      <c r="V1898" t="s">
        <v>42</v>
      </c>
      <c r="X1898" t="s">
        <v>192</v>
      </c>
      <c r="Y1898" t="s">
        <v>54</v>
      </c>
      <c r="Z1898" t="s">
        <v>55</v>
      </c>
      <c r="AA1898">
        <v>9</v>
      </c>
      <c r="AC1898" t="s">
        <v>42</v>
      </c>
      <c r="AE1898" t="s">
        <v>191</v>
      </c>
      <c r="AF1898" t="s">
        <v>148</v>
      </c>
      <c r="AG1898" t="s">
        <v>61</v>
      </c>
      <c r="AH1898">
        <v>796</v>
      </c>
    </row>
    <row r="1899" spans="1:34" x14ac:dyDescent="0.25">
      <c r="A1899" t="s">
        <v>42</v>
      </c>
      <c r="C1899" t="s">
        <v>191</v>
      </c>
      <c r="D1899" t="s">
        <v>102</v>
      </c>
      <c r="E1899" t="s">
        <v>103</v>
      </c>
      <c r="F1899">
        <v>12</v>
      </c>
      <c r="H1899" t="s">
        <v>42</v>
      </c>
      <c r="J1899" t="s">
        <v>191</v>
      </c>
      <c r="K1899" t="s">
        <v>148</v>
      </c>
      <c r="L1899" t="s">
        <v>97</v>
      </c>
      <c r="M1899">
        <v>2</v>
      </c>
      <c r="O1899" t="s">
        <v>42</v>
      </c>
      <c r="Q1899" t="s">
        <v>191</v>
      </c>
      <c r="R1899" t="s">
        <v>148</v>
      </c>
      <c r="S1899" t="s">
        <v>144</v>
      </c>
      <c r="T1899">
        <v>11</v>
      </c>
      <c r="V1899" t="s">
        <v>42</v>
      </c>
      <c r="X1899" t="s">
        <v>192</v>
      </c>
      <c r="Y1899" t="s">
        <v>56</v>
      </c>
      <c r="Z1899" t="s">
        <v>57</v>
      </c>
      <c r="AA1899">
        <v>5</v>
      </c>
      <c r="AC1899" t="s">
        <v>42</v>
      </c>
      <c r="AE1899" t="s">
        <v>191</v>
      </c>
      <c r="AF1899" t="s">
        <v>148</v>
      </c>
      <c r="AG1899" t="s">
        <v>97</v>
      </c>
      <c r="AH1899">
        <v>79</v>
      </c>
    </row>
    <row r="1900" spans="1:34" x14ac:dyDescent="0.25">
      <c r="A1900" t="s">
        <v>42</v>
      </c>
      <c r="C1900" t="s">
        <v>191</v>
      </c>
      <c r="D1900" t="s">
        <v>104</v>
      </c>
      <c r="E1900" t="s">
        <v>105</v>
      </c>
      <c r="F1900">
        <v>13</v>
      </c>
      <c r="H1900" t="s">
        <v>42</v>
      </c>
      <c r="J1900" t="s">
        <v>191</v>
      </c>
      <c r="K1900" t="s">
        <v>148</v>
      </c>
      <c r="L1900" t="s">
        <v>95</v>
      </c>
      <c r="M1900">
        <v>55</v>
      </c>
      <c r="O1900" t="s">
        <v>42</v>
      </c>
      <c r="Q1900" t="s">
        <v>191</v>
      </c>
      <c r="R1900" t="s">
        <v>86</v>
      </c>
      <c r="S1900" t="s">
        <v>87</v>
      </c>
      <c r="T1900">
        <v>58</v>
      </c>
      <c r="V1900" t="s">
        <v>42</v>
      </c>
      <c r="X1900" t="s">
        <v>192</v>
      </c>
      <c r="Y1900" t="s">
        <v>58</v>
      </c>
      <c r="Z1900" t="s">
        <v>59</v>
      </c>
      <c r="AA1900">
        <v>4</v>
      </c>
      <c r="AC1900" t="s">
        <v>42</v>
      </c>
      <c r="AE1900" t="s">
        <v>191</v>
      </c>
      <c r="AF1900" t="s">
        <v>148</v>
      </c>
      <c r="AG1900" t="s">
        <v>95</v>
      </c>
      <c r="AH1900">
        <v>639</v>
      </c>
    </row>
    <row r="1901" spans="1:34" x14ac:dyDescent="0.25">
      <c r="A1901" t="s">
        <v>42</v>
      </c>
      <c r="C1901" t="s">
        <v>191</v>
      </c>
      <c r="D1901" t="s">
        <v>106</v>
      </c>
      <c r="E1901" t="s">
        <v>107</v>
      </c>
      <c r="F1901">
        <v>6</v>
      </c>
      <c r="H1901" t="s">
        <v>42</v>
      </c>
      <c r="J1901" t="s">
        <v>191</v>
      </c>
      <c r="K1901" t="s">
        <v>148</v>
      </c>
      <c r="L1901" t="s">
        <v>127</v>
      </c>
      <c r="M1901">
        <v>10</v>
      </c>
      <c r="O1901" t="s">
        <v>42</v>
      </c>
      <c r="Q1901" t="s">
        <v>191</v>
      </c>
      <c r="R1901" t="s">
        <v>88</v>
      </c>
      <c r="S1901" t="s">
        <v>89</v>
      </c>
      <c r="T1901">
        <v>46</v>
      </c>
      <c r="V1901" t="s">
        <v>42</v>
      </c>
      <c r="X1901" t="s">
        <v>192</v>
      </c>
      <c r="Y1901" t="s">
        <v>60</v>
      </c>
      <c r="Z1901" t="s">
        <v>61</v>
      </c>
      <c r="AA1901">
        <v>14</v>
      </c>
      <c r="AC1901" t="s">
        <v>42</v>
      </c>
      <c r="AE1901" t="s">
        <v>191</v>
      </c>
      <c r="AF1901" t="s">
        <v>148</v>
      </c>
      <c r="AG1901" t="s">
        <v>127</v>
      </c>
      <c r="AH1901">
        <v>69</v>
      </c>
    </row>
    <row r="1902" spans="1:34" x14ac:dyDescent="0.25">
      <c r="A1902" t="s">
        <v>42</v>
      </c>
      <c r="C1902" t="s">
        <v>191</v>
      </c>
      <c r="D1902" t="s">
        <v>108</v>
      </c>
      <c r="E1902" t="s">
        <v>109</v>
      </c>
      <c r="F1902">
        <v>11</v>
      </c>
      <c r="H1902" t="s">
        <v>42</v>
      </c>
      <c r="J1902" t="s">
        <v>191</v>
      </c>
      <c r="K1902" t="s">
        <v>148</v>
      </c>
      <c r="L1902" t="s">
        <v>79</v>
      </c>
      <c r="M1902">
        <v>41</v>
      </c>
      <c r="O1902" t="s">
        <v>42</v>
      </c>
      <c r="Q1902" t="s">
        <v>191</v>
      </c>
      <c r="R1902" t="s">
        <v>90</v>
      </c>
      <c r="S1902" t="s">
        <v>91</v>
      </c>
      <c r="T1902">
        <v>20</v>
      </c>
      <c r="V1902" t="s">
        <v>42</v>
      </c>
      <c r="X1902" t="s">
        <v>192</v>
      </c>
      <c r="Y1902" t="s">
        <v>62</v>
      </c>
      <c r="Z1902" t="s">
        <v>63</v>
      </c>
      <c r="AA1902">
        <v>7</v>
      </c>
      <c r="AC1902" t="s">
        <v>42</v>
      </c>
      <c r="AE1902" t="s">
        <v>191</v>
      </c>
      <c r="AF1902" t="s">
        <v>148</v>
      </c>
      <c r="AG1902" t="s">
        <v>79</v>
      </c>
      <c r="AH1902">
        <v>735</v>
      </c>
    </row>
    <row r="1903" spans="1:34" x14ac:dyDescent="0.25">
      <c r="A1903" t="s">
        <v>42</v>
      </c>
      <c r="C1903" t="s">
        <v>191</v>
      </c>
      <c r="D1903" t="s">
        <v>110</v>
      </c>
      <c r="E1903" t="s">
        <v>111</v>
      </c>
      <c r="F1903">
        <v>8</v>
      </c>
      <c r="H1903" t="s">
        <v>42</v>
      </c>
      <c r="J1903" t="s">
        <v>191</v>
      </c>
      <c r="K1903" t="s">
        <v>148</v>
      </c>
      <c r="L1903" t="s">
        <v>144</v>
      </c>
      <c r="M1903">
        <v>2</v>
      </c>
      <c r="O1903" t="s">
        <v>42</v>
      </c>
      <c r="Q1903" t="s">
        <v>191</v>
      </c>
      <c r="R1903" t="s">
        <v>92</v>
      </c>
      <c r="S1903" t="s">
        <v>93</v>
      </c>
      <c r="T1903">
        <v>11</v>
      </c>
      <c r="V1903" t="s">
        <v>42</v>
      </c>
      <c r="X1903" t="s">
        <v>192</v>
      </c>
      <c r="Y1903" t="s">
        <v>64</v>
      </c>
      <c r="Z1903" t="s">
        <v>65</v>
      </c>
      <c r="AA1903">
        <v>9</v>
      </c>
      <c r="AC1903" t="s">
        <v>42</v>
      </c>
      <c r="AE1903" t="s">
        <v>191</v>
      </c>
      <c r="AF1903" t="s">
        <v>148</v>
      </c>
      <c r="AG1903" t="s">
        <v>144</v>
      </c>
      <c r="AH1903">
        <v>32</v>
      </c>
    </row>
    <row r="1904" spans="1:34" x14ac:dyDescent="0.25">
      <c r="A1904" t="s">
        <v>42</v>
      </c>
      <c r="C1904" t="s">
        <v>191</v>
      </c>
      <c r="D1904" t="s">
        <v>150</v>
      </c>
      <c r="E1904" t="s">
        <v>112</v>
      </c>
      <c r="F1904">
        <v>70</v>
      </c>
      <c r="H1904" t="s">
        <v>42</v>
      </c>
      <c r="J1904" t="s">
        <v>191</v>
      </c>
      <c r="K1904" t="s">
        <v>86</v>
      </c>
      <c r="L1904" t="s">
        <v>87</v>
      </c>
      <c r="M1904">
        <v>18</v>
      </c>
      <c r="O1904" t="s">
        <v>42</v>
      </c>
      <c r="Q1904" t="s">
        <v>191</v>
      </c>
      <c r="R1904" t="s">
        <v>94</v>
      </c>
      <c r="S1904" t="s">
        <v>95</v>
      </c>
      <c r="T1904">
        <v>154</v>
      </c>
      <c r="V1904" t="s">
        <v>42</v>
      </c>
      <c r="X1904" t="s">
        <v>192</v>
      </c>
      <c r="Y1904" t="s">
        <v>66</v>
      </c>
      <c r="Z1904" t="s">
        <v>67</v>
      </c>
      <c r="AA1904">
        <v>78</v>
      </c>
      <c r="AC1904" t="s">
        <v>42</v>
      </c>
      <c r="AE1904" t="s">
        <v>191</v>
      </c>
      <c r="AF1904" t="s">
        <v>86</v>
      </c>
      <c r="AG1904" t="s">
        <v>87</v>
      </c>
      <c r="AH1904">
        <v>79</v>
      </c>
    </row>
    <row r="1905" spans="1:34" x14ac:dyDescent="0.25">
      <c r="A1905" t="s">
        <v>42</v>
      </c>
      <c r="C1905" t="s">
        <v>191</v>
      </c>
      <c r="D1905" t="s">
        <v>150</v>
      </c>
      <c r="E1905" t="s">
        <v>113</v>
      </c>
      <c r="F1905">
        <v>37</v>
      </c>
      <c r="H1905" t="s">
        <v>42</v>
      </c>
      <c r="J1905" t="s">
        <v>191</v>
      </c>
      <c r="K1905" t="s">
        <v>88</v>
      </c>
      <c r="L1905" t="s">
        <v>89</v>
      </c>
      <c r="M1905">
        <v>23</v>
      </c>
      <c r="O1905" t="s">
        <v>42</v>
      </c>
      <c r="Q1905" t="s">
        <v>191</v>
      </c>
      <c r="R1905" t="s">
        <v>96</v>
      </c>
      <c r="S1905" t="s">
        <v>97</v>
      </c>
      <c r="T1905">
        <v>19</v>
      </c>
      <c r="V1905" t="s">
        <v>42</v>
      </c>
      <c r="X1905" t="s">
        <v>192</v>
      </c>
      <c r="Y1905" t="s">
        <v>68</v>
      </c>
      <c r="Z1905" t="s">
        <v>69</v>
      </c>
      <c r="AA1905">
        <v>13</v>
      </c>
      <c r="AC1905" t="s">
        <v>42</v>
      </c>
      <c r="AE1905" t="s">
        <v>191</v>
      </c>
      <c r="AF1905" t="s">
        <v>88</v>
      </c>
      <c r="AG1905" t="s">
        <v>89</v>
      </c>
      <c r="AH1905">
        <v>249</v>
      </c>
    </row>
    <row r="1906" spans="1:34" x14ac:dyDescent="0.25">
      <c r="A1906" t="s">
        <v>42</v>
      </c>
      <c r="C1906" t="s">
        <v>191</v>
      </c>
      <c r="D1906" t="s">
        <v>114</v>
      </c>
      <c r="E1906" t="s">
        <v>115</v>
      </c>
      <c r="F1906">
        <v>6</v>
      </c>
      <c r="H1906" t="s">
        <v>42</v>
      </c>
      <c r="J1906" t="s">
        <v>191</v>
      </c>
      <c r="K1906" t="s">
        <v>90</v>
      </c>
      <c r="L1906" t="s">
        <v>91</v>
      </c>
      <c r="M1906">
        <v>7</v>
      </c>
      <c r="O1906" t="s">
        <v>42</v>
      </c>
      <c r="Q1906" t="s">
        <v>191</v>
      </c>
      <c r="R1906" t="s">
        <v>98</v>
      </c>
      <c r="S1906" t="s">
        <v>99</v>
      </c>
      <c r="T1906">
        <v>26</v>
      </c>
      <c r="V1906" t="s">
        <v>42</v>
      </c>
      <c r="X1906" t="s">
        <v>192</v>
      </c>
      <c r="Y1906" t="s">
        <v>70</v>
      </c>
      <c r="Z1906" t="s">
        <v>71</v>
      </c>
      <c r="AA1906">
        <v>30</v>
      </c>
      <c r="AC1906" t="s">
        <v>42</v>
      </c>
      <c r="AE1906" t="s">
        <v>191</v>
      </c>
      <c r="AF1906" t="s">
        <v>90</v>
      </c>
      <c r="AG1906" t="s">
        <v>91</v>
      </c>
      <c r="AH1906">
        <v>51</v>
      </c>
    </row>
    <row r="1907" spans="1:34" x14ac:dyDescent="0.25">
      <c r="A1907" t="s">
        <v>42</v>
      </c>
      <c r="C1907" t="s">
        <v>191</v>
      </c>
      <c r="D1907" t="s">
        <v>116</v>
      </c>
      <c r="E1907" t="s">
        <v>117</v>
      </c>
      <c r="F1907">
        <v>5</v>
      </c>
      <c r="H1907" t="s">
        <v>42</v>
      </c>
      <c r="J1907" t="s">
        <v>191</v>
      </c>
      <c r="K1907" t="s">
        <v>92</v>
      </c>
      <c r="L1907" t="s">
        <v>93</v>
      </c>
      <c r="M1907">
        <v>8</v>
      </c>
      <c r="O1907" t="s">
        <v>42</v>
      </c>
      <c r="Q1907" t="s">
        <v>191</v>
      </c>
      <c r="R1907" t="s">
        <v>100</v>
      </c>
      <c r="S1907" t="s">
        <v>101</v>
      </c>
      <c r="T1907">
        <v>42</v>
      </c>
      <c r="V1907" t="s">
        <v>42</v>
      </c>
      <c r="X1907" t="s">
        <v>192</v>
      </c>
      <c r="Y1907" t="s">
        <v>72</v>
      </c>
      <c r="Z1907" t="s">
        <v>73</v>
      </c>
      <c r="AA1907">
        <v>15</v>
      </c>
      <c r="AC1907" t="s">
        <v>42</v>
      </c>
      <c r="AE1907" t="s">
        <v>191</v>
      </c>
      <c r="AF1907" t="s">
        <v>92</v>
      </c>
      <c r="AG1907" t="s">
        <v>93</v>
      </c>
      <c r="AH1907">
        <v>55</v>
      </c>
    </row>
    <row r="1908" spans="1:34" x14ac:dyDescent="0.25">
      <c r="A1908" t="s">
        <v>42</v>
      </c>
      <c r="C1908" t="s">
        <v>191</v>
      </c>
      <c r="D1908" t="s">
        <v>118</v>
      </c>
      <c r="E1908" t="s">
        <v>119</v>
      </c>
      <c r="F1908">
        <v>10</v>
      </c>
      <c r="H1908" t="s">
        <v>42</v>
      </c>
      <c r="J1908" t="s">
        <v>191</v>
      </c>
      <c r="K1908" t="s">
        <v>94</v>
      </c>
      <c r="L1908" t="s">
        <v>95</v>
      </c>
      <c r="M1908">
        <v>55</v>
      </c>
      <c r="O1908" t="s">
        <v>42</v>
      </c>
      <c r="Q1908" t="s">
        <v>191</v>
      </c>
      <c r="R1908" t="s">
        <v>102</v>
      </c>
      <c r="S1908" t="s">
        <v>103</v>
      </c>
      <c r="T1908">
        <v>33</v>
      </c>
      <c r="V1908" t="s">
        <v>42</v>
      </c>
      <c r="X1908" t="s">
        <v>192</v>
      </c>
      <c r="Y1908" t="s">
        <v>74</v>
      </c>
      <c r="Z1908" t="s">
        <v>75</v>
      </c>
      <c r="AA1908">
        <v>8</v>
      </c>
      <c r="AC1908" t="s">
        <v>42</v>
      </c>
      <c r="AE1908" t="s">
        <v>191</v>
      </c>
      <c r="AF1908" t="s">
        <v>94</v>
      </c>
      <c r="AG1908" t="s">
        <v>95</v>
      </c>
      <c r="AH1908">
        <v>639</v>
      </c>
    </row>
    <row r="1909" spans="1:34" x14ac:dyDescent="0.25">
      <c r="A1909" t="s">
        <v>42</v>
      </c>
      <c r="C1909" t="s">
        <v>191</v>
      </c>
      <c r="D1909" t="s">
        <v>120</v>
      </c>
      <c r="E1909" t="s">
        <v>121</v>
      </c>
      <c r="F1909">
        <v>27</v>
      </c>
      <c r="H1909" t="s">
        <v>42</v>
      </c>
      <c r="J1909" t="s">
        <v>191</v>
      </c>
      <c r="K1909" t="s">
        <v>96</v>
      </c>
      <c r="L1909" t="s">
        <v>97</v>
      </c>
      <c r="M1909">
        <v>2</v>
      </c>
      <c r="O1909" t="s">
        <v>42</v>
      </c>
      <c r="Q1909" t="s">
        <v>191</v>
      </c>
      <c r="R1909" t="s">
        <v>104</v>
      </c>
      <c r="S1909" t="s">
        <v>105</v>
      </c>
      <c r="T1909">
        <v>52</v>
      </c>
      <c r="V1909" t="s">
        <v>42</v>
      </c>
      <c r="X1909" t="s">
        <v>192</v>
      </c>
      <c r="Y1909" t="s">
        <v>76</v>
      </c>
      <c r="Z1909" t="s">
        <v>77</v>
      </c>
      <c r="AA1909">
        <v>17</v>
      </c>
      <c r="AC1909" t="s">
        <v>42</v>
      </c>
      <c r="AE1909" t="s">
        <v>191</v>
      </c>
      <c r="AF1909" t="s">
        <v>96</v>
      </c>
      <c r="AG1909" t="s">
        <v>97</v>
      </c>
      <c r="AH1909">
        <v>79</v>
      </c>
    </row>
    <row r="1910" spans="1:34" x14ac:dyDescent="0.25">
      <c r="A1910" t="s">
        <v>42</v>
      </c>
      <c r="C1910" t="s">
        <v>191</v>
      </c>
      <c r="D1910" t="s">
        <v>122</v>
      </c>
      <c r="E1910" t="s">
        <v>123</v>
      </c>
      <c r="F1910">
        <v>6</v>
      </c>
      <c r="H1910" t="s">
        <v>42</v>
      </c>
      <c r="J1910" t="s">
        <v>191</v>
      </c>
      <c r="K1910" t="s">
        <v>98</v>
      </c>
      <c r="L1910" t="s">
        <v>99</v>
      </c>
      <c r="M1910">
        <v>47</v>
      </c>
      <c r="O1910" t="s">
        <v>42</v>
      </c>
      <c r="Q1910" t="s">
        <v>191</v>
      </c>
      <c r="R1910" t="s">
        <v>106</v>
      </c>
      <c r="S1910" t="s">
        <v>107</v>
      </c>
      <c r="T1910">
        <v>33</v>
      </c>
      <c r="V1910" t="s">
        <v>42</v>
      </c>
      <c r="X1910" t="s">
        <v>192</v>
      </c>
      <c r="Y1910" t="s">
        <v>78</v>
      </c>
      <c r="Z1910" t="s">
        <v>79</v>
      </c>
      <c r="AA1910">
        <v>28</v>
      </c>
      <c r="AC1910" t="s">
        <v>42</v>
      </c>
      <c r="AE1910" t="s">
        <v>191</v>
      </c>
      <c r="AF1910" t="s">
        <v>98</v>
      </c>
      <c r="AG1910" t="s">
        <v>99</v>
      </c>
      <c r="AH1910">
        <v>200</v>
      </c>
    </row>
    <row r="1911" spans="1:34" x14ac:dyDescent="0.25">
      <c r="A1911" t="s">
        <v>42</v>
      </c>
      <c r="C1911" t="s">
        <v>191</v>
      </c>
      <c r="D1911" t="s">
        <v>126</v>
      </c>
      <c r="E1911" t="s">
        <v>127</v>
      </c>
      <c r="F1911">
        <v>6</v>
      </c>
      <c r="H1911" t="s">
        <v>42</v>
      </c>
      <c r="J1911" t="s">
        <v>191</v>
      </c>
      <c r="K1911" t="s">
        <v>100</v>
      </c>
      <c r="L1911" t="s">
        <v>101</v>
      </c>
      <c r="M1911">
        <v>6</v>
      </c>
      <c r="O1911" t="s">
        <v>42</v>
      </c>
      <c r="Q1911" t="s">
        <v>191</v>
      </c>
      <c r="R1911" t="s">
        <v>108</v>
      </c>
      <c r="S1911" t="s">
        <v>109</v>
      </c>
      <c r="T1911">
        <v>24</v>
      </c>
      <c r="V1911" t="s">
        <v>42</v>
      </c>
      <c r="X1911" t="s">
        <v>192</v>
      </c>
      <c r="Y1911" t="s">
        <v>80</v>
      </c>
      <c r="Z1911" t="s">
        <v>81</v>
      </c>
      <c r="AA1911">
        <v>6</v>
      </c>
      <c r="AC1911" t="s">
        <v>42</v>
      </c>
      <c r="AE1911" t="s">
        <v>191</v>
      </c>
      <c r="AF1911" t="s">
        <v>100</v>
      </c>
      <c r="AG1911" t="s">
        <v>101</v>
      </c>
      <c r="AH1911">
        <v>115</v>
      </c>
    </row>
    <row r="1912" spans="1:34" x14ac:dyDescent="0.25">
      <c r="A1912" t="s">
        <v>42</v>
      </c>
      <c r="C1912" t="s">
        <v>191</v>
      </c>
      <c r="D1912" t="s">
        <v>128</v>
      </c>
      <c r="E1912" t="s">
        <v>129</v>
      </c>
      <c r="F1912">
        <v>5</v>
      </c>
      <c r="H1912" t="s">
        <v>42</v>
      </c>
      <c r="J1912" t="s">
        <v>191</v>
      </c>
      <c r="K1912" t="s">
        <v>102</v>
      </c>
      <c r="L1912" t="s">
        <v>103</v>
      </c>
      <c r="M1912">
        <v>16</v>
      </c>
      <c r="O1912" t="s">
        <v>42</v>
      </c>
      <c r="Q1912" t="s">
        <v>191</v>
      </c>
      <c r="R1912" t="s">
        <v>110</v>
      </c>
      <c r="S1912" t="s">
        <v>111</v>
      </c>
      <c r="T1912">
        <v>15</v>
      </c>
      <c r="V1912" t="s">
        <v>42</v>
      </c>
      <c r="X1912" t="s">
        <v>192</v>
      </c>
      <c r="Y1912" t="s">
        <v>82</v>
      </c>
      <c r="Z1912" t="s">
        <v>83</v>
      </c>
      <c r="AA1912">
        <v>11</v>
      </c>
      <c r="AC1912" t="s">
        <v>42</v>
      </c>
      <c r="AE1912" t="s">
        <v>191</v>
      </c>
      <c r="AF1912" t="s">
        <v>102</v>
      </c>
      <c r="AG1912" t="s">
        <v>103</v>
      </c>
      <c r="AH1912">
        <v>53</v>
      </c>
    </row>
    <row r="1913" spans="1:34" x14ac:dyDescent="0.25">
      <c r="A1913" t="s">
        <v>42</v>
      </c>
      <c r="C1913" t="s">
        <v>191</v>
      </c>
      <c r="D1913" t="s">
        <v>130</v>
      </c>
      <c r="E1913" t="s">
        <v>131</v>
      </c>
      <c r="F1913">
        <v>4</v>
      </c>
      <c r="H1913" t="s">
        <v>42</v>
      </c>
      <c r="J1913" t="s">
        <v>191</v>
      </c>
      <c r="K1913" t="s">
        <v>104</v>
      </c>
      <c r="L1913" t="s">
        <v>105</v>
      </c>
      <c r="M1913">
        <v>16</v>
      </c>
      <c r="O1913" t="s">
        <v>42</v>
      </c>
      <c r="Q1913" t="s">
        <v>191</v>
      </c>
      <c r="R1913" t="s">
        <v>150</v>
      </c>
      <c r="S1913" t="s">
        <v>112</v>
      </c>
      <c r="T1913">
        <v>111</v>
      </c>
      <c r="V1913" t="s">
        <v>42</v>
      </c>
      <c r="X1913" t="s">
        <v>192</v>
      </c>
      <c r="Y1913" t="s">
        <v>84</v>
      </c>
      <c r="Z1913" t="s">
        <v>85</v>
      </c>
      <c r="AA1913">
        <v>14</v>
      </c>
      <c r="AC1913" t="s">
        <v>42</v>
      </c>
      <c r="AE1913" t="s">
        <v>191</v>
      </c>
      <c r="AF1913" t="s">
        <v>104</v>
      </c>
      <c r="AG1913" t="s">
        <v>105</v>
      </c>
      <c r="AH1913">
        <v>124</v>
      </c>
    </row>
    <row r="1914" spans="1:34" x14ac:dyDescent="0.25">
      <c r="A1914" t="s">
        <v>42</v>
      </c>
      <c r="C1914" t="s">
        <v>191</v>
      </c>
      <c r="D1914" t="s">
        <v>132</v>
      </c>
      <c r="E1914" t="s">
        <v>133</v>
      </c>
      <c r="F1914">
        <v>12</v>
      </c>
      <c r="H1914" t="s">
        <v>42</v>
      </c>
      <c r="J1914" t="s">
        <v>191</v>
      </c>
      <c r="K1914" t="s">
        <v>106</v>
      </c>
      <c r="L1914" t="s">
        <v>107</v>
      </c>
      <c r="M1914">
        <v>12</v>
      </c>
      <c r="O1914" t="s">
        <v>42</v>
      </c>
      <c r="Q1914" t="s">
        <v>191</v>
      </c>
      <c r="R1914" t="s">
        <v>150</v>
      </c>
      <c r="S1914" t="s">
        <v>113</v>
      </c>
      <c r="T1914">
        <v>83</v>
      </c>
      <c r="V1914" t="s">
        <v>42</v>
      </c>
      <c r="X1914" t="s">
        <v>192</v>
      </c>
      <c r="Y1914" t="s">
        <v>148</v>
      </c>
      <c r="Z1914" t="s">
        <v>133</v>
      </c>
      <c r="AA1914">
        <v>14</v>
      </c>
      <c r="AC1914" t="s">
        <v>42</v>
      </c>
      <c r="AE1914" t="s">
        <v>191</v>
      </c>
      <c r="AF1914" t="s">
        <v>106</v>
      </c>
      <c r="AG1914" t="s">
        <v>107</v>
      </c>
      <c r="AH1914">
        <v>92</v>
      </c>
    </row>
    <row r="1915" spans="1:34" x14ac:dyDescent="0.25">
      <c r="A1915" t="s">
        <v>42</v>
      </c>
      <c r="C1915" t="s">
        <v>191</v>
      </c>
      <c r="D1915" t="s">
        <v>134</v>
      </c>
      <c r="E1915" t="s">
        <v>135</v>
      </c>
      <c r="F1915">
        <v>4</v>
      </c>
      <c r="H1915" t="s">
        <v>42</v>
      </c>
      <c r="J1915" t="s">
        <v>191</v>
      </c>
      <c r="K1915" t="s">
        <v>108</v>
      </c>
      <c r="L1915" t="s">
        <v>109</v>
      </c>
      <c r="M1915">
        <v>15</v>
      </c>
      <c r="O1915" t="s">
        <v>42</v>
      </c>
      <c r="Q1915" t="s">
        <v>191</v>
      </c>
      <c r="R1915" t="s">
        <v>114</v>
      </c>
      <c r="S1915" t="s">
        <v>115</v>
      </c>
      <c r="T1915">
        <v>21</v>
      </c>
      <c r="V1915" t="s">
        <v>42</v>
      </c>
      <c r="X1915" t="s">
        <v>192</v>
      </c>
      <c r="Y1915" t="s">
        <v>148</v>
      </c>
      <c r="Z1915" t="s">
        <v>101</v>
      </c>
      <c r="AA1915">
        <v>12</v>
      </c>
      <c r="AC1915" t="s">
        <v>42</v>
      </c>
      <c r="AE1915" t="s">
        <v>191</v>
      </c>
      <c r="AF1915" t="s">
        <v>108</v>
      </c>
      <c r="AG1915" t="s">
        <v>109</v>
      </c>
      <c r="AH1915">
        <v>66</v>
      </c>
    </row>
    <row r="1916" spans="1:34" x14ac:dyDescent="0.25">
      <c r="A1916" t="s">
        <v>42</v>
      </c>
      <c r="C1916" t="s">
        <v>191</v>
      </c>
      <c r="D1916" t="s">
        <v>136</v>
      </c>
      <c r="E1916" t="s">
        <v>137</v>
      </c>
      <c r="F1916">
        <v>6</v>
      </c>
      <c r="H1916" t="s">
        <v>42</v>
      </c>
      <c r="J1916" t="s">
        <v>191</v>
      </c>
      <c r="K1916" t="s">
        <v>110</v>
      </c>
      <c r="L1916" t="s">
        <v>111</v>
      </c>
      <c r="M1916">
        <v>9</v>
      </c>
      <c r="O1916" t="s">
        <v>42</v>
      </c>
      <c r="Q1916" t="s">
        <v>191</v>
      </c>
      <c r="R1916" t="s">
        <v>116</v>
      </c>
      <c r="S1916" t="s">
        <v>117</v>
      </c>
      <c r="T1916">
        <v>21</v>
      </c>
      <c r="V1916" t="s">
        <v>42</v>
      </c>
      <c r="X1916" t="s">
        <v>192</v>
      </c>
      <c r="Y1916" t="s">
        <v>148</v>
      </c>
      <c r="Z1916" t="s">
        <v>115</v>
      </c>
      <c r="AA1916">
        <v>14</v>
      </c>
      <c r="AC1916" t="s">
        <v>42</v>
      </c>
      <c r="AE1916" t="s">
        <v>191</v>
      </c>
      <c r="AF1916" t="s">
        <v>110</v>
      </c>
      <c r="AG1916" t="s">
        <v>111</v>
      </c>
      <c r="AH1916">
        <v>58</v>
      </c>
    </row>
    <row r="1917" spans="1:34" x14ac:dyDescent="0.25">
      <c r="A1917" t="s">
        <v>42</v>
      </c>
      <c r="C1917" t="s">
        <v>191</v>
      </c>
      <c r="D1917" t="s">
        <v>208</v>
      </c>
      <c r="E1917" t="s">
        <v>273</v>
      </c>
      <c r="F1917">
        <v>7</v>
      </c>
      <c r="H1917" t="s">
        <v>42</v>
      </c>
      <c r="J1917" t="s">
        <v>191</v>
      </c>
      <c r="K1917" t="s">
        <v>150</v>
      </c>
      <c r="L1917" t="s">
        <v>112</v>
      </c>
      <c r="M1917">
        <v>52</v>
      </c>
      <c r="O1917" t="s">
        <v>42</v>
      </c>
      <c r="Q1917" t="s">
        <v>191</v>
      </c>
      <c r="R1917" t="s">
        <v>118</v>
      </c>
      <c r="S1917" t="s">
        <v>119</v>
      </c>
      <c r="T1917">
        <v>37</v>
      </c>
      <c r="V1917" t="s">
        <v>42</v>
      </c>
      <c r="X1917" t="s">
        <v>192</v>
      </c>
      <c r="Y1917" t="s">
        <v>148</v>
      </c>
      <c r="Z1917" t="s">
        <v>103</v>
      </c>
      <c r="AA1917">
        <v>4</v>
      </c>
      <c r="AC1917" t="s">
        <v>42</v>
      </c>
      <c r="AE1917" t="s">
        <v>191</v>
      </c>
      <c r="AF1917" t="s">
        <v>150</v>
      </c>
      <c r="AG1917" t="s">
        <v>112</v>
      </c>
      <c r="AH1917">
        <v>300</v>
      </c>
    </row>
    <row r="1918" spans="1:34" x14ac:dyDescent="0.25">
      <c r="A1918" t="s">
        <v>42</v>
      </c>
      <c r="C1918" t="s">
        <v>191</v>
      </c>
      <c r="D1918" t="s">
        <v>208</v>
      </c>
      <c r="E1918" t="s">
        <v>144</v>
      </c>
      <c r="F1918">
        <v>2</v>
      </c>
      <c r="H1918" t="s">
        <v>42</v>
      </c>
      <c r="J1918" t="s">
        <v>191</v>
      </c>
      <c r="K1918" t="s">
        <v>150</v>
      </c>
      <c r="L1918" t="s">
        <v>113</v>
      </c>
      <c r="M1918">
        <v>38</v>
      </c>
      <c r="O1918" t="s">
        <v>42</v>
      </c>
      <c r="Q1918" t="s">
        <v>191</v>
      </c>
      <c r="R1918" t="s">
        <v>120</v>
      </c>
      <c r="S1918" t="s">
        <v>121</v>
      </c>
      <c r="T1918">
        <v>69</v>
      </c>
      <c r="V1918" t="s">
        <v>42</v>
      </c>
      <c r="X1918" t="s">
        <v>192</v>
      </c>
      <c r="Y1918" t="s">
        <v>148</v>
      </c>
      <c r="Z1918" t="s">
        <v>65</v>
      </c>
      <c r="AA1918">
        <v>9</v>
      </c>
      <c r="AC1918" t="s">
        <v>42</v>
      </c>
      <c r="AE1918" t="s">
        <v>191</v>
      </c>
      <c r="AF1918" t="s">
        <v>150</v>
      </c>
      <c r="AG1918" t="s">
        <v>113</v>
      </c>
      <c r="AH1918">
        <v>155</v>
      </c>
    </row>
    <row r="1919" spans="1:34" x14ac:dyDescent="0.25">
      <c r="A1919" t="s">
        <v>42</v>
      </c>
      <c r="C1919" t="s">
        <v>191</v>
      </c>
      <c r="D1919" t="s">
        <v>141</v>
      </c>
      <c r="E1919" t="s">
        <v>142</v>
      </c>
      <c r="F1919">
        <v>19</v>
      </c>
      <c r="H1919" t="s">
        <v>42</v>
      </c>
      <c r="J1919" t="s">
        <v>191</v>
      </c>
      <c r="K1919" t="s">
        <v>114</v>
      </c>
      <c r="L1919" t="s">
        <v>115</v>
      </c>
      <c r="M1919">
        <v>13</v>
      </c>
      <c r="O1919" t="s">
        <v>42</v>
      </c>
      <c r="Q1919" t="s">
        <v>191</v>
      </c>
      <c r="R1919" t="s">
        <v>122</v>
      </c>
      <c r="S1919" t="s">
        <v>123</v>
      </c>
      <c r="T1919">
        <v>26</v>
      </c>
      <c r="V1919" t="s">
        <v>42</v>
      </c>
      <c r="X1919" t="s">
        <v>192</v>
      </c>
      <c r="Y1919" t="s">
        <v>148</v>
      </c>
      <c r="Z1919" t="s">
        <v>55</v>
      </c>
      <c r="AA1919">
        <v>9</v>
      </c>
      <c r="AC1919" t="s">
        <v>42</v>
      </c>
      <c r="AE1919" t="s">
        <v>191</v>
      </c>
      <c r="AF1919" t="s">
        <v>114</v>
      </c>
      <c r="AG1919" t="s">
        <v>115</v>
      </c>
      <c r="AH1919">
        <v>127</v>
      </c>
    </row>
    <row r="1920" spans="1:34" x14ac:dyDescent="0.25">
      <c r="A1920" t="s">
        <v>42</v>
      </c>
      <c r="C1920" t="s">
        <v>192</v>
      </c>
      <c r="D1920" t="s">
        <v>54</v>
      </c>
      <c r="E1920" t="s">
        <v>55</v>
      </c>
      <c r="F1920">
        <v>16</v>
      </c>
      <c r="H1920" t="s">
        <v>42</v>
      </c>
      <c r="J1920" t="s">
        <v>191</v>
      </c>
      <c r="K1920" t="s">
        <v>116</v>
      </c>
      <c r="L1920" t="s">
        <v>117</v>
      </c>
      <c r="M1920">
        <v>9</v>
      </c>
      <c r="O1920" t="s">
        <v>42</v>
      </c>
      <c r="Q1920" t="s">
        <v>191</v>
      </c>
      <c r="R1920" t="s">
        <v>124</v>
      </c>
      <c r="S1920" t="s">
        <v>125</v>
      </c>
      <c r="T1920">
        <v>2</v>
      </c>
      <c r="V1920" t="s">
        <v>42</v>
      </c>
      <c r="X1920" t="s">
        <v>192</v>
      </c>
      <c r="Y1920" t="s">
        <v>148</v>
      </c>
      <c r="Z1920" t="s">
        <v>135</v>
      </c>
      <c r="AA1920">
        <v>13</v>
      </c>
      <c r="AC1920" t="s">
        <v>42</v>
      </c>
      <c r="AE1920" t="s">
        <v>191</v>
      </c>
      <c r="AF1920" t="s">
        <v>116</v>
      </c>
      <c r="AG1920" t="s">
        <v>117</v>
      </c>
      <c r="AH1920">
        <v>73</v>
      </c>
    </row>
    <row r="1921" spans="1:34" x14ac:dyDescent="0.25">
      <c r="A1921" t="s">
        <v>42</v>
      </c>
      <c r="C1921" t="s">
        <v>192</v>
      </c>
      <c r="D1921" t="s">
        <v>56</v>
      </c>
      <c r="E1921" t="s">
        <v>57</v>
      </c>
      <c r="F1921">
        <v>14</v>
      </c>
      <c r="H1921" t="s">
        <v>42</v>
      </c>
      <c r="J1921" t="s">
        <v>191</v>
      </c>
      <c r="K1921" t="s">
        <v>118</v>
      </c>
      <c r="L1921" t="s">
        <v>119</v>
      </c>
      <c r="M1921">
        <v>16</v>
      </c>
      <c r="O1921" t="s">
        <v>42</v>
      </c>
      <c r="Q1921" t="s">
        <v>191</v>
      </c>
      <c r="R1921" t="s">
        <v>126</v>
      </c>
      <c r="S1921" t="s">
        <v>127</v>
      </c>
      <c r="T1921">
        <v>23</v>
      </c>
      <c r="V1921" t="s">
        <v>42</v>
      </c>
      <c r="X1921" t="s">
        <v>192</v>
      </c>
      <c r="Y1921" t="s">
        <v>148</v>
      </c>
      <c r="Z1921" t="s">
        <v>63</v>
      </c>
      <c r="AA1921">
        <v>7</v>
      </c>
      <c r="AC1921" t="s">
        <v>42</v>
      </c>
      <c r="AE1921" t="s">
        <v>191</v>
      </c>
      <c r="AF1921" t="s">
        <v>118</v>
      </c>
      <c r="AG1921" t="s">
        <v>119</v>
      </c>
      <c r="AH1921">
        <v>155</v>
      </c>
    </row>
    <row r="1922" spans="1:34" x14ac:dyDescent="0.25">
      <c r="A1922" t="s">
        <v>42</v>
      </c>
      <c r="C1922" t="s">
        <v>192</v>
      </c>
      <c r="D1922" t="s">
        <v>58</v>
      </c>
      <c r="E1922" t="s">
        <v>59</v>
      </c>
      <c r="F1922">
        <v>4</v>
      </c>
      <c r="H1922" t="s">
        <v>42</v>
      </c>
      <c r="J1922" t="s">
        <v>191</v>
      </c>
      <c r="K1922" t="s">
        <v>120</v>
      </c>
      <c r="L1922" t="s">
        <v>121</v>
      </c>
      <c r="M1922">
        <v>33</v>
      </c>
      <c r="O1922" t="s">
        <v>42</v>
      </c>
      <c r="Q1922" t="s">
        <v>191</v>
      </c>
      <c r="R1922" t="s">
        <v>128</v>
      </c>
      <c r="S1922" t="s">
        <v>129</v>
      </c>
      <c r="T1922">
        <v>10</v>
      </c>
      <c r="V1922" t="s">
        <v>42</v>
      </c>
      <c r="X1922" t="s">
        <v>192</v>
      </c>
      <c r="Y1922" t="s">
        <v>148</v>
      </c>
      <c r="Z1922" t="s">
        <v>83</v>
      </c>
      <c r="AA1922">
        <v>11</v>
      </c>
      <c r="AC1922" t="s">
        <v>42</v>
      </c>
      <c r="AE1922" t="s">
        <v>191</v>
      </c>
      <c r="AF1922" t="s">
        <v>120</v>
      </c>
      <c r="AG1922" t="s">
        <v>121</v>
      </c>
      <c r="AH1922">
        <v>176</v>
      </c>
    </row>
    <row r="1923" spans="1:34" x14ac:dyDescent="0.25">
      <c r="A1923" t="s">
        <v>42</v>
      </c>
      <c r="C1923" t="s">
        <v>192</v>
      </c>
      <c r="D1923" t="s">
        <v>60</v>
      </c>
      <c r="E1923" t="s">
        <v>61</v>
      </c>
      <c r="F1923">
        <v>23</v>
      </c>
      <c r="H1923" t="s">
        <v>42</v>
      </c>
      <c r="J1923" t="s">
        <v>191</v>
      </c>
      <c r="K1923" t="s">
        <v>122</v>
      </c>
      <c r="L1923" t="s">
        <v>123</v>
      </c>
      <c r="M1923">
        <v>16</v>
      </c>
      <c r="O1923" t="s">
        <v>42</v>
      </c>
      <c r="Q1923" t="s">
        <v>191</v>
      </c>
      <c r="R1923" t="s">
        <v>130</v>
      </c>
      <c r="S1923" t="s">
        <v>131</v>
      </c>
      <c r="T1923">
        <v>17</v>
      </c>
      <c r="V1923" t="s">
        <v>42</v>
      </c>
      <c r="X1923" t="s">
        <v>192</v>
      </c>
      <c r="Y1923" t="s">
        <v>148</v>
      </c>
      <c r="Z1923" t="s">
        <v>142</v>
      </c>
      <c r="AA1923">
        <v>14</v>
      </c>
      <c r="AC1923" t="s">
        <v>42</v>
      </c>
      <c r="AE1923" t="s">
        <v>191</v>
      </c>
      <c r="AF1923" t="s">
        <v>122</v>
      </c>
      <c r="AG1923" t="s">
        <v>123</v>
      </c>
      <c r="AH1923">
        <v>66</v>
      </c>
    </row>
    <row r="1924" spans="1:34" x14ac:dyDescent="0.25">
      <c r="A1924" t="s">
        <v>42</v>
      </c>
      <c r="C1924" t="s">
        <v>192</v>
      </c>
      <c r="D1924" t="s">
        <v>62</v>
      </c>
      <c r="E1924" t="s">
        <v>63</v>
      </c>
      <c r="F1924">
        <v>6</v>
      </c>
      <c r="H1924" t="s">
        <v>42</v>
      </c>
      <c r="J1924" t="s">
        <v>191</v>
      </c>
      <c r="K1924" t="s">
        <v>124</v>
      </c>
      <c r="L1924" t="s">
        <v>125</v>
      </c>
      <c r="M1924">
        <v>2</v>
      </c>
      <c r="O1924" t="s">
        <v>42</v>
      </c>
      <c r="Q1924" t="s">
        <v>191</v>
      </c>
      <c r="R1924" t="s">
        <v>132</v>
      </c>
      <c r="S1924" t="s">
        <v>133</v>
      </c>
      <c r="T1924">
        <v>57</v>
      </c>
      <c r="V1924" t="s">
        <v>42</v>
      </c>
      <c r="X1924" t="s">
        <v>192</v>
      </c>
      <c r="Y1924" t="s">
        <v>148</v>
      </c>
      <c r="Z1924" t="s">
        <v>273</v>
      </c>
      <c r="AA1924">
        <v>7</v>
      </c>
      <c r="AC1924" t="s">
        <v>42</v>
      </c>
      <c r="AE1924" t="s">
        <v>191</v>
      </c>
      <c r="AF1924" t="s">
        <v>124</v>
      </c>
      <c r="AG1924" t="s">
        <v>125</v>
      </c>
      <c r="AH1924">
        <v>8</v>
      </c>
    </row>
    <row r="1925" spans="1:34" x14ac:dyDescent="0.25">
      <c r="A1925" t="s">
        <v>42</v>
      </c>
      <c r="C1925" t="s">
        <v>192</v>
      </c>
      <c r="D1925" t="s">
        <v>64</v>
      </c>
      <c r="E1925" t="s">
        <v>65</v>
      </c>
      <c r="F1925">
        <v>8</v>
      </c>
      <c r="H1925" t="s">
        <v>42</v>
      </c>
      <c r="J1925" t="s">
        <v>191</v>
      </c>
      <c r="K1925" t="s">
        <v>126</v>
      </c>
      <c r="L1925" t="s">
        <v>127</v>
      </c>
      <c r="M1925">
        <v>10</v>
      </c>
      <c r="O1925" t="s">
        <v>42</v>
      </c>
      <c r="Q1925" t="s">
        <v>191</v>
      </c>
      <c r="R1925" t="s">
        <v>134</v>
      </c>
      <c r="S1925" t="s">
        <v>135</v>
      </c>
      <c r="T1925">
        <v>6</v>
      </c>
      <c r="V1925" t="s">
        <v>42</v>
      </c>
      <c r="X1925" t="s">
        <v>192</v>
      </c>
      <c r="Y1925" t="s">
        <v>148</v>
      </c>
      <c r="Z1925" t="s">
        <v>57</v>
      </c>
      <c r="AA1925">
        <v>5</v>
      </c>
      <c r="AC1925" t="s">
        <v>42</v>
      </c>
      <c r="AE1925" t="s">
        <v>191</v>
      </c>
      <c r="AF1925" t="s">
        <v>126</v>
      </c>
      <c r="AG1925" t="s">
        <v>127</v>
      </c>
      <c r="AH1925">
        <v>69</v>
      </c>
    </row>
    <row r="1926" spans="1:34" x14ac:dyDescent="0.25">
      <c r="A1926" t="s">
        <v>42</v>
      </c>
      <c r="C1926" t="s">
        <v>192</v>
      </c>
      <c r="D1926" t="s">
        <v>66</v>
      </c>
      <c r="E1926" t="s">
        <v>67</v>
      </c>
      <c r="F1926">
        <v>74</v>
      </c>
      <c r="H1926" t="s">
        <v>42</v>
      </c>
      <c r="J1926" t="s">
        <v>191</v>
      </c>
      <c r="K1926" t="s">
        <v>128</v>
      </c>
      <c r="L1926" t="s">
        <v>129</v>
      </c>
      <c r="M1926">
        <v>5</v>
      </c>
      <c r="O1926" t="s">
        <v>42</v>
      </c>
      <c r="Q1926" t="s">
        <v>191</v>
      </c>
      <c r="R1926" t="s">
        <v>136</v>
      </c>
      <c r="S1926" t="s">
        <v>137</v>
      </c>
      <c r="T1926">
        <v>10</v>
      </c>
      <c r="V1926" t="s">
        <v>42</v>
      </c>
      <c r="X1926" t="s">
        <v>192</v>
      </c>
      <c r="Y1926" t="s">
        <v>148</v>
      </c>
      <c r="Z1926" t="s">
        <v>117</v>
      </c>
      <c r="AA1926">
        <v>19</v>
      </c>
      <c r="AC1926" t="s">
        <v>42</v>
      </c>
      <c r="AE1926" t="s">
        <v>191</v>
      </c>
      <c r="AF1926" t="s">
        <v>128</v>
      </c>
      <c r="AG1926" t="s">
        <v>129</v>
      </c>
      <c r="AH1926">
        <v>50</v>
      </c>
    </row>
    <row r="1927" spans="1:34" x14ac:dyDescent="0.25">
      <c r="A1927" t="s">
        <v>42</v>
      </c>
      <c r="C1927" t="s">
        <v>192</v>
      </c>
      <c r="D1927" t="s">
        <v>68</v>
      </c>
      <c r="E1927" t="s">
        <v>69</v>
      </c>
      <c r="F1927">
        <v>34</v>
      </c>
      <c r="H1927" t="s">
        <v>42</v>
      </c>
      <c r="J1927" t="s">
        <v>191</v>
      </c>
      <c r="K1927" t="s">
        <v>130</v>
      </c>
      <c r="L1927" t="s">
        <v>131</v>
      </c>
      <c r="M1927">
        <v>7</v>
      </c>
      <c r="O1927" t="s">
        <v>42</v>
      </c>
      <c r="Q1927" t="s">
        <v>191</v>
      </c>
      <c r="R1927" t="s">
        <v>208</v>
      </c>
      <c r="S1927" t="s">
        <v>273</v>
      </c>
      <c r="T1927">
        <v>19</v>
      </c>
      <c r="V1927" t="s">
        <v>42</v>
      </c>
      <c r="X1927" t="s">
        <v>192</v>
      </c>
      <c r="Y1927" t="s">
        <v>148</v>
      </c>
      <c r="Z1927" t="s">
        <v>105</v>
      </c>
      <c r="AA1927">
        <v>10</v>
      </c>
      <c r="AC1927" t="s">
        <v>42</v>
      </c>
      <c r="AE1927" t="s">
        <v>191</v>
      </c>
      <c r="AF1927" t="s">
        <v>130</v>
      </c>
      <c r="AG1927" t="s">
        <v>131</v>
      </c>
      <c r="AH1927">
        <v>47</v>
      </c>
    </row>
    <row r="1928" spans="1:34" x14ac:dyDescent="0.25">
      <c r="A1928" t="s">
        <v>42</v>
      </c>
      <c r="C1928" t="s">
        <v>192</v>
      </c>
      <c r="D1928" t="s">
        <v>70</v>
      </c>
      <c r="E1928" t="s">
        <v>71</v>
      </c>
      <c r="F1928">
        <v>61</v>
      </c>
      <c r="H1928" t="s">
        <v>42</v>
      </c>
      <c r="J1928" t="s">
        <v>191</v>
      </c>
      <c r="K1928" t="s">
        <v>132</v>
      </c>
      <c r="L1928" t="s">
        <v>133</v>
      </c>
      <c r="M1928">
        <v>23</v>
      </c>
      <c r="O1928" t="s">
        <v>42</v>
      </c>
      <c r="Q1928" t="s">
        <v>191</v>
      </c>
      <c r="R1928" t="s">
        <v>208</v>
      </c>
      <c r="S1928" t="s">
        <v>144</v>
      </c>
      <c r="T1928">
        <v>11</v>
      </c>
      <c r="V1928" t="s">
        <v>42</v>
      </c>
      <c r="X1928" t="s">
        <v>192</v>
      </c>
      <c r="Y1928" t="s">
        <v>148</v>
      </c>
      <c r="Z1928" t="s">
        <v>137</v>
      </c>
      <c r="AA1928">
        <v>4</v>
      </c>
      <c r="AC1928" t="s">
        <v>42</v>
      </c>
      <c r="AE1928" t="s">
        <v>191</v>
      </c>
      <c r="AF1928" t="s">
        <v>132</v>
      </c>
      <c r="AG1928" t="s">
        <v>133</v>
      </c>
      <c r="AH1928">
        <v>171</v>
      </c>
    </row>
    <row r="1929" spans="1:34" x14ac:dyDescent="0.25">
      <c r="A1929" t="s">
        <v>42</v>
      </c>
      <c r="C1929" t="s">
        <v>192</v>
      </c>
      <c r="D1929" t="s">
        <v>72</v>
      </c>
      <c r="E1929" t="s">
        <v>73</v>
      </c>
      <c r="F1929">
        <v>10</v>
      </c>
      <c r="H1929" t="s">
        <v>42</v>
      </c>
      <c r="J1929" t="s">
        <v>191</v>
      </c>
      <c r="K1929" t="s">
        <v>134</v>
      </c>
      <c r="L1929" t="s">
        <v>135</v>
      </c>
      <c r="M1929">
        <v>6</v>
      </c>
      <c r="O1929" t="s">
        <v>42</v>
      </c>
      <c r="Q1929" t="s">
        <v>191</v>
      </c>
      <c r="R1929" t="s">
        <v>141</v>
      </c>
      <c r="S1929" t="s">
        <v>142</v>
      </c>
      <c r="T1929">
        <v>24</v>
      </c>
      <c r="V1929" t="s">
        <v>42</v>
      </c>
      <c r="X1929" t="s">
        <v>192</v>
      </c>
      <c r="Y1929" t="s">
        <v>148</v>
      </c>
      <c r="Z1929" t="s">
        <v>67</v>
      </c>
      <c r="AA1929">
        <v>78</v>
      </c>
      <c r="AC1929" t="s">
        <v>42</v>
      </c>
      <c r="AE1929" t="s">
        <v>191</v>
      </c>
      <c r="AF1929" t="s">
        <v>134</v>
      </c>
      <c r="AG1929" t="s">
        <v>135</v>
      </c>
      <c r="AH1929">
        <v>54</v>
      </c>
    </row>
    <row r="1930" spans="1:34" x14ac:dyDescent="0.25">
      <c r="A1930" t="s">
        <v>42</v>
      </c>
      <c r="C1930" t="s">
        <v>192</v>
      </c>
      <c r="D1930" t="s">
        <v>74</v>
      </c>
      <c r="E1930" t="s">
        <v>75</v>
      </c>
      <c r="F1930">
        <v>3</v>
      </c>
      <c r="H1930" t="s">
        <v>42</v>
      </c>
      <c r="J1930" t="s">
        <v>191</v>
      </c>
      <c r="K1930" t="s">
        <v>136</v>
      </c>
      <c r="L1930" t="s">
        <v>137</v>
      </c>
      <c r="M1930">
        <v>6</v>
      </c>
      <c r="O1930" t="s">
        <v>42</v>
      </c>
      <c r="Q1930" t="s">
        <v>192</v>
      </c>
      <c r="R1930" t="s">
        <v>54</v>
      </c>
      <c r="S1930" t="s">
        <v>55</v>
      </c>
      <c r="T1930">
        <v>33</v>
      </c>
      <c r="V1930" t="s">
        <v>42</v>
      </c>
      <c r="X1930" t="s">
        <v>192</v>
      </c>
      <c r="Y1930" t="s">
        <v>148</v>
      </c>
      <c r="Z1930" t="s">
        <v>119</v>
      </c>
      <c r="AA1930">
        <v>13</v>
      </c>
      <c r="AC1930" t="s">
        <v>42</v>
      </c>
      <c r="AE1930" t="s">
        <v>191</v>
      </c>
      <c r="AF1930" t="s">
        <v>136</v>
      </c>
      <c r="AG1930" t="s">
        <v>137</v>
      </c>
      <c r="AH1930">
        <v>36</v>
      </c>
    </row>
    <row r="1931" spans="1:34" x14ac:dyDescent="0.25">
      <c r="A1931" t="s">
        <v>42</v>
      </c>
      <c r="C1931" t="s">
        <v>192</v>
      </c>
      <c r="D1931" t="s">
        <v>76</v>
      </c>
      <c r="E1931" t="s">
        <v>77</v>
      </c>
      <c r="F1931">
        <v>24</v>
      </c>
      <c r="H1931" t="s">
        <v>42</v>
      </c>
      <c r="J1931" t="s">
        <v>191</v>
      </c>
      <c r="K1931" t="s">
        <v>208</v>
      </c>
      <c r="L1931" t="s">
        <v>273</v>
      </c>
      <c r="M1931">
        <v>8</v>
      </c>
      <c r="O1931" t="s">
        <v>42</v>
      </c>
      <c r="Q1931" t="s">
        <v>192</v>
      </c>
      <c r="R1931" t="s">
        <v>56</v>
      </c>
      <c r="S1931" t="s">
        <v>57</v>
      </c>
      <c r="T1931">
        <v>35</v>
      </c>
      <c r="V1931" t="s">
        <v>42</v>
      </c>
      <c r="X1931" t="s">
        <v>192</v>
      </c>
      <c r="Y1931" t="s">
        <v>148</v>
      </c>
      <c r="Z1931" t="s">
        <v>91</v>
      </c>
      <c r="AA1931">
        <v>15</v>
      </c>
      <c r="AC1931" t="s">
        <v>42</v>
      </c>
      <c r="AE1931" t="s">
        <v>191</v>
      </c>
      <c r="AF1931" t="s">
        <v>208</v>
      </c>
      <c r="AG1931" t="s">
        <v>273</v>
      </c>
      <c r="AH1931">
        <v>53</v>
      </c>
    </row>
    <row r="1932" spans="1:34" x14ac:dyDescent="0.25">
      <c r="A1932" t="s">
        <v>42</v>
      </c>
      <c r="C1932" t="s">
        <v>192</v>
      </c>
      <c r="D1932" t="s">
        <v>78</v>
      </c>
      <c r="E1932" t="s">
        <v>79</v>
      </c>
      <c r="F1932">
        <v>52</v>
      </c>
      <c r="H1932" t="s">
        <v>42</v>
      </c>
      <c r="J1932" t="s">
        <v>191</v>
      </c>
      <c r="K1932" t="s">
        <v>208</v>
      </c>
      <c r="L1932" t="s">
        <v>144</v>
      </c>
      <c r="M1932">
        <v>2</v>
      </c>
      <c r="O1932" t="s">
        <v>42</v>
      </c>
      <c r="Q1932" t="s">
        <v>192</v>
      </c>
      <c r="R1932" t="s">
        <v>58</v>
      </c>
      <c r="S1932" t="s">
        <v>59</v>
      </c>
      <c r="T1932">
        <v>8</v>
      </c>
      <c r="V1932" t="s">
        <v>42</v>
      </c>
      <c r="X1932" t="s">
        <v>192</v>
      </c>
      <c r="Y1932" t="s">
        <v>148</v>
      </c>
      <c r="Z1932" t="s">
        <v>107</v>
      </c>
      <c r="AA1932">
        <v>21</v>
      </c>
      <c r="AC1932" t="s">
        <v>42</v>
      </c>
      <c r="AE1932" t="s">
        <v>191</v>
      </c>
      <c r="AF1932" t="s">
        <v>208</v>
      </c>
      <c r="AG1932" t="s">
        <v>144</v>
      </c>
      <c r="AH1932">
        <v>32</v>
      </c>
    </row>
    <row r="1933" spans="1:34" x14ac:dyDescent="0.25">
      <c r="A1933" t="s">
        <v>42</v>
      </c>
      <c r="C1933" t="s">
        <v>192</v>
      </c>
      <c r="D1933" t="s">
        <v>80</v>
      </c>
      <c r="E1933" t="s">
        <v>81</v>
      </c>
      <c r="F1933">
        <v>4</v>
      </c>
      <c r="H1933" t="s">
        <v>42</v>
      </c>
      <c r="J1933" t="s">
        <v>191</v>
      </c>
      <c r="K1933" t="s">
        <v>141</v>
      </c>
      <c r="L1933" t="s">
        <v>142</v>
      </c>
      <c r="M1933">
        <v>24</v>
      </c>
      <c r="O1933" t="s">
        <v>42</v>
      </c>
      <c r="Q1933" t="s">
        <v>192</v>
      </c>
      <c r="R1933" t="s">
        <v>60</v>
      </c>
      <c r="S1933" t="s">
        <v>61</v>
      </c>
      <c r="T1933">
        <v>60</v>
      </c>
      <c r="V1933" t="s">
        <v>42</v>
      </c>
      <c r="X1933" t="s">
        <v>192</v>
      </c>
      <c r="Y1933" t="s">
        <v>148</v>
      </c>
      <c r="Z1933" t="s">
        <v>73</v>
      </c>
      <c r="AA1933">
        <v>15</v>
      </c>
      <c r="AC1933" t="s">
        <v>42</v>
      </c>
      <c r="AE1933" t="s">
        <v>191</v>
      </c>
      <c r="AF1933" t="s">
        <v>141</v>
      </c>
      <c r="AG1933" t="s">
        <v>142</v>
      </c>
      <c r="AH1933">
        <v>154</v>
      </c>
    </row>
    <row r="1934" spans="1:34" x14ac:dyDescent="0.25">
      <c r="A1934" t="s">
        <v>42</v>
      </c>
      <c r="C1934" t="s">
        <v>192</v>
      </c>
      <c r="D1934" t="s">
        <v>82</v>
      </c>
      <c r="E1934" t="s">
        <v>83</v>
      </c>
      <c r="F1934">
        <v>12</v>
      </c>
      <c r="H1934" t="s">
        <v>42</v>
      </c>
      <c r="J1934" t="s">
        <v>192</v>
      </c>
      <c r="K1934" t="s">
        <v>54</v>
      </c>
      <c r="L1934" t="s">
        <v>55</v>
      </c>
      <c r="M1934">
        <v>16</v>
      </c>
      <c r="O1934" t="s">
        <v>42</v>
      </c>
      <c r="Q1934" t="s">
        <v>192</v>
      </c>
      <c r="R1934" t="s">
        <v>62</v>
      </c>
      <c r="S1934" t="s">
        <v>63</v>
      </c>
      <c r="T1934">
        <v>9</v>
      </c>
      <c r="V1934" t="s">
        <v>42</v>
      </c>
      <c r="X1934" t="s">
        <v>192</v>
      </c>
      <c r="Y1934" t="s">
        <v>148</v>
      </c>
      <c r="Z1934" t="s">
        <v>125</v>
      </c>
      <c r="AA1934">
        <v>2</v>
      </c>
      <c r="AC1934" t="s">
        <v>42</v>
      </c>
      <c r="AE1934" t="s">
        <v>192</v>
      </c>
      <c r="AF1934" t="s">
        <v>54</v>
      </c>
      <c r="AG1934" t="s">
        <v>55</v>
      </c>
      <c r="AH1934">
        <v>589</v>
      </c>
    </row>
    <row r="1935" spans="1:34" x14ac:dyDescent="0.25">
      <c r="A1935" t="s">
        <v>42</v>
      </c>
      <c r="C1935" t="s">
        <v>192</v>
      </c>
      <c r="D1935" t="s">
        <v>84</v>
      </c>
      <c r="E1935" t="s">
        <v>85</v>
      </c>
      <c r="F1935">
        <v>10</v>
      </c>
      <c r="H1935" t="s">
        <v>42</v>
      </c>
      <c r="J1935" t="s">
        <v>192</v>
      </c>
      <c r="K1935" t="s">
        <v>56</v>
      </c>
      <c r="L1935" t="s">
        <v>57</v>
      </c>
      <c r="M1935">
        <v>14</v>
      </c>
      <c r="O1935" t="s">
        <v>42</v>
      </c>
      <c r="Q1935" t="s">
        <v>192</v>
      </c>
      <c r="R1935" t="s">
        <v>64</v>
      </c>
      <c r="S1935" t="s">
        <v>65</v>
      </c>
      <c r="T1935">
        <v>27</v>
      </c>
      <c r="V1935" t="s">
        <v>42</v>
      </c>
      <c r="X1935" t="s">
        <v>192</v>
      </c>
      <c r="Y1935" t="s">
        <v>148</v>
      </c>
      <c r="Z1935" t="s">
        <v>121</v>
      </c>
      <c r="AA1935">
        <v>25</v>
      </c>
      <c r="AC1935" t="s">
        <v>42</v>
      </c>
      <c r="AE1935" t="s">
        <v>192</v>
      </c>
      <c r="AF1935" t="s">
        <v>56</v>
      </c>
      <c r="AG1935" t="s">
        <v>57</v>
      </c>
      <c r="AH1935">
        <v>334</v>
      </c>
    </row>
    <row r="1936" spans="1:34" x14ac:dyDescent="0.25">
      <c r="A1936" t="s">
        <v>42</v>
      </c>
      <c r="C1936" t="s">
        <v>192</v>
      </c>
      <c r="D1936" t="s">
        <v>148</v>
      </c>
      <c r="E1936" t="s">
        <v>133</v>
      </c>
      <c r="F1936">
        <v>8</v>
      </c>
      <c r="H1936" t="s">
        <v>42</v>
      </c>
      <c r="J1936" t="s">
        <v>192</v>
      </c>
      <c r="K1936" t="s">
        <v>58</v>
      </c>
      <c r="L1936" t="s">
        <v>59</v>
      </c>
      <c r="M1936">
        <v>8</v>
      </c>
      <c r="O1936" t="s">
        <v>42</v>
      </c>
      <c r="Q1936" t="s">
        <v>192</v>
      </c>
      <c r="R1936" t="s">
        <v>66</v>
      </c>
      <c r="S1936" t="s">
        <v>67</v>
      </c>
      <c r="T1936">
        <v>144</v>
      </c>
      <c r="V1936" t="s">
        <v>42</v>
      </c>
      <c r="X1936" t="s">
        <v>192</v>
      </c>
      <c r="Y1936" t="s">
        <v>148</v>
      </c>
      <c r="Z1936" t="s">
        <v>69</v>
      </c>
      <c r="AA1936">
        <v>13</v>
      </c>
      <c r="AC1936" t="s">
        <v>42</v>
      </c>
      <c r="AE1936" t="s">
        <v>192</v>
      </c>
      <c r="AF1936" t="s">
        <v>58</v>
      </c>
      <c r="AG1936" t="s">
        <v>59</v>
      </c>
      <c r="AH1936">
        <v>145</v>
      </c>
    </row>
    <row r="1937" spans="1:34" x14ac:dyDescent="0.25">
      <c r="A1937" t="s">
        <v>42</v>
      </c>
      <c r="C1937" t="s">
        <v>192</v>
      </c>
      <c r="D1937" t="s">
        <v>148</v>
      </c>
      <c r="E1937" t="s">
        <v>101</v>
      </c>
      <c r="F1937">
        <v>10</v>
      </c>
      <c r="H1937" t="s">
        <v>42</v>
      </c>
      <c r="J1937" t="s">
        <v>192</v>
      </c>
      <c r="K1937" t="s">
        <v>60</v>
      </c>
      <c r="L1937" t="s">
        <v>61</v>
      </c>
      <c r="M1937">
        <v>35</v>
      </c>
      <c r="O1937" t="s">
        <v>42</v>
      </c>
      <c r="Q1937" t="s">
        <v>192</v>
      </c>
      <c r="R1937" t="s">
        <v>68</v>
      </c>
      <c r="S1937" t="s">
        <v>69</v>
      </c>
      <c r="T1937">
        <v>59</v>
      </c>
      <c r="V1937" t="s">
        <v>42</v>
      </c>
      <c r="X1937" t="s">
        <v>192</v>
      </c>
      <c r="Y1937" t="s">
        <v>148</v>
      </c>
      <c r="Z1937" t="s">
        <v>87</v>
      </c>
      <c r="AA1937">
        <v>11</v>
      </c>
      <c r="AC1937" t="s">
        <v>42</v>
      </c>
      <c r="AE1937" t="s">
        <v>192</v>
      </c>
      <c r="AF1937" t="s">
        <v>60</v>
      </c>
      <c r="AG1937" t="s">
        <v>61</v>
      </c>
      <c r="AH1937">
        <v>866</v>
      </c>
    </row>
    <row r="1938" spans="1:34" x14ac:dyDescent="0.25">
      <c r="A1938" t="s">
        <v>42</v>
      </c>
      <c r="C1938" t="s">
        <v>192</v>
      </c>
      <c r="D1938" t="s">
        <v>148</v>
      </c>
      <c r="E1938" t="s">
        <v>115</v>
      </c>
      <c r="F1938">
        <v>5</v>
      </c>
      <c r="H1938" t="s">
        <v>42</v>
      </c>
      <c r="J1938" t="s">
        <v>192</v>
      </c>
      <c r="K1938" t="s">
        <v>62</v>
      </c>
      <c r="L1938" t="s">
        <v>63</v>
      </c>
      <c r="M1938">
        <v>9</v>
      </c>
      <c r="O1938" t="s">
        <v>42</v>
      </c>
      <c r="Q1938" t="s">
        <v>192</v>
      </c>
      <c r="R1938" t="s">
        <v>70</v>
      </c>
      <c r="S1938" t="s">
        <v>71</v>
      </c>
      <c r="T1938">
        <v>123</v>
      </c>
      <c r="V1938" t="s">
        <v>42</v>
      </c>
      <c r="X1938" t="s">
        <v>192</v>
      </c>
      <c r="Y1938" t="s">
        <v>148</v>
      </c>
      <c r="Z1938" t="s">
        <v>81</v>
      </c>
      <c r="AA1938">
        <v>6</v>
      </c>
      <c r="AC1938" t="s">
        <v>42</v>
      </c>
      <c r="AE1938" t="s">
        <v>192</v>
      </c>
      <c r="AF1938" t="s">
        <v>62</v>
      </c>
      <c r="AG1938" t="s">
        <v>63</v>
      </c>
      <c r="AH1938">
        <v>127</v>
      </c>
    </row>
    <row r="1939" spans="1:34" x14ac:dyDescent="0.25">
      <c r="A1939" t="s">
        <v>42</v>
      </c>
      <c r="C1939" t="s">
        <v>192</v>
      </c>
      <c r="D1939" t="s">
        <v>148</v>
      </c>
      <c r="E1939" t="s">
        <v>103</v>
      </c>
      <c r="F1939">
        <v>10</v>
      </c>
      <c r="H1939" t="s">
        <v>42</v>
      </c>
      <c r="J1939" t="s">
        <v>192</v>
      </c>
      <c r="K1939" t="s">
        <v>64</v>
      </c>
      <c r="L1939" t="s">
        <v>65</v>
      </c>
      <c r="M1939">
        <v>17</v>
      </c>
      <c r="O1939" t="s">
        <v>42</v>
      </c>
      <c r="Q1939" t="s">
        <v>192</v>
      </c>
      <c r="R1939" t="s">
        <v>72</v>
      </c>
      <c r="S1939" t="s">
        <v>73</v>
      </c>
      <c r="T1939">
        <v>49</v>
      </c>
      <c r="V1939" t="s">
        <v>42</v>
      </c>
      <c r="X1939" t="s">
        <v>192</v>
      </c>
      <c r="Y1939" t="s">
        <v>148</v>
      </c>
      <c r="Z1939" t="s">
        <v>112</v>
      </c>
      <c r="AA1939">
        <v>19</v>
      </c>
      <c r="AC1939" t="s">
        <v>42</v>
      </c>
      <c r="AE1939" t="s">
        <v>192</v>
      </c>
      <c r="AF1939" t="s">
        <v>64</v>
      </c>
      <c r="AG1939" t="s">
        <v>65</v>
      </c>
      <c r="AH1939">
        <v>226</v>
      </c>
    </row>
    <row r="1940" spans="1:34" x14ac:dyDescent="0.25">
      <c r="A1940" t="s">
        <v>42</v>
      </c>
      <c r="C1940" t="s">
        <v>192</v>
      </c>
      <c r="D1940" t="s">
        <v>148</v>
      </c>
      <c r="E1940" t="s">
        <v>65</v>
      </c>
      <c r="F1940">
        <v>8</v>
      </c>
      <c r="H1940" t="s">
        <v>42</v>
      </c>
      <c r="J1940" t="s">
        <v>192</v>
      </c>
      <c r="K1940" t="s">
        <v>66</v>
      </c>
      <c r="L1940" t="s">
        <v>67</v>
      </c>
      <c r="M1940">
        <v>97</v>
      </c>
      <c r="O1940" t="s">
        <v>42</v>
      </c>
      <c r="Q1940" t="s">
        <v>192</v>
      </c>
      <c r="R1940" t="s">
        <v>74</v>
      </c>
      <c r="S1940" t="s">
        <v>75</v>
      </c>
      <c r="T1940">
        <v>10</v>
      </c>
      <c r="V1940" t="s">
        <v>42</v>
      </c>
      <c r="X1940" t="s">
        <v>192</v>
      </c>
      <c r="Y1940" t="s">
        <v>148</v>
      </c>
      <c r="Z1940" t="s">
        <v>113</v>
      </c>
      <c r="AA1940">
        <v>23</v>
      </c>
      <c r="AC1940" t="s">
        <v>42</v>
      </c>
      <c r="AE1940" t="s">
        <v>192</v>
      </c>
      <c r="AF1940" t="s">
        <v>66</v>
      </c>
      <c r="AG1940" t="s">
        <v>67</v>
      </c>
      <c r="AH1940">
        <v>1740</v>
      </c>
    </row>
    <row r="1941" spans="1:34" x14ac:dyDescent="0.25">
      <c r="A1941" t="s">
        <v>42</v>
      </c>
      <c r="C1941" t="s">
        <v>192</v>
      </c>
      <c r="D1941" t="s">
        <v>148</v>
      </c>
      <c r="E1941" t="s">
        <v>55</v>
      </c>
      <c r="F1941">
        <v>16</v>
      </c>
      <c r="H1941" t="s">
        <v>42</v>
      </c>
      <c r="J1941" t="s">
        <v>192</v>
      </c>
      <c r="K1941" t="s">
        <v>68</v>
      </c>
      <c r="L1941" t="s">
        <v>69</v>
      </c>
      <c r="M1941">
        <v>46</v>
      </c>
      <c r="O1941" t="s">
        <v>42</v>
      </c>
      <c r="Q1941" t="s">
        <v>192</v>
      </c>
      <c r="R1941" t="s">
        <v>76</v>
      </c>
      <c r="S1941" t="s">
        <v>77</v>
      </c>
      <c r="T1941">
        <v>81</v>
      </c>
      <c r="V1941" t="s">
        <v>42</v>
      </c>
      <c r="X1941" t="s">
        <v>192</v>
      </c>
      <c r="Y1941" t="s">
        <v>148</v>
      </c>
      <c r="Z1941" t="s">
        <v>71</v>
      </c>
      <c r="AA1941">
        <v>30</v>
      </c>
      <c r="AC1941" t="s">
        <v>42</v>
      </c>
      <c r="AE1941" t="s">
        <v>192</v>
      </c>
      <c r="AF1941" t="s">
        <v>68</v>
      </c>
      <c r="AG1941" t="s">
        <v>69</v>
      </c>
      <c r="AH1941">
        <v>588</v>
      </c>
    </row>
    <row r="1942" spans="1:34" x14ac:dyDescent="0.25">
      <c r="A1942" t="s">
        <v>42</v>
      </c>
      <c r="C1942" t="s">
        <v>192</v>
      </c>
      <c r="D1942" t="s">
        <v>148</v>
      </c>
      <c r="E1942" t="s">
        <v>135</v>
      </c>
      <c r="F1942">
        <v>3</v>
      </c>
      <c r="H1942" t="s">
        <v>42</v>
      </c>
      <c r="J1942" t="s">
        <v>192</v>
      </c>
      <c r="K1942" t="s">
        <v>70</v>
      </c>
      <c r="L1942" t="s">
        <v>71</v>
      </c>
      <c r="M1942">
        <v>36</v>
      </c>
      <c r="O1942" t="s">
        <v>42</v>
      </c>
      <c r="Q1942" t="s">
        <v>192</v>
      </c>
      <c r="R1942" t="s">
        <v>78</v>
      </c>
      <c r="S1942" t="s">
        <v>79</v>
      </c>
      <c r="T1942">
        <v>139</v>
      </c>
      <c r="V1942" t="s">
        <v>42</v>
      </c>
      <c r="X1942" t="s">
        <v>192</v>
      </c>
      <c r="Y1942" t="s">
        <v>148</v>
      </c>
      <c r="Z1942" t="s">
        <v>109</v>
      </c>
      <c r="AA1942">
        <v>21</v>
      </c>
      <c r="AC1942" t="s">
        <v>42</v>
      </c>
      <c r="AE1942" t="s">
        <v>192</v>
      </c>
      <c r="AF1942" t="s">
        <v>70</v>
      </c>
      <c r="AG1942" t="s">
        <v>71</v>
      </c>
      <c r="AH1942">
        <v>1238</v>
      </c>
    </row>
    <row r="1943" spans="1:34" x14ac:dyDescent="0.25">
      <c r="A1943" t="s">
        <v>42</v>
      </c>
      <c r="C1943" t="s">
        <v>192</v>
      </c>
      <c r="D1943" t="s">
        <v>148</v>
      </c>
      <c r="E1943" t="s">
        <v>63</v>
      </c>
      <c r="F1943">
        <v>6</v>
      </c>
      <c r="H1943" t="s">
        <v>42</v>
      </c>
      <c r="J1943" t="s">
        <v>192</v>
      </c>
      <c r="K1943" t="s">
        <v>72</v>
      </c>
      <c r="L1943" t="s">
        <v>73</v>
      </c>
      <c r="M1943">
        <v>29</v>
      </c>
      <c r="O1943" t="s">
        <v>42</v>
      </c>
      <c r="Q1943" t="s">
        <v>192</v>
      </c>
      <c r="R1943" t="s">
        <v>80</v>
      </c>
      <c r="S1943" t="s">
        <v>81</v>
      </c>
      <c r="T1943">
        <v>31</v>
      </c>
      <c r="V1943" t="s">
        <v>42</v>
      </c>
      <c r="X1943" t="s">
        <v>192</v>
      </c>
      <c r="Y1943" t="s">
        <v>148</v>
      </c>
      <c r="Z1943" t="s">
        <v>75</v>
      </c>
      <c r="AA1943">
        <v>8</v>
      </c>
      <c r="AC1943" t="s">
        <v>42</v>
      </c>
      <c r="AE1943" t="s">
        <v>192</v>
      </c>
      <c r="AF1943" t="s">
        <v>72</v>
      </c>
      <c r="AG1943" t="s">
        <v>73</v>
      </c>
      <c r="AH1943">
        <v>341</v>
      </c>
    </row>
    <row r="1944" spans="1:34" x14ac:dyDescent="0.25">
      <c r="A1944" t="s">
        <v>42</v>
      </c>
      <c r="C1944" t="s">
        <v>192</v>
      </c>
      <c r="D1944" t="s">
        <v>148</v>
      </c>
      <c r="E1944" t="s">
        <v>83</v>
      </c>
      <c r="F1944">
        <v>12</v>
      </c>
      <c r="H1944" t="s">
        <v>42</v>
      </c>
      <c r="J1944" t="s">
        <v>192</v>
      </c>
      <c r="K1944" t="s">
        <v>74</v>
      </c>
      <c r="L1944" t="s">
        <v>75</v>
      </c>
      <c r="M1944">
        <v>8</v>
      </c>
      <c r="O1944" t="s">
        <v>42</v>
      </c>
      <c r="Q1944" t="s">
        <v>192</v>
      </c>
      <c r="R1944" t="s">
        <v>82</v>
      </c>
      <c r="S1944" t="s">
        <v>83</v>
      </c>
      <c r="T1944">
        <v>28</v>
      </c>
      <c r="V1944" t="s">
        <v>42</v>
      </c>
      <c r="X1944" t="s">
        <v>192</v>
      </c>
      <c r="Y1944" t="s">
        <v>148</v>
      </c>
      <c r="Z1944" t="s">
        <v>85</v>
      </c>
      <c r="AA1944">
        <v>14</v>
      </c>
      <c r="AC1944" t="s">
        <v>42</v>
      </c>
      <c r="AE1944" t="s">
        <v>192</v>
      </c>
      <c r="AF1944" t="s">
        <v>74</v>
      </c>
      <c r="AG1944" t="s">
        <v>75</v>
      </c>
      <c r="AH1944">
        <v>92</v>
      </c>
    </row>
    <row r="1945" spans="1:34" x14ac:dyDescent="0.25">
      <c r="A1945" t="s">
        <v>42</v>
      </c>
      <c r="C1945" t="s">
        <v>192</v>
      </c>
      <c r="D1945" t="s">
        <v>148</v>
      </c>
      <c r="E1945" t="s">
        <v>142</v>
      </c>
      <c r="F1945">
        <v>18</v>
      </c>
      <c r="H1945" t="s">
        <v>42</v>
      </c>
      <c r="J1945" t="s">
        <v>192</v>
      </c>
      <c r="K1945" t="s">
        <v>76</v>
      </c>
      <c r="L1945" t="s">
        <v>77</v>
      </c>
      <c r="M1945">
        <v>30</v>
      </c>
      <c r="O1945" t="s">
        <v>42</v>
      </c>
      <c r="Q1945" t="s">
        <v>192</v>
      </c>
      <c r="R1945" t="s">
        <v>84</v>
      </c>
      <c r="S1945" t="s">
        <v>85</v>
      </c>
      <c r="T1945">
        <v>33</v>
      </c>
      <c r="V1945" t="s">
        <v>42</v>
      </c>
      <c r="X1945" t="s">
        <v>192</v>
      </c>
      <c r="Y1945" t="s">
        <v>148</v>
      </c>
      <c r="Z1945" t="s">
        <v>59</v>
      </c>
      <c r="AA1945">
        <v>4</v>
      </c>
      <c r="AC1945" t="s">
        <v>42</v>
      </c>
      <c r="AE1945" t="s">
        <v>192</v>
      </c>
      <c r="AF1945" t="s">
        <v>76</v>
      </c>
      <c r="AG1945" t="s">
        <v>77</v>
      </c>
      <c r="AH1945">
        <v>637</v>
      </c>
    </row>
    <row r="1946" spans="1:34" x14ac:dyDescent="0.25">
      <c r="A1946" t="s">
        <v>42</v>
      </c>
      <c r="C1946" t="s">
        <v>192</v>
      </c>
      <c r="D1946" t="s">
        <v>148</v>
      </c>
      <c r="E1946" t="s">
        <v>273</v>
      </c>
      <c r="F1946">
        <v>4</v>
      </c>
      <c r="H1946" t="s">
        <v>42</v>
      </c>
      <c r="J1946" t="s">
        <v>192</v>
      </c>
      <c r="K1946" t="s">
        <v>78</v>
      </c>
      <c r="L1946" t="s">
        <v>79</v>
      </c>
      <c r="M1946">
        <v>82</v>
      </c>
      <c r="O1946" t="s">
        <v>42</v>
      </c>
      <c r="Q1946" t="s">
        <v>192</v>
      </c>
      <c r="R1946" t="s">
        <v>148</v>
      </c>
      <c r="S1946" t="s">
        <v>133</v>
      </c>
      <c r="T1946">
        <v>94</v>
      </c>
      <c r="V1946" t="s">
        <v>42</v>
      </c>
      <c r="X1946" t="s">
        <v>192</v>
      </c>
      <c r="Y1946" t="s">
        <v>148</v>
      </c>
      <c r="Z1946" t="s">
        <v>89</v>
      </c>
      <c r="AA1946">
        <v>18</v>
      </c>
      <c r="AC1946" t="s">
        <v>42</v>
      </c>
      <c r="AE1946" t="s">
        <v>192</v>
      </c>
      <c r="AF1946" t="s">
        <v>78</v>
      </c>
      <c r="AG1946" t="s">
        <v>79</v>
      </c>
      <c r="AH1946">
        <v>1253</v>
      </c>
    </row>
    <row r="1947" spans="1:34" x14ac:dyDescent="0.25">
      <c r="A1947" t="s">
        <v>42</v>
      </c>
      <c r="C1947" t="s">
        <v>192</v>
      </c>
      <c r="D1947" t="s">
        <v>148</v>
      </c>
      <c r="E1947" t="s">
        <v>57</v>
      </c>
      <c r="F1947">
        <v>14</v>
      </c>
      <c r="H1947" t="s">
        <v>42</v>
      </c>
      <c r="J1947" t="s">
        <v>192</v>
      </c>
      <c r="K1947" t="s">
        <v>80</v>
      </c>
      <c r="L1947" t="s">
        <v>81</v>
      </c>
      <c r="M1947">
        <v>22</v>
      </c>
      <c r="O1947" t="s">
        <v>42</v>
      </c>
      <c r="Q1947" t="s">
        <v>192</v>
      </c>
      <c r="R1947" t="s">
        <v>148</v>
      </c>
      <c r="S1947" t="s">
        <v>101</v>
      </c>
      <c r="T1947">
        <v>33</v>
      </c>
      <c r="V1947" t="s">
        <v>42</v>
      </c>
      <c r="X1947" t="s">
        <v>192</v>
      </c>
      <c r="Y1947" t="s">
        <v>148</v>
      </c>
      <c r="Z1947" t="s">
        <v>129</v>
      </c>
      <c r="AA1947">
        <v>10</v>
      </c>
      <c r="AC1947" t="s">
        <v>42</v>
      </c>
      <c r="AE1947" t="s">
        <v>192</v>
      </c>
      <c r="AF1947" t="s">
        <v>80</v>
      </c>
      <c r="AG1947" t="s">
        <v>81</v>
      </c>
      <c r="AH1947">
        <v>70</v>
      </c>
    </row>
    <row r="1948" spans="1:34" x14ac:dyDescent="0.25">
      <c r="A1948" t="s">
        <v>42</v>
      </c>
      <c r="C1948" t="s">
        <v>192</v>
      </c>
      <c r="D1948" t="s">
        <v>148</v>
      </c>
      <c r="E1948" t="s">
        <v>117</v>
      </c>
      <c r="F1948">
        <v>6</v>
      </c>
      <c r="H1948" t="s">
        <v>42</v>
      </c>
      <c r="J1948" t="s">
        <v>192</v>
      </c>
      <c r="K1948" t="s">
        <v>82</v>
      </c>
      <c r="L1948" t="s">
        <v>83</v>
      </c>
      <c r="M1948">
        <v>21</v>
      </c>
      <c r="O1948" t="s">
        <v>42</v>
      </c>
      <c r="Q1948" t="s">
        <v>192</v>
      </c>
      <c r="R1948" t="s">
        <v>148</v>
      </c>
      <c r="S1948" t="s">
        <v>115</v>
      </c>
      <c r="T1948">
        <v>17</v>
      </c>
      <c r="V1948" t="s">
        <v>42</v>
      </c>
      <c r="X1948" t="s">
        <v>192</v>
      </c>
      <c r="Y1948" t="s">
        <v>148</v>
      </c>
      <c r="Z1948" t="s">
        <v>131</v>
      </c>
      <c r="AA1948">
        <v>1</v>
      </c>
      <c r="AC1948" t="s">
        <v>42</v>
      </c>
      <c r="AE1948" t="s">
        <v>192</v>
      </c>
      <c r="AF1948" t="s">
        <v>82</v>
      </c>
      <c r="AG1948" t="s">
        <v>83</v>
      </c>
      <c r="AH1948">
        <v>223</v>
      </c>
    </row>
    <row r="1949" spans="1:34" x14ac:dyDescent="0.25">
      <c r="A1949" t="s">
        <v>42</v>
      </c>
      <c r="C1949" t="s">
        <v>192</v>
      </c>
      <c r="D1949" t="s">
        <v>148</v>
      </c>
      <c r="E1949" t="s">
        <v>105</v>
      </c>
      <c r="F1949">
        <v>16</v>
      </c>
      <c r="H1949" t="s">
        <v>42</v>
      </c>
      <c r="J1949" t="s">
        <v>192</v>
      </c>
      <c r="K1949" t="s">
        <v>84</v>
      </c>
      <c r="L1949" t="s">
        <v>85</v>
      </c>
      <c r="M1949">
        <v>11</v>
      </c>
      <c r="O1949" t="s">
        <v>42</v>
      </c>
      <c r="Q1949" t="s">
        <v>192</v>
      </c>
      <c r="R1949" t="s">
        <v>148</v>
      </c>
      <c r="S1949" t="s">
        <v>103</v>
      </c>
      <c r="T1949">
        <v>36</v>
      </c>
      <c r="V1949" t="s">
        <v>42</v>
      </c>
      <c r="X1949" t="s">
        <v>192</v>
      </c>
      <c r="Y1949" t="s">
        <v>148</v>
      </c>
      <c r="Z1949" t="s">
        <v>93</v>
      </c>
      <c r="AA1949">
        <v>2</v>
      </c>
      <c r="AC1949" t="s">
        <v>42</v>
      </c>
      <c r="AE1949" t="s">
        <v>192</v>
      </c>
      <c r="AF1949" t="s">
        <v>84</v>
      </c>
      <c r="AG1949" t="s">
        <v>85</v>
      </c>
      <c r="AH1949">
        <v>168</v>
      </c>
    </row>
    <row r="1950" spans="1:34" x14ac:dyDescent="0.25">
      <c r="A1950" t="s">
        <v>42</v>
      </c>
      <c r="C1950" t="s">
        <v>192</v>
      </c>
      <c r="D1950" t="s">
        <v>148</v>
      </c>
      <c r="E1950" t="s">
        <v>137</v>
      </c>
      <c r="F1950">
        <v>5</v>
      </c>
      <c r="H1950" t="s">
        <v>42</v>
      </c>
      <c r="J1950" t="s">
        <v>192</v>
      </c>
      <c r="K1950" t="s">
        <v>148</v>
      </c>
      <c r="L1950" t="s">
        <v>133</v>
      </c>
      <c r="M1950">
        <v>26</v>
      </c>
      <c r="O1950" t="s">
        <v>42</v>
      </c>
      <c r="Q1950" t="s">
        <v>192</v>
      </c>
      <c r="R1950" t="s">
        <v>148</v>
      </c>
      <c r="S1950" t="s">
        <v>65</v>
      </c>
      <c r="T1950">
        <v>27</v>
      </c>
      <c r="V1950" t="s">
        <v>42</v>
      </c>
      <c r="X1950" t="s">
        <v>192</v>
      </c>
      <c r="Y1950" t="s">
        <v>148</v>
      </c>
      <c r="Z1950" t="s">
        <v>77</v>
      </c>
      <c r="AA1950">
        <v>17</v>
      </c>
      <c r="AC1950" t="s">
        <v>42</v>
      </c>
      <c r="AE1950" t="s">
        <v>192</v>
      </c>
      <c r="AF1950" t="s">
        <v>148</v>
      </c>
      <c r="AG1950" t="s">
        <v>133</v>
      </c>
      <c r="AH1950">
        <v>266</v>
      </c>
    </row>
    <row r="1951" spans="1:34" x14ac:dyDescent="0.25">
      <c r="A1951" t="s">
        <v>42</v>
      </c>
      <c r="C1951" t="s">
        <v>192</v>
      </c>
      <c r="D1951" t="s">
        <v>148</v>
      </c>
      <c r="E1951" t="s">
        <v>67</v>
      </c>
      <c r="F1951">
        <v>74</v>
      </c>
      <c r="H1951" t="s">
        <v>42</v>
      </c>
      <c r="J1951" t="s">
        <v>192</v>
      </c>
      <c r="K1951" t="s">
        <v>148</v>
      </c>
      <c r="L1951" t="s">
        <v>101</v>
      </c>
      <c r="M1951">
        <v>10</v>
      </c>
      <c r="O1951" t="s">
        <v>42</v>
      </c>
      <c r="Q1951" t="s">
        <v>192</v>
      </c>
      <c r="R1951" t="s">
        <v>148</v>
      </c>
      <c r="S1951" t="s">
        <v>55</v>
      </c>
      <c r="T1951">
        <v>33</v>
      </c>
      <c r="V1951" t="s">
        <v>42</v>
      </c>
      <c r="X1951" t="s">
        <v>192</v>
      </c>
      <c r="Y1951" t="s">
        <v>148</v>
      </c>
      <c r="Z1951" t="s">
        <v>99</v>
      </c>
      <c r="AA1951">
        <v>5</v>
      </c>
      <c r="AC1951" t="s">
        <v>42</v>
      </c>
      <c r="AE1951" t="s">
        <v>192</v>
      </c>
      <c r="AF1951" t="s">
        <v>148</v>
      </c>
      <c r="AG1951" t="s">
        <v>101</v>
      </c>
      <c r="AH1951">
        <v>132</v>
      </c>
    </row>
    <row r="1952" spans="1:34" x14ac:dyDescent="0.25">
      <c r="A1952" t="s">
        <v>42</v>
      </c>
      <c r="C1952" t="s">
        <v>192</v>
      </c>
      <c r="D1952" t="s">
        <v>148</v>
      </c>
      <c r="E1952" t="s">
        <v>119</v>
      </c>
      <c r="F1952">
        <v>20</v>
      </c>
      <c r="H1952" t="s">
        <v>42</v>
      </c>
      <c r="J1952" t="s">
        <v>192</v>
      </c>
      <c r="K1952" t="s">
        <v>148</v>
      </c>
      <c r="L1952" t="s">
        <v>115</v>
      </c>
      <c r="M1952">
        <v>8</v>
      </c>
      <c r="O1952" t="s">
        <v>42</v>
      </c>
      <c r="Q1952" t="s">
        <v>192</v>
      </c>
      <c r="R1952" t="s">
        <v>148</v>
      </c>
      <c r="S1952" t="s">
        <v>135</v>
      </c>
      <c r="T1952">
        <v>6</v>
      </c>
      <c r="V1952" t="s">
        <v>42</v>
      </c>
      <c r="X1952" t="s">
        <v>192</v>
      </c>
      <c r="Y1952" t="s">
        <v>148</v>
      </c>
      <c r="Z1952" t="s">
        <v>111</v>
      </c>
      <c r="AA1952">
        <v>4</v>
      </c>
      <c r="AC1952" t="s">
        <v>42</v>
      </c>
      <c r="AE1952" t="s">
        <v>192</v>
      </c>
      <c r="AF1952" t="s">
        <v>148</v>
      </c>
      <c r="AG1952" t="s">
        <v>115</v>
      </c>
      <c r="AH1952">
        <v>168</v>
      </c>
    </row>
    <row r="1953" spans="1:34" x14ac:dyDescent="0.25">
      <c r="A1953" t="s">
        <v>42</v>
      </c>
      <c r="C1953" t="s">
        <v>192</v>
      </c>
      <c r="D1953" t="s">
        <v>148</v>
      </c>
      <c r="E1953" t="s">
        <v>91</v>
      </c>
      <c r="F1953">
        <v>4</v>
      </c>
      <c r="H1953" t="s">
        <v>42</v>
      </c>
      <c r="J1953" t="s">
        <v>192</v>
      </c>
      <c r="K1953" t="s">
        <v>148</v>
      </c>
      <c r="L1953" t="s">
        <v>103</v>
      </c>
      <c r="M1953">
        <v>17</v>
      </c>
      <c r="O1953" t="s">
        <v>42</v>
      </c>
      <c r="Q1953" t="s">
        <v>192</v>
      </c>
      <c r="R1953" t="s">
        <v>148</v>
      </c>
      <c r="S1953" t="s">
        <v>63</v>
      </c>
      <c r="T1953">
        <v>9</v>
      </c>
      <c r="V1953" t="s">
        <v>42</v>
      </c>
      <c r="X1953" t="s">
        <v>192</v>
      </c>
      <c r="Y1953" t="s">
        <v>148</v>
      </c>
      <c r="Z1953" t="s">
        <v>123</v>
      </c>
      <c r="AA1953">
        <v>6</v>
      </c>
      <c r="AC1953" t="s">
        <v>42</v>
      </c>
      <c r="AE1953" t="s">
        <v>192</v>
      </c>
      <c r="AF1953" t="s">
        <v>148</v>
      </c>
      <c r="AG1953" t="s">
        <v>103</v>
      </c>
      <c r="AH1953">
        <v>81</v>
      </c>
    </row>
    <row r="1954" spans="1:34" x14ac:dyDescent="0.25">
      <c r="A1954" t="s">
        <v>42</v>
      </c>
      <c r="C1954" t="s">
        <v>192</v>
      </c>
      <c r="D1954" t="s">
        <v>148</v>
      </c>
      <c r="E1954" t="s">
        <v>107</v>
      </c>
      <c r="F1954">
        <v>6</v>
      </c>
      <c r="H1954" t="s">
        <v>42</v>
      </c>
      <c r="J1954" t="s">
        <v>192</v>
      </c>
      <c r="K1954" t="s">
        <v>148</v>
      </c>
      <c r="L1954" t="s">
        <v>65</v>
      </c>
      <c r="M1954">
        <v>17</v>
      </c>
      <c r="O1954" t="s">
        <v>42</v>
      </c>
      <c r="Q1954" t="s">
        <v>192</v>
      </c>
      <c r="R1954" t="s">
        <v>148</v>
      </c>
      <c r="S1954" t="s">
        <v>83</v>
      </c>
      <c r="T1954">
        <v>28</v>
      </c>
      <c r="V1954" t="s">
        <v>42</v>
      </c>
      <c r="X1954" t="s">
        <v>192</v>
      </c>
      <c r="Y1954" t="s">
        <v>148</v>
      </c>
      <c r="Z1954" t="s">
        <v>61</v>
      </c>
      <c r="AA1954">
        <v>14</v>
      </c>
      <c r="AC1954" t="s">
        <v>42</v>
      </c>
      <c r="AE1954" t="s">
        <v>192</v>
      </c>
      <c r="AF1954" t="s">
        <v>148</v>
      </c>
      <c r="AG1954" t="s">
        <v>65</v>
      </c>
      <c r="AH1954">
        <v>226</v>
      </c>
    </row>
    <row r="1955" spans="1:34" x14ac:dyDescent="0.25">
      <c r="A1955" t="s">
        <v>42</v>
      </c>
      <c r="C1955" t="s">
        <v>192</v>
      </c>
      <c r="D1955" t="s">
        <v>148</v>
      </c>
      <c r="E1955" t="s">
        <v>73</v>
      </c>
      <c r="F1955">
        <v>10</v>
      </c>
      <c r="H1955" t="s">
        <v>42</v>
      </c>
      <c r="J1955" t="s">
        <v>192</v>
      </c>
      <c r="K1955" t="s">
        <v>148</v>
      </c>
      <c r="L1955" t="s">
        <v>55</v>
      </c>
      <c r="M1955">
        <v>16</v>
      </c>
      <c r="O1955" t="s">
        <v>42</v>
      </c>
      <c r="Q1955" t="s">
        <v>192</v>
      </c>
      <c r="R1955" t="s">
        <v>148</v>
      </c>
      <c r="S1955" t="s">
        <v>142</v>
      </c>
      <c r="T1955">
        <v>53</v>
      </c>
      <c r="V1955" t="s">
        <v>42</v>
      </c>
      <c r="X1955" t="s">
        <v>192</v>
      </c>
      <c r="Y1955" t="s">
        <v>148</v>
      </c>
      <c r="Z1955" t="s">
        <v>97</v>
      </c>
      <c r="AA1955">
        <v>5</v>
      </c>
      <c r="AC1955" t="s">
        <v>42</v>
      </c>
      <c r="AE1955" t="s">
        <v>192</v>
      </c>
      <c r="AF1955" t="s">
        <v>148</v>
      </c>
      <c r="AG1955" t="s">
        <v>55</v>
      </c>
      <c r="AH1955">
        <v>589</v>
      </c>
    </row>
    <row r="1956" spans="1:34" x14ac:dyDescent="0.25">
      <c r="A1956" t="s">
        <v>42</v>
      </c>
      <c r="C1956" t="s">
        <v>192</v>
      </c>
      <c r="D1956" t="s">
        <v>148</v>
      </c>
      <c r="E1956" t="s">
        <v>121</v>
      </c>
      <c r="F1956">
        <v>20</v>
      </c>
      <c r="H1956" t="s">
        <v>42</v>
      </c>
      <c r="J1956" t="s">
        <v>192</v>
      </c>
      <c r="K1956" t="s">
        <v>148</v>
      </c>
      <c r="L1956" t="s">
        <v>135</v>
      </c>
      <c r="M1956">
        <v>9</v>
      </c>
      <c r="O1956" t="s">
        <v>42</v>
      </c>
      <c r="Q1956" t="s">
        <v>192</v>
      </c>
      <c r="R1956" t="s">
        <v>148</v>
      </c>
      <c r="S1956" t="s">
        <v>273</v>
      </c>
      <c r="T1956">
        <v>15</v>
      </c>
      <c r="V1956" t="s">
        <v>42</v>
      </c>
      <c r="X1956" t="s">
        <v>192</v>
      </c>
      <c r="Y1956" t="s">
        <v>148</v>
      </c>
      <c r="Z1956" t="s">
        <v>95</v>
      </c>
      <c r="AA1956">
        <v>26</v>
      </c>
      <c r="AC1956" t="s">
        <v>42</v>
      </c>
      <c r="AE1956" t="s">
        <v>192</v>
      </c>
      <c r="AF1956" t="s">
        <v>148</v>
      </c>
      <c r="AG1956" t="s">
        <v>135</v>
      </c>
      <c r="AH1956">
        <v>70</v>
      </c>
    </row>
    <row r="1957" spans="1:34" x14ac:dyDescent="0.25">
      <c r="A1957" t="s">
        <v>42</v>
      </c>
      <c r="C1957" t="s">
        <v>192</v>
      </c>
      <c r="D1957" t="s">
        <v>148</v>
      </c>
      <c r="E1957" t="s">
        <v>69</v>
      </c>
      <c r="F1957">
        <v>34</v>
      </c>
      <c r="H1957" t="s">
        <v>42</v>
      </c>
      <c r="J1957" t="s">
        <v>192</v>
      </c>
      <c r="K1957" t="s">
        <v>148</v>
      </c>
      <c r="L1957" t="s">
        <v>63</v>
      </c>
      <c r="M1957">
        <v>9</v>
      </c>
      <c r="O1957" t="s">
        <v>42</v>
      </c>
      <c r="Q1957" t="s">
        <v>192</v>
      </c>
      <c r="R1957" t="s">
        <v>148</v>
      </c>
      <c r="S1957" t="s">
        <v>57</v>
      </c>
      <c r="T1957">
        <v>35</v>
      </c>
      <c r="V1957" t="s">
        <v>42</v>
      </c>
      <c r="X1957" t="s">
        <v>192</v>
      </c>
      <c r="Y1957" t="s">
        <v>148</v>
      </c>
      <c r="Z1957" t="s">
        <v>127</v>
      </c>
      <c r="AA1957">
        <v>10</v>
      </c>
      <c r="AC1957" t="s">
        <v>42</v>
      </c>
      <c r="AE1957" t="s">
        <v>192</v>
      </c>
      <c r="AF1957" t="s">
        <v>148</v>
      </c>
      <c r="AG1957" t="s">
        <v>63</v>
      </c>
      <c r="AH1957">
        <v>127</v>
      </c>
    </row>
    <row r="1958" spans="1:34" x14ac:dyDescent="0.25">
      <c r="A1958" t="s">
        <v>42</v>
      </c>
      <c r="C1958" t="s">
        <v>192</v>
      </c>
      <c r="D1958" t="s">
        <v>148</v>
      </c>
      <c r="E1958" t="s">
        <v>87</v>
      </c>
      <c r="F1958">
        <v>10</v>
      </c>
      <c r="H1958" t="s">
        <v>42</v>
      </c>
      <c r="J1958" t="s">
        <v>192</v>
      </c>
      <c r="K1958" t="s">
        <v>148</v>
      </c>
      <c r="L1958" t="s">
        <v>83</v>
      </c>
      <c r="M1958">
        <v>21</v>
      </c>
      <c r="O1958" t="s">
        <v>42</v>
      </c>
      <c r="Q1958" t="s">
        <v>192</v>
      </c>
      <c r="R1958" t="s">
        <v>148</v>
      </c>
      <c r="S1958" t="s">
        <v>117</v>
      </c>
      <c r="T1958">
        <v>32</v>
      </c>
      <c r="V1958" t="s">
        <v>42</v>
      </c>
      <c r="X1958" t="s">
        <v>192</v>
      </c>
      <c r="Y1958" t="s">
        <v>148</v>
      </c>
      <c r="Z1958" t="s">
        <v>79</v>
      </c>
      <c r="AA1958">
        <v>28</v>
      </c>
      <c r="AC1958" t="s">
        <v>42</v>
      </c>
      <c r="AE1958" t="s">
        <v>192</v>
      </c>
      <c r="AF1958" t="s">
        <v>148</v>
      </c>
      <c r="AG1958" t="s">
        <v>83</v>
      </c>
      <c r="AH1958">
        <v>223</v>
      </c>
    </row>
    <row r="1959" spans="1:34" x14ac:dyDescent="0.25">
      <c r="A1959" t="s">
        <v>42</v>
      </c>
      <c r="C1959" t="s">
        <v>192</v>
      </c>
      <c r="D1959" t="s">
        <v>148</v>
      </c>
      <c r="E1959" t="s">
        <v>81</v>
      </c>
      <c r="F1959">
        <v>4</v>
      </c>
      <c r="H1959" t="s">
        <v>42</v>
      </c>
      <c r="J1959" t="s">
        <v>192</v>
      </c>
      <c r="K1959" t="s">
        <v>148</v>
      </c>
      <c r="L1959" t="s">
        <v>142</v>
      </c>
      <c r="M1959">
        <v>36</v>
      </c>
      <c r="O1959" t="s">
        <v>42</v>
      </c>
      <c r="Q1959" t="s">
        <v>192</v>
      </c>
      <c r="R1959" t="s">
        <v>148</v>
      </c>
      <c r="S1959" t="s">
        <v>105</v>
      </c>
      <c r="T1959">
        <v>48</v>
      </c>
      <c r="V1959" t="s">
        <v>42</v>
      </c>
      <c r="X1959" t="s">
        <v>192</v>
      </c>
      <c r="Y1959" t="s">
        <v>148</v>
      </c>
      <c r="Z1959" t="s">
        <v>144</v>
      </c>
      <c r="AA1959">
        <v>8</v>
      </c>
      <c r="AC1959" t="s">
        <v>42</v>
      </c>
      <c r="AE1959" t="s">
        <v>192</v>
      </c>
      <c r="AF1959" t="s">
        <v>148</v>
      </c>
      <c r="AG1959" t="s">
        <v>142</v>
      </c>
      <c r="AH1959">
        <v>294</v>
      </c>
    </row>
    <row r="1960" spans="1:34" x14ac:dyDescent="0.25">
      <c r="A1960" t="s">
        <v>42</v>
      </c>
      <c r="C1960" t="s">
        <v>192</v>
      </c>
      <c r="D1960" t="s">
        <v>148</v>
      </c>
      <c r="E1960" t="s">
        <v>112</v>
      </c>
      <c r="F1960">
        <v>61</v>
      </c>
      <c r="H1960" t="s">
        <v>42</v>
      </c>
      <c r="J1960" t="s">
        <v>192</v>
      </c>
      <c r="K1960" t="s">
        <v>148</v>
      </c>
      <c r="L1960" t="s">
        <v>273</v>
      </c>
      <c r="M1960">
        <v>11</v>
      </c>
      <c r="O1960" t="s">
        <v>42</v>
      </c>
      <c r="Q1960" t="s">
        <v>192</v>
      </c>
      <c r="R1960" t="s">
        <v>148</v>
      </c>
      <c r="S1960" t="s">
        <v>137</v>
      </c>
      <c r="T1960">
        <v>24</v>
      </c>
      <c r="V1960" t="s">
        <v>42</v>
      </c>
      <c r="X1960" t="s">
        <v>192</v>
      </c>
      <c r="Y1960" t="s">
        <v>86</v>
      </c>
      <c r="Z1960" t="s">
        <v>87</v>
      </c>
      <c r="AA1960">
        <v>11</v>
      </c>
      <c r="AC1960" t="s">
        <v>42</v>
      </c>
      <c r="AE1960" t="s">
        <v>192</v>
      </c>
      <c r="AF1960" t="s">
        <v>148</v>
      </c>
      <c r="AG1960" t="s">
        <v>273</v>
      </c>
      <c r="AH1960">
        <v>77</v>
      </c>
    </row>
    <row r="1961" spans="1:34" x14ac:dyDescent="0.25">
      <c r="A1961" t="s">
        <v>42</v>
      </c>
      <c r="C1961" t="s">
        <v>192</v>
      </c>
      <c r="D1961" t="s">
        <v>148</v>
      </c>
      <c r="E1961" t="s">
        <v>113</v>
      </c>
      <c r="F1961">
        <v>48</v>
      </c>
      <c r="H1961" t="s">
        <v>42</v>
      </c>
      <c r="J1961" t="s">
        <v>192</v>
      </c>
      <c r="K1961" t="s">
        <v>148</v>
      </c>
      <c r="L1961" t="s">
        <v>57</v>
      </c>
      <c r="M1961">
        <v>14</v>
      </c>
      <c r="O1961" t="s">
        <v>42</v>
      </c>
      <c r="Q1961" t="s">
        <v>192</v>
      </c>
      <c r="R1961" t="s">
        <v>148</v>
      </c>
      <c r="S1961" t="s">
        <v>67</v>
      </c>
      <c r="T1961">
        <v>144</v>
      </c>
      <c r="V1961" t="s">
        <v>42</v>
      </c>
      <c r="X1961" t="s">
        <v>192</v>
      </c>
      <c r="Y1961" t="s">
        <v>88</v>
      </c>
      <c r="Z1961" t="s">
        <v>89</v>
      </c>
      <c r="AA1961">
        <v>18</v>
      </c>
      <c r="AC1961" t="s">
        <v>42</v>
      </c>
      <c r="AE1961" t="s">
        <v>192</v>
      </c>
      <c r="AF1961" t="s">
        <v>148</v>
      </c>
      <c r="AG1961" t="s">
        <v>57</v>
      </c>
      <c r="AH1961">
        <v>334</v>
      </c>
    </row>
    <row r="1962" spans="1:34" x14ac:dyDescent="0.25">
      <c r="A1962" t="s">
        <v>42</v>
      </c>
      <c r="C1962" t="s">
        <v>192</v>
      </c>
      <c r="D1962" t="s">
        <v>148</v>
      </c>
      <c r="E1962" t="s">
        <v>71</v>
      </c>
      <c r="F1962">
        <v>61</v>
      </c>
      <c r="H1962" t="s">
        <v>42</v>
      </c>
      <c r="J1962" t="s">
        <v>192</v>
      </c>
      <c r="K1962" t="s">
        <v>148</v>
      </c>
      <c r="L1962" t="s">
        <v>117</v>
      </c>
      <c r="M1962">
        <v>14</v>
      </c>
      <c r="O1962" t="s">
        <v>42</v>
      </c>
      <c r="Q1962" t="s">
        <v>192</v>
      </c>
      <c r="R1962" t="s">
        <v>148</v>
      </c>
      <c r="S1962" t="s">
        <v>119</v>
      </c>
      <c r="T1962">
        <v>35</v>
      </c>
      <c r="V1962" t="s">
        <v>42</v>
      </c>
      <c r="X1962" t="s">
        <v>192</v>
      </c>
      <c r="Y1962" t="s">
        <v>90</v>
      </c>
      <c r="Z1962" t="s">
        <v>91</v>
      </c>
      <c r="AA1962">
        <v>15</v>
      </c>
      <c r="AC1962" t="s">
        <v>42</v>
      </c>
      <c r="AE1962" t="s">
        <v>192</v>
      </c>
      <c r="AF1962" t="s">
        <v>148</v>
      </c>
      <c r="AG1962" t="s">
        <v>117</v>
      </c>
      <c r="AH1962">
        <v>127</v>
      </c>
    </row>
    <row r="1963" spans="1:34" x14ac:dyDescent="0.25">
      <c r="A1963" t="s">
        <v>42</v>
      </c>
      <c r="C1963" t="s">
        <v>192</v>
      </c>
      <c r="D1963" t="s">
        <v>148</v>
      </c>
      <c r="E1963" t="s">
        <v>109</v>
      </c>
      <c r="F1963">
        <v>4</v>
      </c>
      <c r="H1963" t="s">
        <v>42</v>
      </c>
      <c r="J1963" t="s">
        <v>192</v>
      </c>
      <c r="K1963" t="s">
        <v>148</v>
      </c>
      <c r="L1963" t="s">
        <v>105</v>
      </c>
      <c r="M1963">
        <v>24</v>
      </c>
      <c r="O1963" t="s">
        <v>42</v>
      </c>
      <c r="Q1963" t="s">
        <v>192</v>
      </c>
      <c r="R1963" t="s">
        <v>148</v>
      </c>
      <c r="S1963" t="s">
        <v>91</v>
      </c>
      <c r="T1963">
        <v>19</v>
      </c>
      <c r="V1963" t="s">
        <v>42</v>
      </c>
      <c r="X1963" t="s">
        <v>192</v>
      </c>
      <c r="Y1963" t="s">
        <v>92</v>
      </c>
      <c r="Z1963" t="s">
        <v>93</v>
      </c>
      <c r="AA1963">
        <v>2</v>
      </c>
      <c r="AC1963" t="s">
        <v>42</v>
      </c>
      <c r="AE1963" t="s">
        <v>192</v>
      </c>
      <c r="AF1963" t="s">
        <v>148</v>
      </c>
      <c r="AG1963" t="s">
        <v>105</v>
      </c>
      <c r="AH1963">
        <v>267</v>
      </c>
    </row>
    <row r="1964" spans="1:34" x14ac:dyDescent="0.25">
      <c r="A1964" t="s">
        <v>42</v>
      </c>
      <c r="C1964" t="s">
        <v>192</v>
      </c>
      <c r="D1964" t="s">
        <v>148</v>
      </c>
      <c r="E1964" t="s">
        <v>75</v>
      </c>
      <c r="F1964">
        <v>3</v>
      </c>
      <c r="H1964" t="s">
        <v>42</v>
      </c>
      <c r="J1964" t="s">
        <v>192</v>
      </c>
      <c r="K1964" t="s">
        <v>148</v>
      </c>
      <c r="L1964" t="s">
        <v>137</v>
      </c>
      <c r="M1964">
        <v>9</v>
      </c>
      <c r="O1964" t="s">
        <v>42</v>
      </c>
      <c r="Q1964" t="s">
        <v>192</v>
      </c>
      <c r="R1964" t="s">
        <v>148</v>
      </c>
      <c r="S1964" t="s">
        <v>107</v>
      </c>
      <c r="T1964">
        <v>25</v>
      </c>
      <c r="V1964" t="s">
        <v>42</v>
      </c>
      <c r="X1964" t="s">
        <v>192</v>
      </c>
      <c r="Y1964" t="s">
        <v>94</v>
      </c>
      <c r="Z1964" t="s">
        <v>95</v>
      </c>
      <c r="AA1964">
        <v>26</v>
      </c>
      <c r="AC1964" t="s">
        <v>42</v>
      </c>
      <c r="AE1964" t="s">
        <v>192</v>
      </c>
      <c r="AF1964" t="s">
        <v>148</v>
      </c>
      <c r="AG1964" t="s">
        <v>137</v>
      </c>
      <c r="AH1964">
        <v>49</v>
      </c>
    </row>
    <row r="1965" spans="1:34" x14ac:dyDescent="0.25">
      <c r="A1965" t="s">
        <v>42</v>
      </c>
      <c r="C1965" t="s">
        <v>192</v>
      </c>
      <c r="D1965" t="s">
        <v>148</v>
      </c>
      <c r="E1965" t="s">
        <v>85</v>
      </c>
      <c r="F1965">
        <v>10</v>
      </c>
      <c r="H1965" t="s">
        <v>42</v>
      </c>
      <c r="J1965" t="s">
        <v>192</v>
      </c>
      <c r="K1965" t="s">
        <v>148</v>
      </c>
      <c r="L1965" t="s">
        <v>67</v>
      </c>
      <c r="M1965">
        <v>97</v>
      </c>
      <c r="O1965" t="s">
        <v>42</v>
      </c>
      <c r="Q1965" t="s">
        <v>192</v>
      </c>
      <c r="R1965" t="s">
        <v>148</v>
      </c>
      <c r="S1965" t="s">
        <v>73</v>
      </c>
      <c r="T1965">
        <v>49</v>
      </c>
      <c r="V1965" t="s">
        <v>42</v>
      </c>
      <c r="X1965" t="s">
        <v>192</v>
      </c>
      <c r="Y1965" t="s">
        <v>96</v>
      </c>
      <c r="Z1965" t="s">
        <v>97</v>
      </c>
      <c r="AA1965">
        <v>5</v>
      </c>
      <c r="AC1965" t="s">
        <v>42</v>
      </c>
      <c r="AE1965" t="s">
        <v>192</v>
      </c>
      <c r="AF1965" t="s">
        <v>148</v>
      </c>
      <c r="AG1965" t="s">
        <v>67</v>
      </c>
      <c r="AH1965">
        <v>1740</v>
      </c>
    </row>
    <row r="1966" spans="1:34" x14ac:dyDescent="0.25">
      <c r="A1966" t="s">
        <v>42</v>
      </c>
      <c r="C1966" t="s">
        <v>192</v>
      </c>
      <c r="D1966" t="s">
        <v>148</v>
      </c>
      <c r="E1966" t="s">
        <v>59</v>
      </c>
      <c r="F1966">
        <v>4</v>
      </c>
      <c r="H1966" t="s">
        <v>42</v>
      </c>
      <c r="J1966" t="s">
        <v>192</v>
      </c>
      <c r="K1966" t="s">
        <v>148</v>
      </c>
      <c r="L1966" t="s">
        <v>119</v>
      </c>
      <c r="M1966">
        <v>14</v>
      </c>
      <c r="O1966" t="s">
        <v>42</v>
      </c>
      <c r="Q1966" t="s">
        <v>192</v>
      </c>
      <c r="R1966" t="s">
        <v>148</v>
      </c>
      <c r="S1966" t="s">
        <v>125</v>
      </c>
      <c r="T1966">
        <v>3</v>
      </c>
      <c r="V1966" t="s">
        <v>42</v>
      </c>
      <c r="X1966" t="s">
        <v>192</v>
      </c>
      <c r="Y1966" t="s">
        <v>98</v>
      </c>
      <c r="Z1966" t="s">
        <v>99</v>
      </c>
      <c r="AA1966">
        <v>5</v>
      </c>
      <c r="AC1966" t="s">
        <v>42</v>
      </c>
      <c r="AE1966" t="s">
        <v>192</v>
      </c>
      <c r="AF1966" t="s">
        <v>148</v>
      </c>
      <c r="AG1966" t="s">
        <v>119</v>
      </c>
      <c r="AH1966">
        <v>216</v>
      </c>
    </row>
    <row r="1967" spans="1:34" x14ac:dyDescent="0.25">
      <c r="A1967" t="s">
        <v>42</v>
      </c>
      <c r="C1967" t="s">
        <v>192</v>
      </c>
      <c r="D1967" t="s">
        <v>148</v>
      </c>
      <c r="E1967" t="s">
        <v>89</v>
      </c>
      <c r="F1967">
        <v>14</v>
      </c>
      <c r="H1967" t="s">
        <v>42</v>
      </c>
      <c r="J1967" t="s">
        <v>192</v>
      </c>
      <c r="K1967" t="s">
        <v>148</v>
      </c>
      <c r="L1967" t="s">
        <v>91</v>
      </c>
      <c r="M1967">
        <v>12</v>
      </c>
      <c r="O1967" t="s">
        <v>42</v>
      </c>
      <c r="Q1967" t="s">
        <v>192</v>
      </c>
      <c r="R1967" t="s">
        <v>148</v>
      </c>
      <c r="S1967" t="s">
        <v>121</v>
      </c>
      <c r="T1967">
        <v>80</v>
      </c>
      <c r="V1967" t="s">
        <v>42</v>
      </c>
      <c r="X1967" t="s">
        <v>192</v>
      </c>
      <c r="Y1967" t="s">
        <v>100</v>
      </c>
      <c r="Z1967" t="s">
        <v>101</v>
      </c>
      <c r="AA1967">
        <v>12</v>
      </c>
      <c r="AC1967" t="s">
        <v>42</v>
      </c>
      <c r="AE1967" t="s">
        <v>192</v>
      </c>
      <c r="AF1967" t="s">
        <v>148</v>
      </c>
      <c r="AG1967" t="s">
        <v>91</v>
      </c>
      <c r="AH1967">
        <v>84</v>
      </c>
    </row>
    <row r="1968" spans="1:34" x14ac:dyDescent="0.25">
      <c r="A1968" t="s">
        <v>42</v>
      </c>
      <c r="C1968" t="s">
        <v>192</v>
      </c>
      <c r="D1968" t="s">
        <v>148</v>
      </c>
      <c r="E1968" t="s">
        <v>129</v>
      </c>
      <c r="F1968">
        <v>3</v>
      </c>
      <c r="H1968" t="s">
        <v>42</v>
      </c>
      <c r="J1968" t="s">
        <v>192</v>
      </c>
      <c r="K1968" t="s">
        <v>148</v>
      </c>
      <c r="L1968" t="s">
        <v>107</v>
      </c>
      <c r="M1968">
        <v>10</v>
      </c>
      <c r="O1968" t="s">
        <v>42</v>
      </c>
      <c r="Q1968" t="s">
        <v>192</v>
      </c>
      <c r="R1968" t="s">
        <v>148</v>
      </c>
      <c r="S1968" t="s">
        <v>69</v>
      </c>
      <c r="T1968">
        <v>59</v>
      </c>
      <c r="V1968" t="s">
        <v>42</v>
      </c>
      <c r="X1968" t="s">
        <v>192</v>
      </c>
      <c r="Y1968" t="s">
        <v>102</v>
      </c>
      <c r="Z1968" t="s">
        <v>103</v>
      </c>
      <c r="AA1968">
        <v>4</v>
      </c>
      <c r="AC1968" t="s">
        <v>42</v>
      </c>
      <c r="AE1968" t="s">
        <v>192</v>
      </c>
      <c r="AF1968" t="s">
        <v>148</v>
      </c>
      <c r="AG1968" t="s">
        <v>107</v>
      </c>
      <c r="AH1968">
        <v>204</v>
      </c>
    </row>
    <row r="1969" spans="1:34" x14ac:dyDescent="0.25">
      <c r="A1969" t="s">
        <v>42</v>
      </c>
      <c r="C1969" t="s">
        <v>192</v>
      </c>
      <c r="D1969" t="s">
        <v>148</v>
      </c>
      <c r="E1969" t="s">
        <v>131</v>
      </c>
      <c r="F1969">
        <v>6</v>
      </c>
      <c r="H1969" t="s">
        <v>42</v>
      </c>
      <c r="J1969" t="s">
        <v>192</v>
      </c>
      <c r="K1969" t="s">
        <v>148</v>
      </c>
      <c r="L1969" t="s">
        <v>73</v>
      </c>
      <c r="M1969">
        <v>29</v>
      </c>
      <c r="O1969" t="s">
        <v>42</v>
      </c>
      <c r="Q1969" t="s">
        <v>192</v>
      </c>
      <c r="R1969" t="s">
        <v>148</v>
      </c>
      <c r="S1969" t="s">
        <v>87</v>
      </c>
      <c r="T1969">
        <v>44</v>
      </c>
      <c r="V1969" t="s">
        <v>42</v>
      </c>
      <c r="X1969" t="s">
        <v>192</v>
      </c>
      <c r="Y1969" t="s">
        <v>104</v>
      </c>
      <c r="Z1969" t="s">
        <v>105</v>
      </c>
      <c r="AA1969">
        <v>10</v>
      </c>
      <c r="AC1969" t="s">
        <v>42</v>
      </c>
      <c r="AE1969" t="s">
        <v>192</v>
      </c>
      <c r="AF1969" t="s">
        <v>148</v>
      </c>
      <c r="AG1969" t="s">
        <v>73</v>
      </c>
      <c r="AH1969">
        <v>341</v>
      </c>
    </row>
    <row r="1970" spans="1:34" x14ac:dyDescent="0.25">
      <c r="A1970" t="s">
        <v>42</v>
      </c>
      <c r="C1970" t="s">
        <v>192</v>
      </c>
      <c r="D1970" t="s">
        <v>148</v>
      </c>
      <c r="E1970" t="s">
        <v>93</v>
      </c>
      <c r="F1970">
        <v>6</v>
      </c>
      <c r="H1970" t="s">
        <v>42</v>
      </c>
      <c r="J1970" t="s">
        <v>192</v>
      </c>
      <c r="K1970" t="s">
        <v>148</v>
      </c>
      <c r="L1970" t="s">
        <v>125</v>
      </c>
      <c r="M1970">
        <v>4</v>
      </c>
      <c r="O1970" t="s">
        <v>42</v>
      </c>
      <c r="Q1970" t="s">
        <v>192</v>
      </c>
      <c r="R1970" t="s">
        <v>148</v>
      </c>
      <c r="S1970" t="s">
        <v>81</v>
      </c>
      <c r="T1970">
        <v>31</v>
      </c>
      <c r="V1970" t="s">
        <v>42</v>
      </c>
      <c r="X1970" t="s">
        <v>192</v>
      </c>
      <c r="Y1970" t="s">
        <v>106</v>
      </c>
      <c r="Z1970" t="s">
        <v>107</v>
      </c>
      <c r="AA1970">
        <v>21</v>
      </c>
      <c r="AC1970" t="s">
        <v>42</v>
      </c>
      <c r="AE1970" t="s">
        <v>192</v>
      </c>
      <c r="AF1970" t="s">
        <v>148</v>
      </c>
      <c r="AG1970" t="s">
        <v>125</v>
      </c>
      <c r="AH1970">
        <v>12</v>
      </c>
    </row>
    <row r="1971" spans="1:34" x14ac:dyDescent="0.25">
      <c r="A1971" t="s">
        <v>42</v>
      </c>
      <c r="C1971" t="s">
        <v>192</v>
      </c>
      <c r="D1971" t="s">
        <v>148</v>
      </c>
      <c r="E1971" t="s">
        <v>77</v>
      </c>
      <c r="F1971">
        <v>24</v>
      </c>
      <c r="H1971" t="s">
        <v>42</v>
      </c>
      <c r="J1971" t="s">
        <v>192</v>
      </c>
      <c r="K1971" t="s">
        <v>148</v>
      </c>
      <c r="L1971" t="s">
        <v>121</v>
      </c>
      <c r="M1971">
        <v>33</v>
      </c>
      <c r="O1971" t="s">
        <v>42</v>
      </c>
      <c r="Q1971" t="s">
        <v>192</v>
      </c>
      <c r="R1971" t="s">
        <v>148</v>
      </c>
      <c r="S1971" t="s">
        <v>112</v>
      </c>
      <c r="T1971">
        <v>129</v>
      </c>
      <c r="V1971" t="s">
        <v>42</v>
      </c>
      <c r="X1971" t="s">
        <v>192</v>
      </c>
      <c r="Y1971" t="s">
        <v>108</v>
      </c>
      <c r="Z1971" t="s">
        <v>109</v>
      </c>
      <c r="AA1971">
        <v>21</v>
      </c>
      <c r="AC1971" t="s">
        <v>42</v>
      </c>
      <c r="AE1971" t="s">
        <v>192</v>
      </c>
      <c r="AF1971" t="s">
        <v>148</v>
      </c>
      <c r="AG1971" t="s">
        <v>121</v>
      </c>
      <c r="AH1971">
        <v>330</v>
      </c>
    </row>
    <row r="1972" spans="1:34" x14ac:dyDescent="0.25">
      <c r="A1972" t="s">
        <v>42</v>
      </c>
      <c r="C1972" t="s">
        <v>192</v>
      </c>
      <c r="D1972" t="s">
        <v>148</v>
      </c>
      <c r="E1972" t="s">
        <v>99</v>
      </c>
      <c r="F1972">
        <v>12</v>
      </c>
      <c r="H1972" t="s">
        <v>42</v>
      </c>
      <c r="J1972" t="s">
        <v>192</v>
      </c>
      <c r="K1972" t="s">
        <v>148</v>
      </c>
      <c r="L1972" t="s">
        <v>69</v>
      </c>
      <c r="M1972">
        <v>46</v>
      </c>
      <c r="O1972" t="s">
        <v>42</v>
      </c>
      <c r="Q1972" t="s">
        <v>192</v>
      </c>
      <c r="R1972" t="s">
        <v>148</v>
      </c>
      <c r="S1972" t="s">
        <v>113</v>
      </c>
      <c r="T1972">
        <v>69</v>
      </c>
      <c r="V1972" t="s">
        <v>42</v>
      </c>
      <c r="X1972" t="s">
        <v>192</v>
      </c>
      <c r="Y1972" t="s">
        <v>110</v>
      </c>
      <c r="Z1972" t="s">
        <v>111</v>
      </c>
      <c r="AA1972">
        <v>4</v>
      </c>
      <c r="AC1972" t="s">
        <v>42</v>
      </c>
      <c r="AE1972" t="s">
        <v>192</v>
      </c>
      <c r="AF1972" t="s">
        <v>148</v>
      </c>
      <c r="AG1972" t="s">
        <v>69</v>
      </c>
      <c r="AH1972">
        <v>588</v>
      </c>
    </row>
    <row r="1973" spans="1:34" x14ac:dyDescent="0.25">
      <c r="A1973" t="s">
        <v>42</v>
      </c>
      <c r="C1973" t="s">
        <v>192</v>
      </c>
      <c r="D1973" t="s">
        <v>148</v>
      </c>
      <c r="E1973" t="s">
        <v>111</v>
      </c>
      <c r="F1973">
        <v>8</v>
      </c>
      <c r="H1973" t="s">
        <v>42</v>
      </c>
      <c r="J1973" t="s">
        <v>192</v>
      </c>
      <c r="K1973" t="s">
        <v>148</v>
      </c>
      <c r="L1973" t="s">
        <v>87</v>
      </c>
      <c r="M1973">
        <v>13</v>
      </c>
      <c r="O1973" t="s">
        <v>42</v>
      </c>
      <c r="Q1973" t="s">
        <v>192</v>
      </c>
      <c r="R1973" t="s">
        <v>148</v>
      </c>
      <c r="S1973" t="s">
        <v>71</v>
      </c>
      <c r="T1973">
        <v>123</v>
      </c>
      <c r="V1973" t="s">
        <v>42</v>
      </c>
      <c r="X1973" t="s">
        <v>192</v>
      </c>
      <c r="Y1973" t="s">
        <v>150</v>
      </c>
      <c r="Z1973" t="s">
        <v>112</v>
      </c>
      <c r="AA1973">
        <v>19</v>
      </c>
      <c r="AC1973" t="s">
        <v>42</v>
      </c>
      <c r="AE1973" t="s">
        <v>192</v>
      </c>
      <c r="AF1973" t="s">
        <v>148</v>
      </c>
      <c r="AG1973" t="s">
        <v>87</v>
      </c>
      <c r="AH1973">
        <v>159</v>
      </c>
    </row>
    <row r="1974" spans="1:34" x14ac:dyDescent="0.25">
      <c r="A1974" t="s">
        <v>42</v>
      </c>
      <c r="C1974" t="s">
        <v>192</v>
      </c>
      <c r="D1974" t="s">
        <v>148</v>
      </c>
      <c r="E1974" t="s">
        <v>123</v>
      </c>
      <c r="F1974">
        <v>8</v>
      </c>
      <c r="H1974" t="s">
        <v>42</v>
      </c>
      <c r="J1974" t="s">
        <v>192</v>
      </c>
      <c r="K1974" t="s">
        <v>148</v>
      </c>
      <c r="L1974" t="s">
        <v>81</v>
      </c>
      <c r="M1974">
        <v>22</v>
      </c>
      <c r="O1974" t="s">
        <v>42</v>
      </c>
      <c r="Q1974" t="s">
        <v>192</v>
      </c>
      <c r="R1974" t="s">
        <v>148</v>
      </c>
      <c r="S1974" t="s">
        <v>109</v>
      </c>
      <c r="T1974">
        <v>12</v>
      </c>
      <c r="V1974" t="s">
        <v>42</v>
      </c>
      <c r="X1974" t="s">
        <v>192</v>
      </c>
      <c r="Y1974" t="s">
        <v>150</v>
      </c>
      <c r="Z1974" t="s">
        <v>113</v>
      </c>
      <c r="AA1974">
        <v>23</v>
      </c>
      <c r="AC1974" t="s">
        <v>42</v>
      </c>
      <c r="AE1974" t="s">
        <v>192</v>
      </c>
      <c r="AF1974" t="s">
        <v>148</v>
      </c>
      <c r="AG1974" t="s">
        <v>81</v>
      </c>
      <c r="AH1974">
        <v>70</v>
      </c>
    </row>
    <row r="1975" spans="1:34" x14ac:dyDescent="0.25">
      <c r="A1975" t="s">
        <v>42</v>
      </c>
      <c r="C1975" t="s">
        <v>192</v>
      </c>
      <c r="D1975" t="s">
        <v>148</v>
      </c>
      <c r="E1975" t="s">
        <v>61</v>
      </c>
      <c r="F1975">
        <v>23</v>
      </c>
      <c r="H1975" t="s">
        <v>42</v>
      </c>
      <c r="J1975" t="s">
        <v>192</v>
      </c>
      <c r="K1975" t="s">
        <v>148</v>
      </c>
      <c r="L1975" t="s">
        <v>112</v>
      </c>
      <c r="M1975">
        <v>64</v>
      </c>
      <c r="O1975" t="s">
        <v>42</v>
      </c>
      <c r="Q1975" t="s">
        <v>192</v>
      </c>
      <c r="R1975" t="s">
        <v>148</v>
      </c>
      <c r="S1975" t="s">
        <v>75</v>
      </c>
      <c r="T1975">
        <v>10</v>
      </c>
      <c r="V1975" t="s">
        <v>42</v>
      </c>
      <c r="X1975" t="s">
        <v>192</v>
      </c>
      <c r="Y1975" t="s">
        <v>114</v>
      </c>
      <c r="Z1975" t="s">
        <v>115</v>
      </c>
      <c r="AA1975">
        <v>14</v>
      </c>
      <c r="AC1975" t="s">
        <v>42</v>
      </c>
      <c r="AE1975" t="s">
        <v>192</v>
      </c>
      <c r="AF1975" t="s">
        <v>148</v>
      </c>
      <c r="AG1975" t="s">
        <v>112</v>
      </c>
      <c r="AH1975">
        <v>449</v>
      </c>
    </row>
    <row r="1976" spans="1:34" x14ac:dyDescent="0.25">
      <c r="A1976" t="s">
        <v>42</v>
      </c>
      <c r="C1976" t="s">
        <v>192</v>
      </c>
      <c r="D1976" t="s">
        <v>148</v>
      </c>
      <c r="E1976" t="s">
        <v>97</v>
      </c>
      <c r="F1976">
        <v>3</v>
      </c>
      <c r="H1976" t="s">
        <v>42</v>
      </c>
      <c r="J1976" t="s">
        <v>192</v>
      </c>
      <c r="K1976" t="s">
        <v>148</v>
      </c>
      <c r="L1976" t="s">
        <v>113</v>
      </c>
      <c r="M1976">
        <v>37</v>
      </c>
      <c r="O1976" t="s">
        <v>42</v>
      </c>
      <c r="Q1976" t="s">
        <v>192</v>
      </c>
      <c r="R1976" t="s">
        <v>148</v>
      </c>
      <c r="S1976" t="s">
        <v>85</v>
      </c>
      <c r="T1976">
        <v>33</v>
      </c>
      <c r="V1976" t="s">
        <v>42</v>
      </c>
      <c r="X1976" t="s">
        <v>192</v>
      </c>
      <c r="Y1976" t="s">
        <v>116</v>
      </c>
      <c r="Z1976" t="s">
        <v>117</v>
      </c>
      <c r="AA1976">
        <v>19</v>
      </c>
      <c r="AC1976" t="s">
        <v>42</v>
      </c>
      <c r="AE1976" t="s">
        <v>192</v>
      </c>
      <c r="AF1976" t="s">
        <v>148</v>
      </c>
      <c r="AG1976" t="s">
        <v>113</v>
      </c>
      <c r="AH1976">
        <v>276</v>
      </c>
    </row>
    <row r="1977" spans="1:34" x14ac:dyDescent="0.25">
      <c r="A1977" t="s">
        <v>42</v>
      </c>
      <c r="C1977" t="s">
        <v>192</v>
      </c>
      <c r="D1977" t="s">
        <v>148</v>
      </c>
      <c r="E1977" t="s">
        <v>95</v>
      </c>
      <c r="F1977">
        <v>58</v>
      </c>
      <c r="H1977" t="s">
        <v>42</v>
      </c>
      <c r="J1977" t="s">
        <v>192</v>
      </c>
      <c r="K1977" t="s">
        <v>148</v>
      </c>
      <c r="L1977" t="s">
        <v>71</v>
      </c>
      <c r="M1977">
        <v>36</v>
      </c>
      <c r="O1977" t="s">
        <v>42</v>
      </c>
      <c r="Q1977" t="s">
        <v>192</v>
      </c>
      <c r="R1977" t="s">
        <v>148</v>
      </c>
      <c r="S1977" t="s">
        <v>59</v>
      </c>
      <c r="T1977">
        <v>8</v>
      </c>
      <c r="V1977" t="s">
        <v>42</v>
      </c>
      <c r="X1977" t="s">
        <v>192</v>
      </c>
      <c r="Y1977" t="s">
        <v>118</v>
      </c>
      <c r="Z1977" t="s">
        <v>119</v>
      </c>
      <c r="AA1977">
        <v>13</v>
      </c>
      <c r="AC1977" t="s">
        <v>42</v>
      </c>
      <c r="AE1977" t="s">
        <v>192</v>
      </c>
      <c r="AF1977" t="s">
        <v>148</v>
      </c>
      <c r="AG1977" t="s">
        <v>71</v>
      </c>
      <c r="AH1977">
        <v>1238</v>
      </c>
    </row>
    <row r="1978" spans="1:34" x14ac:dyDescent="0.25">
      <c r="A1978" t="s">
        <v>42</v>
      </c>
      <c r="C1978" t="s">
        <v>192</v>
      </c>
      <c r="D1978" t="s">
        <v>148</v>
      </c>
      <c r="E1978" t="s">
        <v>127</v>
      </c>
      <c r="F1978">
        <v>7</v>
      </c>
      <c r="H1978" t="s">
        <v>42</v>
      </c>
      <c r="J1978" t="s">
        <v>192</v>
      </c>
      <c r="K1978" t="s">
        <v>148</v>
      </c>
      <c r="L1978" t="s">
        <v>109</v>
      </c>
      <c r="M1978">
        <v>17</v>
      </c>
      <c r="O1978" t="s">
        <v>42</v>
      </c>
      <c r="Q1978" t="s">
        <v>192</v>
      </c>
      <c r="R1978" t="s">
        <v>148</v>
      </c>
      <c r="S1978" t="s">
        <v>89</v>
      </c>
      <c r="T1978">
        <v>33</v>
      </c>
      <c r="V1978" t="s">
        <v>42</v>
      </c>
      <c r="X1978" t="s">
        <v>192</v>
      </c>
      <c r="Y1978" t="s">
        <v>120</v>
      </c>
      <c r="Z1978" t="s">
        <v>121</v>
      </c>
      <c r="AA1978">
        <v>25</v>
      </c>
      <c r="AC1978" t="s">
        <v>42</v>
      </c>
      <c r="AE1978" t="s">
        <v>192</v>
      </c>
      <c r="AF1978" t="s">
        <v>148</v>
      </c>
      <c r="AG1978" t="s">
        <v>109</v>
      </c>
      <c r="AH1978">
        <v>99</v>
      </c>
    </row>
    <row r="1979" spans="1:34" x14ac:dyDescent="0.25">
      <c r="A1979" t="s">
        <v>42</v>
      </c>
      <c r="C1979" t="s">
        <v>192</v>
      </c>
      <c r="D1979" t="s">
        <v>148</v>
      </c>
      <c r="E1979" t="s">
        <v>79</v>
      </c>
      <c r="F1979">
        <v>52</v>
      </c>
      <c r="H1979" t="s">
        <v>42</v>
      </c>
      <c r="J1979" t="s">
        <v>192</v>
      </c>
      <c r="K1979" t="s">
        <v>148</v>
      </c>
      <c r="L1979" t="s">
        <v>75</v>
      </c>
      <c r="M1979">
        <v>8</v>
      </c>
      <c r="O1979" t="s">
        <v>42</v>
      </c>
      <c r="Q1979" t="s">
        <v>192</v>
      </c>
      <c r="R1979" t="s">
        <v>148</v>
      </c>
      <c r="S1979" t="s">
        <v>129</v>
      </c>
      <c r="T1979">
        <v>6</v>
      </c>
      <c r="V1979" t="s">
        <v>42</v>
      </c>
      <c r="X1979" t="s">
        <v>192</v>
      </c>
      <c r="Y1979" t="s">
        <v>122</v>
      </c>
      <c r="Z1979" t="s">
        <v>123</v>
      </c>
      <c r="AA1979">
        <v>6</v>
      </c>
      <c r="AC1979" t="s">
        <v>42</v>
      </c>
      <c r="AE1979" t="s">
        <v>192</v>
      </c>
      <c r="AF1979" t="s">
        <v>148</v>
      </c>
      <c r="AG1979" t="s">
        <v>75</v>
      </c>
      <c r="AH1979">
        <v>92</v>
      </c>
    </row>
    <row r="1980" spans="1:34" x14ac:dyDescent="0.25">
      <c r="A1980" t="s">
        <v>42</v>
      </c>
      <c r="C1980" t="s">
        <v>192</v>
      </c>
      <c r="D1980" t="s">
        <v>148</v>
      </c>
      <c r="E1980" t="s">
        <v>144</v>
      </c>
      <c r="F1980">
        <v>3</v>
      </c>
      <c r="H1980" t="s">
        <v>42</v>
      </c>
      <c r="J1980" t="s">
        <v>192</v>
      </c>
      <c r="K1980" t="s">
        <v>148</v>
      </c>
      <c r="L1980" t="s">
        <v>85</v>
      </c>
      <c r="M1980">
        <v>11</v>
      </c>
      <c r="O1980" t="s">
        <v>42</v>
      </c>
      <c r="Q1980" t="s">
        <v>192</v>
      </c>
      <c r="R1980" t="s">
        <v>148</v>
      </c>
      <c r="S1980" t="s">
        <v>131</v>
      </c>
      <c r="T1980">
        <v>17</v>
      </c>
      <c r="V1980" t="s">
        <v>42</v>
      </c>
      <c r="X1980" t="s">
        <v>192</v>
      </c>
      <c r="Y1980" t="s">
        <v>124</v>
      </c>
      <c r="Z1980" t="s">
        <v>125</v>
      </c>
      <c r="AA1980">
        <v>2</v>
      </c>
      <c r="AC1980" t="s">
        <v>42</v>
      </c>
      <c r="AE1980" t="s">
        <v>192</v>
      </c>
      <c r="AF1980" t="s">
        <v>148</v>
      </c>
      <c r="AG1980" t="s">
        <v>85</v>
      </c>
      <c r="AH1980">
        <v>168</v>
      </c>
    </row>
    <row r="1981" spans="1:34" x14ac:dyDescent="0.25">
      <c r="A1981" t="s">
        <v>42</v>
      </c>
      <c r="C1981" t="s">
        <v>192</v>
      </c>
      <c r="D1981" t="s">
        <v>86</v>
      </c>
      <c r="E1981" t="s">
        <v>87</v>
      </c>
      <c r="F1981">
        <v>10</v>
      </c>
      <c r="H1981" t="s">
        <v>42</v>
      </c>
      <c r="J1981" t="s">
        <v>192</v>
      </c>
      <c r="K1981" t="s">
        <v>148</v>
      </c>
      <c r="L1981" t="s">
        <v>59</v>
      </c>
      <c r="M1981">
        <v>8</v>
      </c>
      <c r="O1981" t="s">
        <v>42</v>
      </c>
      <c r="Q1981" t="s">
        <v>192</v>
      </c>
      <c r="R1981" t="s">
        <v>148</v>
      </c>
      <c r="S1981" t="s">
        <v>93</v>
      </c>
      <c r="T1981">
        <v>8</v>
      </c>
      <c r="V1981" t="s">
        <v>42</v>
      </c>
      <c r="X1981" t="s">
        <v>192</v>
      </c>
      <c r="Y1981" t="s">
        <v>126</v>
      </c>
      <c r="Z1981" t="s">
        <v>127</v>
      </c>
      <c r="AA1981">
        <v>10</v>
      </c>
      <c r="AC1981" t="s">
        <v>42</v>
      </c>
      <c r="AE1981" t="s">
        <v>192</v>
      </c>
      <c r="AF1981" t="s">
        <v>148</v>
      </c>
      <c r="AG1981" t="s">
        <v>59</v>
      </c>
      <c r="AH1981">
        <v>145</v>
      </c>
    </row>
    <row r="1982" spans="1:34" x14ac:dyDescent="0.25">
      <c r="A1982" t="s">
        <v>42</v>
      </c>
      <c r="C1982" t="s">
        <v>192</v>
      </c>
      <c r="D1982" t="s">
        <v>88</v>
      </c>
      <c r="E1982" t="s">
        <v>89</v>
      </c>
      <c r="F1982">
        <v>14</v>
      </c>
      <c r="H1982" t="s">
        <v>42</v>
      </c>
      <c r="J1982" t="s">
        <v>192</v>
      </c>
      <c r="K1982" t="s">
        <v>148</v>
      </c>
      <c r="L1982" t="s">
        <v>89</v>
      </c>
      <c r="M1982">
        <v>35</v>
      </c>
      <c r="O1982" t="s">
        <v>42</v>
      </c>
      <c r="Q1982" t="s">
        <v>192</v>
      </c>
      <c r="R1982" t="s">
        <v>148</v>
      </c>
      <c r="S1982" t="s">
        <v>77</v>
      </c>
      <c r="T1982">
        <v>81</v>
      </c>
      <c r="V1982" t="s">
        <v>42</v>
      </c>
      <c r="X1982" t="s">
        <v>192</v>
      </c>
      <c r="Y1982" t="s">
        <v>128</v>
      </c>
      <c r="Z1982" t="s">
        <v>129</v>
      </c>
      <c r="AA1982">
        <v>10</v>
      </c>
      <c r="AC1982" t="s">
        <v>42</v>
      </c>
      <c r="AE1982" t="s">
        <v>192</v>
      </c>
      <c r="AF1982" t="s">
        <v>148</v>
      </c>
      <c r="AG1982" t="s">
        <v>89</v>
      </c>
      <c r="AH1982">
        <v>350</v>
      </c>
    </row>
    <row r="1983" spans="1:34" x14ac:dyDescent="0.25">
      <c r="A1983" t="s">
        <v>42</v>
      </c>
      <c r="C1983" t="s">
        <v>192</v>
      </c>
      <c r="D1983" t="s">
        <v>90</v>
      </c>
      <c r="E1983" t="s">
        <v>91</v>
      </c>
      <c r="F1983">
        <v>4</v>
      </c>
      <c r="H1983" t="s">
        <v>42</v>
      </c>
      <c r="J1983" t="s">
        <v>192</v>
      </c>
      <c r="K1983" t="s">
        <v>148</v>
      </c>
      <c r="L1983" t="s">
        <v>129</v>
      </c>
      <c r="M1983">
        <v>11</v>
      </c>
      <c r="O1983" t="s">
        <v>42</v>
      </c>
      <c r="Q1983" t="s">
        <v>192</v>
      </c>
      <c r="R1983" t="s">
        <v>148</v>
      </c>
      <c r="S1983" t="s">
        <v>99</v>
      </c>
      <c r="T1983">
        <v>27</v>
      </c>
      <c r="V1983" t="s">
        <v>42</v>
      </c>
      <c r="X1983" t="s">
        <v>192</v>
      </c>
      <c r="Y1983" t="s">
        <v>130</v>
      </c>
      <c r="Z1983" t="s">
        <v>131</v>
      </c>
      <c r="AA1983">
        <v>1</v>
      </c>
      <c r="AC1983" t="s">
        <v>42</v>
      </c>
      <c r="AE1983" t="s">
        <v>192</v>
      </c>
      <c r="AF1983" t="s">
        <v>148</v>
      </c>
      <c r="AG1983" t="s">
        <v>129</v>
      </c>
      <c r="AH1983">
        <v>76</v>
      </c>
    </row>
    <row r="1984" spans="1:34" x14ac:dyDescent="0.25">
      <c r="A1984" t="s">
        <v>42</v>
      </c>
      <c r="C1984" t="s">
        <v>192</v>
      </c>
      <c r="D1984" t="s">
        <v>92</v>
      </c>
      <c r="E1984" t="s">
        <v>93</v>
      </c>
      <c r="F1984">
        <v>6</v>
      </c>
      <c r="H1984" t="s">
        <v>42</v>
      </c>
      <c r="J1984" t="s">
        <v>192</v>
      </c>
      <c r="K1984" t="s">
        <v>148</v>
      </c>
      <c r="L1984" t="s">
        <v>131</v>
      </c>
      <c r="M1984">
        <v>4</v>
      </c>
      <c r="O1984" t="s">
        <v>42</v>
      </c>
      <c r="Q1984" t="s">
        <v>192</v>
      </c>
      <c r="R1984" t="s">
        <v>148</v>
      </c>
      <c r="S1984" t="s">
        <v>111</v>
      </c>
      <c r="T1984">
        <v>8</v>
      </c>
      <c r="V1984" t="s">
        <v>42</v>
      </c>
      <c r="X1984" t="s">
        <v>192</v>
      </c>
      <c r="Y1984" t="s">
        <v>132</v>
      </c>
      <c r="Z1984" t="s">
        <v>133</v>
      </c>
      <c r="AA1984">
        <v>14</v>
      </c>
      <c r="AC1984" t="s">
        <v>42</v>
      </c>
      <c r="AE1984" t="s">
        <v>192</v>
      </c>
      <c r="AF1984" t="s">
        <v>148</v>
      </c>
      <c r="AG1984" t="s">
        <v>131</v>
      </c>
      <c r="AH1984">
        <v>80</v>
      </c>
    </row>
    <row r="1985" spans="1:34" x14ac:dyDescent="0.25">
      <c r="A1985" t="s">
        <v>42</v>
      </c>
      <c r="C1985" t="s">
        <v>192</v>
      </c>
      <c r="D1985" t="s">
        <v>94</v>
      </c>
      <c r="E1985" t="s">
        <v>95</v>
      </c>
      <c r="F1985">
        <v>58</v>
      </c>
      <c r="H1985" t="s">
        <v>42</v>
      </c>
      <c r="J1985" t="s">
        <v>192</v>
      </c>
      <c r="K1985" t="s">
        <v>148</v>
      </c>
      <c r="L1985" t="s">
        <v>93</v>
      </c>
      <c r="M1985">
        <v>8</v>
      </c>
      <c r="O1985" t="s">
        <v>42</v>
      </c>
      <c r="Q1985" t="s">
        <v>192</v>
      </c>
      <c r="R1985" t="s">
        <v>148</v>
      </c>
      <c r="S1985" t="s">
        <v>123</v>
      </c>
      <c r="T1985">
        <v>25</v>
      </c>
      <c r="V1985" t="s">
        <v>42</v>
      </c>
      <c r="X1985" t="s">
        <v>192</v>
      </c>
      <c r="Y1985" t="s">
        <v>134</v>
      </c>
      <c r="Z1985" t="s">
        <v>135</v>
      </c>
      <c r="AA1985">
        <v>13</v>
      </c>
      <c r="AC1985" t="s">
        <v>42</v>
      </c>
      <c r="AE1985" t="s">
        <v>192</v>
      </c>
      <c r="AF1985" t="s">
        <v>148</v>
      </c>
      <c r="AG1985" t="s">
        <v>93</v>
      </c>
      <c r="AH1985">
        <v>94</v>
      </c>
    </row>
    <row r="1986" spans="1:34" x14ac:dyDescent="0.25">
      <c r="A1986" t="s">
        <v>42</v>
      </c>
      <c r="C1986" t="s">
        <v>192</v>
      </c>
      <c r="D1986" t="s">
        <v>96</v>
      </c>
      <c r="E1986" t="s">
        <v>97</v>
      </c>
      <c r="F1986">
        <v>3</v>
      </c>
      <c r="H1986" t="s">
        <v>42</v>
      </c>
      <c r="J1986" t="s">
        <v>192</v>
      </c>
      <c r="K1986" t="s">
        <v>148</v>
      </c>
      <c r="L1986" t="s">
        <v>77</v>
      </c>
      <c r="M1986">
        <v>30</v>
      </c>
      <c r="O1986" t="s">
        <v>42</v>
      </c>
      <c r="Q1986" t="s">
        <v>192</v>
      </c>
      <c r="R1986" t="s">
        <v>148</v>
      </c>
      <c r="S1986" t="s">
        <v>61</v>
      </c>
      <c r="T1986">
        <v>60</v>
      </c>
      <c r="V1986" t="s">
        <v>42</v>
      </c>
      <c r="X1986" t="s">
        <v>192</v>
      </c>
      <c r="Y1986" t="s">
        <v>136</v>
      </c>
      <c r="Z1986" t="s">
        <v>137</v>
      </c>
      <c r="AA1986">
        <v>4</v>
      </c>
      <c r="AC1986" t="s">
        <v>42</v>
      </c>
      <c r="AE1986" t="s">
        <v>192</v>
      </c>
      <c r="AF1986" t="s">
        <v>148</v>
      </c>
      <c r="AG1986" t="s">
        <v>77</v>
      </c>
      <c r="AH1986">
        <v>637</v>
      </c>
    </row>
    <row r="1987" spans="1:34" x14ac:dyDescent="0.25">
      <c r="A1987" t="s">
        <v>42</v>
      </c>
      <c r="C1987" t="s">
        <v>192</v>
      </c>
      <c r="D1987" t="s">
        <v>98</v>
      </c>
      <c r="E1987" t="s">
        <v>99</v>
      </c>
      <c r="F1987">
        <v>12</v>
      </c>
      <c r="H1987" t="s">
        <v>42</v>
      </c>
      <c r="J1987" t="s">
        <v>192</v>
      </c>
      <c r="K1987" t="s">
        <v>148</v>
      </c>
      <c r="L1987" t="s">
        <v>99</v>
      </c>
      <c r="M1987">
        <v>48</v>
      </c>
      <c r="O1987" t="s">
        <v>42</v>
      </c>
      <c r="Q1987" t="s">
        <v>192</v>
      </c>
      <c r="R1987" t="s">
        <v>148</v>
      </c>
      <c r="S1987" t="s">
        <v>97</v>
      </c>
      <c r="T1987">
        <v>19</v>
      </c>
      <c r="V1987" t="s">
        <v>42</v>
      </c>
      <c r="X1987" t="s">
        <v>192</v>
      </c>
      <c r="Y1987" t="s">
        <v>208</v>
      </c>
      <c r="Z1987" t="s">
        <v>273</v>
      </c>
      <c r="AA1987">
        <v>7</v>
      </c>
      <c r="AC1987" t="s">
        <v>42</v>
      </c>
      <c r="AE1987" t="s">
        <v>192</v>
      </c>
      <c r="AF1987" t="s">
        <v>148</v>
      </c>
      <c r="AG1987" t="s">
        <v>99</v>
      </c>
      <c r="AH1987">
        <v>423</v>
      </c>
    </row>
    <row r="1988" spans="1:34" x14ac:dyDescent="0.25">
      <c r="A1988" t="s">
        <v>42</v>
      </c>
      <c r="C1988" t="s">
        <v>192</v>
      </c>
      <c r="D1988" t="s">
        <v>100</v>
      </c>
      <c r="E1988" t="s">
        <v>101</v>
      </c>
      <c r="F1988">
        <v>10</v>
      </c>
      <c r="H1988" t="s">
        <v>42</v>
      </c>
      <c r="J1988" t="s">
        <v>192</v>
      </c>
      <c r="K1988" t="s">
        <v>148</v>
      </c>
      <c r="L1988" t="s">
        <v>111</v>
      </c>
      <c r="M1988">
        <v>8</v>
      </c>
      <c r="O1988" t="s">
        <v>42</v>
      </c>
      <c r="Q1988" t="s">
        <v>192</v>
      </c>
      <c r="R1988" t="s">
        <v>148</v>
      </c>
      <c r="S1988" t="s">
        <v>95</v>
      </c>
      <c r="T1988">
        <v>153</v>
      </c>
      <c r="V1988" t="s">
        <v>42</v>
      </c>
      <c r="X1988" t="s">
        <v>192</v>
      </c>
      <c r="Y1988" t="s">
        <v>208</v>
      </c>
      <c r="Z1988" t="s">
        <v>144</v>
      </c>
      <c r="AA1988">
        <v>8</v>
      </c>
      <c r="AC1988" t="s">
        <v>42</v>
      </c>
      <c r="AE1988" t="s">
        <v>192</v>
      </c>
      <c r="AF1988" t="s">
        <v>148</v>
      </c>
      <c r="AG1988" t="s">
        <v>111</v>
      </c>
      <c r="AH1988">
        <v>122</v>
      </c>
    </row>
    <row r="1989" spans="1:34" x14ac:dyDescent="0.25">
      <c r="A1989" t="s">
        <v>42</v>
      </c>
      <c r="C1989" t="s">
        <v>192</v>
      </c>
      <c r="D1989" t="s">
        <v>102</v>
      </c>
      <c r="E1989" t="s">
        <v>103</v>
      </c>
      <c r="F1989">
        <v>10</v>
      </c>
      <c r="H1989" t="s">
        <v>42</v>
      </c>
      <c r="J1989" t="s">
        <v>192</v>
      </c>
      <c r="K1989" t="s">
        <v>148</v>
      </c>
      <c r="L1989" t="s">
        <v>123</v>
      </c>
      <c r="M1989">
        <v>21</v>
      </c>
      <c r="O1989" t="s">
        <v>42</v>
      </c>
      <c r="Q1989" t="s">
        <v>192</v>
      </c>
      <c r="R1989" t="s">
        <v>148</v>
      </c>
      <c r="S1989" t="s">
        <v>127</v>
      </c>
      <c r="T1989">
        <v>33</v>
      </c>
      <c r="V1989" t="s">
        <v>42</v>
      </c>
      <c r="X1989" t="s">
        <v>192</v>
      </c>
      <c r="Y1989" t="s">
        <v>141</v>
      </c>
      <c r="Z1989" t="s">
        <v>142</v>
      </c>
      <c r="AA1989">
        <v>14</v>
      </c>
      <c r="AC1989" t="s">
        <v>42</v>
      </c>
      <c r="AE1989" t="s">
        <v>192</v>
      </c>
      <c r="AF1989" t="s">
        <v>148</v>
      </c>
      <c r="AG1989" t="s">
        <v>123</v>
      </c>
      <c r="AH1989">
        <v>93</v>
      </c>
    </row>
    <row r="1990" spans="1:34" x14ac:dyDescent="0.25">
      <c r="A1990" t="s">
        <v>42</v>
      </c>
      <c r="C1990" t="s">
        <v>192</v>
      </c>
      <c r="D1990" t="s">
        <v>104</v>
      </c>
      <c r="E1990" t="s">
        <v>105</v>
      </c>
      <c r="F1990">
        <v>16</v>
      </c>
      <c r="H1990" t="s">
        <v>42</v>
      </c>
      <c r="J1990" t="s">
        <v>192</v>
      </c>
      <c r="K1990" t="s">
        <v>148</v>
      </c>
      <c r="L1990" t="s">
        <v>61</v>
      </c>
      <c r="M1990">
        <v>35</v>
      </c>
      <c r="O1990" t="s">
        <v>42</v>
      </c>
      <c r="Q1990" t="s">
        <v>192</v>
      </c>
      <c r="R1990" t="s">
        <v>148</v>
      </c>
      <c r="S1990" t="s">
        <v>79</v>
      </c>
      <c r="T1990">
        <v>139</v>
      </c>
      <c r="V1990" t="s">
        <v>42</v>
      </c>
      <c r="X1990" t="s">
        <v>193</v>
      </c>
      <c r="Y1990" t="s">
        <v>54</v>
      </c>
      <c r="Z1990" t="s">
        <v>55</v>
      </c>
      <c r="AA1990">
        <v>22</v>
      </c>
      <c r="AC1990" t="s">
        <v>42</v>
      </c>
      <c r="AE1990" t="s">
        <v>192</v>
      </c>
      <c r="AF1990" t="s">
        <v>148</v>
      </c>
      <c r="AG1990" t="s">
        <v>61</v>
      </c>
      <c r="AH1990">
        <v>866</v>
      </c>
    </row>
    <row r="1991" spans="1:34" x14ac:dyDescent="0.25">
      <c r="A1991" t="s">
        <v>42</v>
      </c>
      <c r="C1991" t="s">
        <v>192</v>
      </c>
      <c r="D1991" t="s">
        <v>106</v>
      </c>
      <c r="E1991" t="s">
        <v>107</v>
      </c>
      <c r="F1991">
        <v>6</v>
      </c>
      <c r="H1991" t="s">
        <v>42</v>
      </c>
      <c r="J1991" t="s">
        <v>192</v>
      </c>
      <c r="K1991" t="s">
        <v>148</v>
      </c>
      <c r="L1991" t="s">
        <v>97</v>
      </c>
      <c r="M1991">
        <v>7</v>
      </c>
      <c r="O1991" t="s">
        <v>42</v>
      </c>
      <c r="Q1991" t="s">
        <v>192</v>
      </c>
      <c r="R1991" t="s">
        <v>148</v>
      </c>
      <c r="S1991" t="s">
        <v>144</v>
      </c>
      <c r="T1991">
        <v>12</v>
      </c>
      <c r="V1991" t="s">
        <v>42</v>
      </c>
      <c r="X1991" t="s">
        <v>193</v>
      </c>
      <c r="Y1991" t="s">
        <v>56</v>
      </c>
      <c r="Z1991" t="s">
        <v>57</v>
      </c>
      <c r="AA1991">
        <v>19</v>
      </c>
      <c r="AC1991" t="s">
        <v>42</v>
      </c>
      <c r="AE1991" t="s">
        <v>192</v>
      </c>
      <c r="AF1991" t="s">
        <v>148</v>
      </c>
      <c r="AG1991" t="s">
        <v>97</v>
      </c>
      <c r="AH1991">
        <v>137</v>
      </c>
    </row>
    <row r="1992" spans="1:34" x14ac:dyDescent="0.25">
      <c r="A1992" t="s">
        <v>42</v>
      </c>
      <c r="C1992" t="s">
        <v>192</v>
      </c>
      <c r="D1992" t="s">
        <v>108</v>
      </c>
      <c r="E1992" t="s">
        <v>109</v>
      </c>
      <c r="F1992">
        <v>4</v>
      </c>
      <c r="H1992" t="s">
        <v>42</v>
      </c>
      <c r="J1992" t="s">
        <v>192</v>
      </c>
      <c r="K1992" t="s">
        <v>148</v>
      </c>
      <c r="L1992" t="s">
        <v>95</v>
      </c>
      <c r="M1992">
        <v>79</v>
      </c>
      <c r="O1992" t="s">
        <v>42</v>
      </c>
      <c r="Q1992" t="s">
        <v>192</v>
      </c>
      <c r="R1992" t="s">
        <v>86</v>
      </c>
      <c r="S1992" t="s">
        <v>87</v>
      </c>
      <c r="T1992">
        <v>44</v>
      </c>
      <c r="V1992" t="s">
        <v>42</v>
      </c>
      <c r="X1992" t="s">
        <v>193</v>
      </c>
      <c r="Y1992" t="s">
        <v>58</v>
      </c>
      <c r="Z1992" t="s">
        <v>59</v>
      </c>
      <c r="AA1992">
        <v>13</v>
      </c>
      <c r="AC1992" t="s">
        <v>42</v>
      </c>
      <c r="AE1992" t="s">
        <v>192</v>
      </c>
      <c r="AF1992" t="s">
        <v>148</v>
      </c>
      <c r="AG1992" t="s">
        <v>95</v>
      </c>
      <c r="AH1992">
        <v>1025</v>
      </c>
    </row>
    <row r="1993" spans="1:34" x14ac:dyDescent="0.25">
      <c r="A1993" t="s">
        <v>42</v>
      </c>
      <c r="C1993" t="s">
        <v>192</v>
      </c>
      <c r="D1993" t="s">
        <v>110</v>
      </c>
      <c r="E1993" t="s">
        <v>111</v>
      </c>
      <c r="F1993">
        <v>8</v>
      </c>
      <c r="H1993" t="s">
        <v>42</v>
      </c>
      <c r="J1993" t="s">
        <v>192</v>
      </c>
      <c r="K1993" t="s">
        <v>148</v>
      </c>
      <c r="L1993" t="s">
        <v>127</v>
      </c>
      <c r="M1993">
        <v>20</v>
      </c>
      <c r="O1993" t="s">
        <v>42</v>
      </c>
      <c r="Q1993" t="s">
        <v>192</v>
      </c>
      <c r="R1993" t="s">
        <v>88</v>
      </c>
      <c r="S1993" t="s">
        <v>89</v>
      </c>
      <c r="T1993">
        <v>33</v>
      </c>
      <c r="V1993" t="s">
        <v>42</v>
      </c>
      <c r="X1993" t="s">
        <v>193</v>
      </c>
      <c r="Y1993" t="s">
        <v>60</v>
      </c>
      <c r="Z1993" t="s">
        <v>61</v>
      </c>
      <c r="AA1993">
        <v>26</v>
      </c>
      <c r="AC1993" t="s">
        <v>42</v>
      </c>
      <c r="AE1993" t="s">
        <v>192</v>
      </c>
      <c r="AF1993" t="s">
        <v>148</v>
      </c>
      <c r="AG1993" t="s">
        <v>127</v>
      </c>
      <c r="AH1993">
        <v>99</v>
      </c>
    </row>
    <row r="1994" spans="1:34" x14ac:dyDescent="0.25">
      <c r="A1994" t="s">
        <v>42</v>
      </c>
      <c r="C1994" t="s">
        <v>192</v>
      </c>
      <c r="D1994" t="s">
        <v>150</v>
      </c>
      <c r="E1994" t="s">
        <v>112</v>
      </c>
      <c r="F1994">
        <v>61</v>
      </c>
      <c r="H1994" t="s">
        <v>42</v>
      </c>
      <c r="J1994" t="s">
        <v>192</v>
      </c>
      <c r="K1994" t="s">
        <v>148</v>
      </c>
      <c r="L1994" t="s">
        <v>79</v>
      </c>
      <c r="M1994">
        <v>82</v>
      </c>
      <c r="O1994" t="s">
        <v>42</v>
      </c>
      <c r="Q1994" t="s">
        <v>192</v>
      </c>
      <c r="R1994" t="s">
        <v>90</v>
      </c>
      <c r="S1994" t="s">
        <v>91</v>
      </c>
      <c r="T1994">
        <v>19</v>
      </c>
      <c r="V1994" t="s">
        <v>42</v>
      </c>
      <c r="X1994" t="s">
        <v>193</v>
      </c>
      <c r="Y1994" t="s">
        <v>62</v>
      </c>
      <c r="Z1994" t="s">
        <v>63</v>
      </c>
      <c r="AA1994">
        <v>5</v>
      </c>
      <c r="AC1994" t="s">
        <v>42</v>
      </c>
      <c r="AE1994" t="s">
        <v>192</v>
      </c>
      <c r="AF1994" t="s">
        <v>148</v>
      </c>
      <c r="AG1994" t="s">
        <v>79</v>
      </c>
      <c r="AH1994">
        <v>1253</v>
      </c>
    </row>
    <row r="1995" spans="1:34" x14ac:dyDescent="0.25">
      <c r="A1995" t="s">
        <v>42</v>
      </c>
      <c r="C1995" t="s">
        <v>192</v>
      </c>
      <c r="D1995" t="s">
        <v>150</v>
      </c>
      <c r="E1995" t="s">
        <v>113</v>
      </c>
      <c r="F1995">
        <v>48</v>
      </c>
      <c r="H1995" t="s">
        <v>42</v>
      </c>
      <c r="J1995" t="s">
        <v>192</v>
      </c>
      <c r="K1995" t="s">
        <v>148</v>
      </c>
      <c r="L1995" t="s">
        <v>144</v>
      </c>
      <c r="M1995">
        <v>12</v>
      </c>
      <c r="O1995" t="s">
        <v>42</v>
      </c>
      <c r="Q1995" t="s">
        <v>192</v>
      </c>
      <c r="R1995" t="s">
        <v>92</v>
      </c>
      <c r="S1995" t="s">
        <v>93</v>
      </c>
      <c r="T1995">
        <v>8</v>
      </c>
      <c r="V1995" t="s">
        <v>42</v>
      </c>
      <c r="X1995" t="s">
        <v>193</v>
      </c>
      <c r="Y1995" t="s">
        <v>64</v>
      </c>
      <c r="Z1995" t="s">
        <v>65</v>
      </c>
      <c r="AA1995">
        <v>7</v>
      </c>
      <c r="AC1995" t="s">
        <v>42</v>
      </c>
      <c r="AE1995" t="s">
        <v>192</v>
      </c>
      <c r="AF1995" t="s">
        <v>148</v>
      </c>
      <c r="AG1995" t="s">
        <v>144</v>
      </c>
      <c r="AH1995">
        <v>74</v>
      </c>
    </row>
    <row r="1996" spans="1:34" x14ac:dyDescent="0.25">
      <c r="A1996" t="s">
        <v>42</v>
      </c>
      <c r="C1996" t="s">
        <v>192</v>
      </c>
      <c r="D1996" t="s">
        <v>114</v>
      </c>
      <c r="E1996" t="s">
        <v>115</v>
      </c>
      <c r="F1996">
        <v>5</v>
      </c>
      <c r="H1996" t="s">
        <v>42</v>
      </c>
      <c r="J1996" t="s">
        <v>192</v>
      </c>
      <c r="K1996" t="s">
        <v>86</v>
      </c>
      <c r="L1996" t="s">
        <v>87</v>
      </c>
      <c r="M1996">
        <v>13</v>
      </c>
      <c r="O1996" t="s">
        <v>42</v>
      </c>
      <c r="Q1996" t="s">
        <v>192</v>
      </c>
      <c r="R1996" t="s">
        <v>94</v>
      </c>
      <c r="S1996" t="s">
        <v>95</v>
      </c>
      <c r="T1996">
        <v>153</v>
      </c>
      <c r="V1996" t="s">
        <v>42</v>
      </c>
      <c r="X1996" t="s">
        <v>193</v>
      </c>
      <c r="Y1996" t="s">
        <v>66</v>
      </c>
      <c r="Z1996" t="s">
        <v>67</v>
      </c>
      <c r="AA1996">
        <v>82</v>
      </c>
      <c r="AC1996" t="s">
        <v>42</v>
      </c>
      <c r="AE1996" t="s">
        <v>192</v>
      </c>
      <c r="AF1996" t="s">
        <v>86</v>
      </c>
      <c r="AG1996" t="s">
        <v>87</v>
      </c>
      <c r="AH1996">
        <v>159</v>
      </c>
    </row>
    <row r="1997" spans="1:34" x14ac:dyDescent="0.25">
      <c r="A1997" t="s">
        <v>42</v>
      </c>
      <c r="C1997" t="s">
        <v>192</v>
      </c>
      <c r="D1997" t="s">
        <v>116</v>
      </c>
      <c r="E1997" t="s">
        <v>117</v>
      </c>
      <c r="F1997">
        <v>6</v>
      </c>
      <c r="H1997" t="s">
        <v>42</v>
      </c>
      <c r="J1997" t="s">
        <v>192</v>
      </c>
      <c r="K1997" t="s">
        <v>88</v>
      </c>
      <c r="L1997" t="s">
        <v>89</v>
      </c>
      <c r="M1997">
        <v>35</v>
      </c>
      <c r="O1997" t="s">
        <v>42</v>
      </c>
      <c r="Q1997" t="s">
        <v>192</v>
      </c>
      <c r="R1997" t="s">
        <v>96</v>
      </c>
      <c r="S1997" t="s">
        <v>97</v>
      </c>
      <c r="T1997">
        <v>19</v>
      </c>
      <c r="V1997" t="s">
        <v>42</v>
      </c>
      <c r="X1997" t="s">
        <v>193</v>
      </c>
      <c r="Y1997" t="s">
        <v>68</v>
      </c>
      <c r="Z1997" t="s">
        <v>69</v>
      </c>
      <c r="AA1997">
        <v>15</v>
      </c>
      <c r="AC1997" t="s">
        <v>42</v>
      </c>
      <c r="AE1997" t="s">
        <v>192</v>
      </c>
      <c r="AF1997" t="s">
        <v>88</v>
      </c>
      <c r="AG1997" t="s">
        <v>89</v>
      </c>
      <c r="AH1997">
        <v>350</v>
      </c>
    </row>
    <row r="1998" spans="1:34" x14ac:dyDescent="0.25">
      <c r="A1998" t="s">
        <v>42</v>
      </c>
      <c r="C1998" t="s">
        <v>192</v>
      </c>
      <c r="D1998" t="s">
        <v>118</v>
      </c>
      <c r="E1998" t="s">
        <v>119</v>
      </c>
      <c r="F1998">
        <v>20</v>
      </c>
      <c r="H1998" t="s">
        <v>42</v>
      </c>
      <c r="J1998" t="s">
        <v>192</v>
      </c>
      <c r="K1998" t="s">
        <v>90</v>
      </c>
      <c r="L1998" t="s">
        <v>91</v>
      </c>
      <c r="M1998">
        <v>12</v>
      </c>
      <c r="O1998" t="s">
        <v>42</v>
      </c>
      <c r="Q1998" t="s">
        <v>192</v>
      </c>
      <c r="R1998" t="s">
        <v>98</v>
      </c>
      <c r="S1998" t="s">
        <v>99</v>
      </c>
      <c r="T1998">
        <v>27</v>
      </c>
      <c r="V1998" t="s">
        <v>42</v>
      </c>
      <c r="X1998" t="s">
        <v>193</v>
      </c>
      <c r="Y1998" t="s">
        <v>70</v>
      </c>
      <c r="Z1998" t="s">
        <v>71</v>
      </c>
      <c r="AA1998">
        <v>24</v>
      </c>
      <c r="AC1998" t="s">
        <v>42</v>
      </c>
      <c r="AE1998" t="s">
        <v>192</v>
      </c>
      <c r="AF1998" t="s">
        <v>90</v>
      </c>
      <c r="AG1998" t="s">
        <v>91</v>
      </c>
      <c r="AH1998">
        <v>84</v>
      </c>
    </row>
    <row r="1999" spans="1:34" x14ac:dyDescent="0.25">
      <c r="A1999" t="s">
        <v>42</v>
      </c>
      <c r="C1999" t="s">
        <v>192</v>
      </c>
      <c r="D1999" t="s">
        <v>120</v>
      </c>
      <c r="E1999" t="s">
        <v>121</v>
      </c>
      <c r="F1999">
        <v>20</v>
      </c>
      <c r="H1999" t="s">
        <v>42</v>
      </c>
      <c r="J1999" t="s">
        <v>192</v>
      </c>
      <c r="K1999" t="s">
        <v>92</v>
      </c>
      <c r="L1999" t="s">
        <v>93</v>
      </c>
      <c r="M1999">
        <v>8</v>
      </c>
      <c r="O1999" t="s">
        <v>42</v>
      </c>
      <c r="Q1999" t="s">
        <v>192</v>
      </c>
      <c r="R1999" t="s">
        <v>100</v>
      </c>
      <c r="S1999" t="s">
        <v>101</v>
      </c>
      <c r="T1999">
        <v>33</v>
      </c>
      <c r="V1999" t="s">
        <v>42</v>
      </c>
      <c r="X1999" t="s">
        <v>193</v>
      </c>
      <c r="Y1999" t="s">
        <v>72</v>
      </c>
      <c r="Z1999" t="s">
        <v>73</v>
      </c>
      <c r="AA1999">
        <v>29</v>
      </c>
      <c r="AC1999" t="s">
        <v>42</v>
      </c>
      <c r="AE1999" t="s">
        <v>192</v>
      </c>
      <c r="AF1999" t="s">
        <v>92</v>
      </c>
      <c r="AG1999" t="s">
        <v>93</v>
      </c>
      <c r="AH1999">
        <v>94</v>
      </c>
    </row>
    <row r="2000" spans="1:34" x14ac:dyDescent="0.25">
      <c r="A2000" t="s">
        <v>42</v>
      </c>
      <c r="C2000" t="s">
        <v>192</v>
      </c>
      <c r="D2000" t="s">
        <v>122</v>
      </c>
      <c r="E2000" t="s">
        <v>123</v>
      </c>
      <c r="F2000">
        <v>8</v>
      </c>
      <c r="H2000" t="s">
        <v>42</v>
      </c>
      <c r="J2000" t="s">
        <v>192</v>
      </c>
      <c r="K2000" t="s">
        <v>94</v>
      </c>
      <c r="L2000" t="s">
        <v>95</v>
      </c>
      <c r="M2000">
        <v>79</v>
      </c>
      <c r="O2000" t="s">
        <v>42</v>
      </c>
      <c r="Q2000" t="s">
        <v>192</v>
      </c>
      <c r="R2000" t="s">
        <v>102</v>
      </c>
      <c r="S2000" t="s">
        <v>103</v>
      </c>
      <c r="T2000">
        <v>36</v>
      </c>
      <c r="V2000" t="s">
        <v>42</v>
      </c>
      <c r="X2000" t="s">
        <v>193</v>
      </c>
      <c r="Y2000" t="s">
        <v>74</v>
      </c>
      <c r="Z2000" t="s">
        <v>75</v>
      </c>
      <c r="AA2000">
        <v>27</v>
      </c>
      <c r="AC2000" t="s">
        <v>42</v>
      </c>
      <c r="AE2000" t="s">
        <v>192</v>
      </c>
      <c r="AF2000" t="s">
        <v>94</v>
      </c>
      <c r="AG2000" t="s">
        <v>95</v>
      </c>
      <c r="AH2000">
        <v>1025</v>
      </c>
    </row>
    <row r="2001" spans="1:34" x14ac:dyDescent="0.25">
      <c r="A2001" t="s">
        <v>42</v>
      </c>
      <c r="C2001" t="s">
        <v>192</v>
      </c>
      <c r="D2001" t="s">
        <v>126</v>
      </c>
      <c r="E2001" t="s">
        <v>127</v>
      </c>
      <c r="F2001">
        <v>7</v>
      </c>
      <c r="H2001" t="s">
        <v>42</v>
      </c>
      <c r="J2001" t="s">
        <v>192</v>
      </c>
      <c r="K2001" t="s">
        <v>96</v>
      </c>
      <c r="L2001" t="s">
        <v>97</v>
      </c>
      <c r="M2001">
        <v>7</v>
      </c>
      <c r="O2001" t="s">
        <v>42</v>
      </c>
      <c r="Q2001" t="s">
        <v>192</v>
      </c>
      <c r="R2001" t="s">
        <v>104</v>
      </c>
      <c r="S2001" t="s">
        <v>105</v>
      </c>
      <c r="T2001">
        <v>48</v>
      </c>
      <c r="V2001" t="s">
        <v>42</v>
      </c>
      <c r="X2001" t="s">
        <v>193</v>
      </c>
      <c r="Y2001" t="s">
        <v>76</v>
      </c>
      <c r="Z2001" t="s">
        <v>77</v>
      </c>
      <c r="AA2001">
        <v>43</v>
      </c>
      <c r="AC2001" t="s">
        <v>42</v>
      </c>
      <c r="AE2001" t="s">
        <v>192</v>
      </c>
      <c r="AF2001" t="s">
        <v>96</v>
      </c>
      <c r="AG2001" t="s">
        <v>97</v>
      </c>
      <c r="AH2001">
        <v>137</v>
      </c>
    </row>
    <row r="2002" spans="1:34" x14ac:dyDescent="0.25">
      <c r="A2002" t="s">
        <v>42</v>
      </c>
      <c r="C2002" t="s">
        <v>192</v>
      </c>
      <c r="D2002" t="s">
        <v>128</v>
      </c>
      <c r="E2002" t="s">
        <v>129</v>
      </c>
      <c r="F2002">
        <v>3</v>
      </c>
      <c r="H2002" t="s">
        <v>42</v>
      </c>
      <c r="J2002" t="s">
        <v>192</v>
      </c>
      <c r="K2002" t="s">
        <v>98</v>
      </c>
      <c r="L2002" t="s">
        <v>99</v>
      </c>
      <c r="M2002">
        <v>48</v>
      </c>
      <c r="O2002" t="s">
        <v>42</v>
      </c>
      <c r="Q2002" t="s">
        <v>192</v>
      </c>
      <c r="R2002" t="s">
        <v>106</v>
      </c>
      <c r="S2002" t="s">
        <v>107</v>
      </c>
      <c r="T2002">
        <v>25</v>
      </c>
      <c r="V2002" t="s">
        <v>42</v>
      </c>
      <c r="X2002" t="s">
        <v>193</v>
      </c>
      <c r="Y2002" t="s">
        <v>78</v>
      </c>
      <c r="Z2002" t="s">
        <v>79</v>
      </c>
      <c r="AA2002">
        <v>28</v>
      </c>
      <c r="AC2002" t="s">
        <v>42</v>
      </c>
      <c r="AE2002" t="s">
        <v>192</v>
      </c>
      <c r="AF2002" t="s">
        <v>98</v>
      </c>
      <c r="AG2002" t="s">
        <v>99</v>
      </c>
      <c r="AH2002">
        <v>423</v>
      </c>
    </row>
    <row r="2003" spans="1:34" x14ac:dyDescent="0.25">
      <c r="A2003" t="s">
        <v>42</v>
      </c>
      <c r="C2003" t="s">
        <v>192</v>
      </c>
      <c r="D2003" t="s">
        <v>130</v>
      </c>
      <c r="E2003" t="s">
        <v>131</v>
      </c>
      <c r="F2003">
        <v>6</v>
      </c>
      <c r="H2003" t="s">
        <v>42</v>
      </c>
      <c r="J2003" t="s">
        <v>192</v>
      </c>
      <c r="K2003" t="s">
        <v>100</v>
      </c>
      <c r="L2003" t="s">
        <v>101</v>
      </c>
      <c r="M2003">
        <v>10</v>
      </c>
      <c r="O2003" t="s">
        <v>42</v>
      </c>
      <c r="Q2003" t="s">
        <v>192</v>
      </c>
      <c r="R2003" t="s">
        <v>108</v>
      </c>
      <c r="S2003" t="s">
        <v>109</v>
      </c>
      <c r="T2003">
        <v>12</v>
      </c>
      <c r="V2003" t="s">
        <v>42</v>
      </c>
      <c r="X2003" t="s">
        <v>193</v>
      </c>
      <c r="Y2003" t="s">
        <v>80</v>
      </c>
      <c r="Z2003" t="s">
        <v>81</v>
      </c>
      <c r="AA2003">
        <v>19</v>
      </c>
      <c r="AC2003" t="s">
        <v>42</v>
      </c>
      <c r="AE2003" t="s">
        <v>192</v>
      </c>
      <c r="AF2003" t="s">
        <v>100</v>
      </c>
      <c r="AG2003" t="s">
        <v>101</v>
      </c>
      <c r="AH2003">
        <v>132</v>
      </c>
    </row>
    <row r="2004" spans="1:34" x14ac:dyDescent="0.25">
      <c r="A2004" t="s">
        <v>42</v>
      </c>
      <c r="C2004" t="s">
        <v>192</v>
      </c>
      <c r="D2004" t="s">
        <v>132</v>
      </c>
      <c r="E2004" t="s">
        <v>133</v>
      </c>
      <c r="F2004">
        <v>8</v>
      </c>
      <c r="H2004" t="s">
        <v>42</v>
      </c>
      <c r="J2004" t="s">
        <v>192</v>
      </c>
      <c r="K2004" t="s">
        <v>102</v>
      </c>
      <c r="L2004" t="s">
        <v>103</v>
      </c>
      <c r="M2004">
        <v>17</v>
      </c>
      <c r="O2004" t="s">
        <v>42</v>
      </c>
      <c r="Q2004" t="s">
        <v>192</v>
      </c>
      <c r="R2004" t="s">
        <v>110</v>
      </c>
      <c r="S2004" t="s">
        <v>111</v>
      </c>
      <c r="T2004">
        <v>8</v>
      </c>
      <c r="V2004" t="s">
        <v>42</v>
      </c>
      <c r="X2004" t="s">
        <v>193</v>
      </c>
      <c r="Y2004" t="s">
        <v>82</v>
      </c>
      <c r="Z2004" t="s">
        <v>83</v>
      </c>
      <c r="AA2004">
        <v>27</v>
      </c>
      <c r="AC2004" t="s">
        <v>42</v>
      </c>
      <c r="AE2004" t="s">
        <v>192</v>
      </c>
      <c r="AF2004" t="s">
        <v>102</v>
      </c>
      <c r="AG2004" t="s">
        <v>103</v>
      </c>
      <c r="AH2004">
        <v>81</v>
      </c>
    </row>
    <row r="2005" spans="1:34" x14ac:dyDescent="0.25">
      <c r="A2005" t="s">
        <v>42</v>
      </c>
      <c r="C2005" t="s">
        <v>192</v>
      </c>
      <c r="D2005" t="s">
        <v>134</v>
      </c>
      <c r="E2005" t="s">
        <v>135</v>
      </c>
      <c r="F2005">
        <v>3</v>
      </c>
      <c r="H2005" t="s">
        <v>42</v>
      </c>
      <c r="J2005" t="s">
        <v>192</v>
      </c>
      <c r="K2005" t="s">
        <v>104</v>
      </c>
      <c r="L2005" t="s">
        <v>105</v>
      </c>
      <c r="M2005">
        <v>24</v>
      </c>
      <c r="O2005" t="s">
        <v>42</v>
      </c>
      <c r="Q2005" t="s">
        <v>192</v>
      </c>
      <c r="R2005" t="s">
        <v>150</v>
      </c>
      <c r="S2005" t="s">
        <v>112</v>
      </c>
      <c r="T2005">
        <v>129</v>
      </c>
      <c r="V2005" t="s">
        <v>42</v>
      </c>
      <c r="X2005" t="s">
        <v>193</v>
      </c>
      <c r="Y2005" t="s">
        <v>84</v>
      </c>
      <c r="Z2005" t="s">
        <v>85</v>
      </c>
      <c r="AA2005">
        <v>26</v>
      </c>
      <c r="AC2005" t="s">
        <v>42</v>
      </c>
      <c r="AE2005" t="s">
        <v>192</v>
      </c>
      <c r="AF2005" t="s">
        <v>104</v>
      </c>
      <c r="AG2005" t="s">
        <v>105</v>
      </c>
      <c r="AH2005">
        <v>267</v>
      </c>
    </row>
    <row r="2006" spans="1:34" x14ac:dyDescent="0.25">
      <c r="A2006" t="s">
        <v>42</v>
      </c>
      <c r="C2006" t="s">
        <v>192</v>
      </c>
      <c r="D2006" t="s">
        <v>136</v>
      </c>
      <c r="E2006" t="s">
        <v>137</v>
      </c>
      <c r="F2006">
        <v>5</v>
      </c>
      <c r="H2006" t="s">
        <v>42</v>
      </c>
      <c r="J2006" t="s">
        <v>192</v>
      </c>
      <c r="K2006" t="s">
        <v>106</v>
      </c>
      <c r="L2006" t="s">
        <v>107</v>
      </c>
      <c r="M2006">
        <v>10</v>
      </c>
      <c r="O2006" t="s">
        <v>42</v>
      </c>
      <c r="Q2006" t="s">
        <v>192</v>
      </c>
      <c r="R2006" t="s">
        <v>150</v>
      </c>
      <c r="S2006" t="s">
        <v>113</v>
      </c>
      <c r="T2006">
        <v>69</v>
      </c>
      <c r="V2006" t="s">
        <v>42</v>
      </c>
      <c r="X2006" t="s">
        <v>193</v>
      </c>
      <c r="Y2006" t="s">
        <v>148</v>
      </c>
      <c r="Z2006" t="s">
        <v>133</v>
      </c>
      <c r="AA2006">
        <v>18</v>
      </c>
      <c r="AC2006" t="s">
        <v>42</v>
      </c>
      <c r="AE2006" t="s">
        <v>192</v>
      </c>
      <c r="AF2006" t="s">
        <v>106</v>
      </c>
      <c r="AG2006" t="s">
        <v>107</v>
      </c>
      <c r="AH2006">
        <v>204</v>
      </c>
    </row>
    <row r="2007" spans="1:34" x14ac:dyDescent="0.25">
      <c r="A2007" t="s">
        <v>42</v>
      </c>
      <c r="C2007" t="s">
        <v>192</v>
      </c>
      <c r="D2007" t="s">
        <v>208</v>
      </c>
      <c r="E2007" t="s">
        <v>273</v>
      </c>
      <c r="F2007">
        <v>4</v>
      </c>
      <c r="H2007" t="s">
        <v>42</v>
      </c>
      <c r="J2007" t="s">
        <v>192</v>
      </c>
      <c r="K2007" t="s">
        <v>108</v>
      </c>
      <c r="L2007" t="s">
        <v>109</v>
      </c>
      <c r="M2007">
        <v>17</v>
      </c>
      <c r="O2007" t="s">
        <v>42</v>
      </c>
      <c r="Q2007" t="s">
        <v>192</v>
      </c>
      <c r="R2007" t="s">
        <v>114</v>
      </c>
      <c r="S2007" t="s">
        <v>115</v>
      </c>
      <c r="T2007">
        <v>17</v>
      </c>
      <c r="V2007" t="s">
        <v>42</v>
      </c>
      <c r="X2007" t="s">
        <v>193</v>
      </c>
      <c r="Y2007" t="s">
        <v>148</v>
      </c>
      <c r="Z2007" t="s">
        <v>101</v>
      </c>
      <c r="AA2007">
        <v>18</v>
      </c>
      <c r="AC2007" t="s">
        <v>42</v>
      </c>
      <c r="AE2007" t="s">
        <v>192</v>
      </c>
      <c r="AF2007" t="s">
        <v>108</v>
      </c>
      <c r="AG2007" t="s">
        <v>109</v>
      </c>
      <c r="AH2007">
        <v>99</v>
      </c>
    </row>
    <row r="2008" spans="1:34" x14ac:dyDescent="0.25">
      <c r="A2008" t="s">
        <v>42</v>
      </c>
      <c r="C2008" t="s">
        <v>192</v>
      </c>
      <c r="D2008" t="s">
        <v>208</v>
      </c>
      <c r="E2008" t="s">
        <v>144</v>
      </c>
      <c r="F2008">
        <v>3</v>
      </c>
      <c r="H2008" t="s">
        <v>42</v>
      </c>
      <c r="J2008" t="s">
        <v>192</v>
      </c>
      <c r="K2008" t="s">
        <v>110</v>
      </c>
      <c r="L2008" t="s">
        <v>111</v>
      </c>
      <c r="M2008">
        <v>8</v>
      </c>
      <c r="O2008" t="s">
        <v>42</v>
      </c>
      <c r="Q2008" t="s">
        <v>192</v>
      </c>
      <c r="R2008" t="s">
        <v>116</v>
      </c>
      <c r="S2008" t="s">
        <v>117</v>
      </c>
      <c r="T2008">
        <v>32</v>
      </c>
      <c r="V2008" t="s">
        <v>42</v>
      </c>
      <c r="X2008" t="s">
        <v>193</v>
      </c>
      <c r="Y2008" t="s">
        <v>148</v>
      </c>
      <c r="Z2008" t="s">
        <v>115</v>
      </c>
      <c r="AA2008">
        <v>15</v>
      </c>
      <c r="AC2008" t="s">
        <v>42</v>
      </c>
      <c r="AE2008" t="s">
        <v>192</v>
      </c>
      <c r="AF2008" t="s">
        <v>110</v>
      </c>
      <c r="AG2008" t="s">
        <v>111</v>
      </c>
      <c r="AH2008">
        <v>122</v>
      </c>
    </row>
    <row r="2009" spans="1:34" x14ac:dyDescent="0.25">
      <c r="A2009" t="s">
        <v>42</v>
      </c>
      <c r="C2009" t="s">
        <v>192</v>
      </c>
      <c r="D2009" t="s">
        <v>141</v>
      </c>
      <c r="E2009" t="s">
        <v>142</v>
      </c>
      <c r="F2009">
        <v>18</v>
      </c>
      <c r="H2009" t="s">
        <v>42</v>
      </c>
      <c r="J2009" t="s">
        <v>192</v>
      </c>
      <c r="K2009" t="s">
        <v>150</v>
      </c>
      <c r="L2009" t="s">
        <v>112</v>
      </c>
      <c r="M2009">
        <v>64</v>
      </c>
      <c r="O2009" t="s">
        <v>42</v>
      </c>
      <c r="Q2009" t="s">
        <v>192</v>
      </c>
      <c r="R2009" t="s">
        <v>118</v>
      </c>
      <c r="S2009" t="s">
        <v>119</v>
      </c>
      <c r="T2009">
        <v>35</v>
      </c>
      <c r="V2009" t="s">
        <v>42</v>
      </c>
      <c r="X2009" t="s">
        <v>193</v>
      </c>
      <c r="Y2009" t="s">
        <v>148</v>
      </c>
      <c r="Z2009" t="s">
        <v>103</v>
      </c>
      <c r="AA2009">
        <v>16</v>
      </c>
      <c r="AC2009" t="s">
        <v>42</v>
      </c>
      <c r="AE2009" t="s">
        <v>192</v>
      </c>
      <c r="AF2009" t="s">
        <v>150</v>
      </c>
      <c r="AG2009" t="s">
        <v>112</v>
      </c>
      <c r="AH2009">
        <v>449</v>
      </c>
    </row>
    <row r="2010" spans="1:34" x14ac:dyDescent="0.25">
      <c r="A2010" t="s">
        <v>42</v>
      </c>
      <c r="C2010" t="s">
        <v>193</v>
      </c>
      <c r="D2010" t="s">
        <v>54</v>
      </c>
      <c r="E2010" t="s">
        <v>55</v>
      </c>
      <c r="F2010">
        <v>12</v>
      </c>
      <c r="H2010" t="s">
        <v>42</v>
      </c>
      <c r="J2010" t="s">
        <v>192</v>
      </c>
      <c r="K2010" t="s">
        <v>150</v>
      </c>
      <c r="L2010" t="s">
        <v>113</v>
      </c>
      <c r="M2010">
        <v>37</v>
      </c>
      <c r="O2010" t="s">
        <v>42</v>
      </c>
      <c r="Q2010" t="s">
        <v>192</v>
      </c>
      <c r="R2010" t="s">
        <v>120</v>
      </c>
      <c r="S2010" t="s">
        <v>121</v>
      </c>
      <c r="T2010">
        <v>80</v>
      </c>
      <c r="V2010" t="s">
        <v>42</v>
      </c>
      <c r="X2010" t="s">
        <v>193</v>
      </c>
      <c r="Y2010" t="s">
        <v>148</v>
      </c>
      <c r="Z2010" t="s">
        <v>65</v>
      </c>
      <c r="AA2010">
        <v>7</v>
      </c>
      <c r="AC2010" t="s">
        <v>42</v>
      </c>
      <c r="AE2010" t="s">
        <v>192</v>
      </c>
      <c r="AF2010" t="s">
        <v>150</v>
      </c>
      <c r="AG2010" t="s">
        <v>113</v>
      </c>
      <c r="AH2010">
        <v>276</v>
      </c>
    </row>
    <row r="2011" spans="1:34" x14ac:dyDescent="0.25">
      <c r="A2011" t="s">
        <v>42</v>
      </c>
      <c r="C2011" t="s">
        <v>193</v>
      </c>
      <c r="D2011" t="s">
        <v>56</v>
      </c>
      <c r="E2011" t="s">
        <v>57</v>
      </c>
      <c r="F2011">
        <v>13</v>
      </c>
      <c r="H2011" t="s">
        <v>42</v>
      </c>
      <c r="J2011" t="s">
        <v>192</v>
      </c>
      <c r="K2011" t="s">
        <v>114</v>
      </c>
      <c r="L2011" t="s">
        <v>115</v>
      </c>
      <c r="M2011">
        <v>8</v>
      </c>
      <c r="O2011" t="s">
        <v>42</v>
      </c>
      <c r="Q2011" t="s">
        <v>192</v>
      </c>
      <c r="R2011" t="s">
        <v>122</v>
      </c>
      <c r="S2011" t="s">
        <v>123</v>
      </c>
      <c r="T2011">
        <v>25</v>
      </c>
      <c r="V2011" t="s">
        <v>42</v>
      </c>
      <c r="X2011" t="s">
        <v>193</v>
      </c>
      <c r="Y2011" t="s">
        <v>148</v>
      </c>
      <c r="Z2011" t="s">
        <v>55</v>
      </c>
      <c r="AA2011">
        <v>22</v>
      </c>
      <c r="AC2011" t="s">
        <v>42</v>
      </c>
      <c r="AE2011" t="s">
        <v>192</v>
      </c>
      <c r="AF2011" t="s">
        <v>114</v>
      </c>
      <c r="AG2011" t="s">
        <v>115</v>
      </c>
      <c r="AH2011">
        <v>168</v>
      </c>
    </row>
    <row r="2012" spans="1:34" x14ac:dyDescent="0.25">
      <c r="A2012" t="s">
        <v>42</v>
      </c>
      <c r="C2012" t="s">
        <v>193</v>
      </c>
      <c r="D2012" t="s">
        <v>58</v>
      </c>
      <c r="E2012" t="s">
        <v>59</v>
      </c>
      <c r="F2012">
        <v>4</v>
      </c>
      <c r="H2012" t="s">
        <v>42</v>
      </c>
      <c r="J2012" t="s">
        <v>192</v>
      </c>
      <c r="K2012" t="s">
        <v>116</v>
      </c>
      <c r="L2012" t="s">
        <v>117</v>
      </c>
      <c r="M2012">
        <v>14</v>
      </c>
      <c r="O2012" t="s">
        <v>42</v>
      </c>
      <c r="Q2012" t="s">
        <v>192</v>
      </c>
      <c r="R2012" t="s">
        <v>124</v>
      </c>
      <c r="S2012" t="s">
        <v>125</v>
      </c>
      <c r="T2012">
        <v>3</v>
      </c>
      <c r="V2012" t="s">
        <v>42</v>
      </c>
      <c r="X2012" t="s">
        <v>193</v>
      </c>
      <c r="Y2012" t="s">
        <v>148</v>
      </c>
      <c r="Z2012" t="s">
        <v>135</v>
      </c>
      <c r="AA2012">
        <v>6</v>
      </c>
      <c r="AC2012" t="s">
        <v>42</v>
      </c>
      <c r="AE2012" t="s">
        <v>192</v>
      </c>
      <c r="AF2012" t="s">
        <v>116</v>
      </c>
      <c r="AG2012" t="s">
        <v>117</v>
      </c>
      <c r="AH2012">
        <v>127</v>
      </c>
    </row>
    <row r="2013" spans="1:34" x14ac:dyDescent="0.25">
      <c r="A2013" t="s">
        <v>42</v>
      </c>
      <c r="C2013" t="s">
        <v>193</v>
      </c>
      <c r="D2013" t="s">
        <v>60</v>
      </c>
      <c r="E2013" t="s">
        <v>61</v>
      </c>
      <c r="F2013">
        <v>23</v>
      </c>
      <c r="H2013" t="s">
        <v>42</v>
      </c>
      <c r="J2013" t="s">
        <v>192</v>
      </c>
      <c r="K2013" t="s">
        <v>118</v>
      </c>
      <c r="L2013" t="s">
        <v>119</v>
      </c>
      <c r="M2013">
        <v>14</v>
      </c>
      <c r="O2013" t="s">
        <v>42</v>
      </c>
      <c r="Q2013" t="s">
        <v>192</v>
      </c>
      <c r="R2013" t="s">
        <v>126</v>
      </c>
      <c r="S2013" t="s">
        <v>127</v>
      </c>
      <c r="T2013">
        <v>33</v>
      </c>
      <c r="V2013" t="s">
        <v>42</v>
      </c>
      <c r="X2013" t="s">
        <v>193</v>
      </c>
      <c r="Y2013" t="s">
        <v>148</v>
      </c>
      <c r="Z2013" t="s">
        <v>63</v>
      </c>
      <c r="AA2013">
        <v>5</v>
      </c>
      <c r="AC2013" t="s">
        <v>42</v>
      </c>
      <c r="AE2013" t="s">
        <v>192</v>
      </c>
      <c r="AF2013" t="s">
        <v>118</v>
      </c>
      <c r="AG2013" t="s">
        <v>119</v>
      </c>
      <c r="AH2013">
        <v>216</v>
      </c>
    </row>
    <row r="2014" spans="1:34" x14ac:dyDescent="0.25">
      <c r="A2014" t="s">
        <v>42</v>
      </c>
      <c r="C2014" t="s">
        <v>193</v>
      </c>
      <c r="D2014" t="s">
        <v>62</v>
      </c>
      <c r="E2014" t="s">
        <v>63</v>
      </c>
      <c r="F2014">
        <v>10</v>
      </c>
      <c r="H2014" t="s">
        <v>42</v>
      </c>
      <c r="J2014" t="s">
        <v>192</v>
      </c>
      <c r="K2014" t="s">
        <v>120</v>
      </c>
      <c r="L2014" t="s">
        <v>121</v>
      </c>
      <c r="M2014">
        <v>33</v>
      </c>
      <c r="O2014" t="s">
        <v>42</v>
      </c>
      <c r="Q2014" t="s">
        <v>192</v>
      </c>
      <c r="R2014" t="s">
        <v>128</v>
      </c>
      <c r="S2014" t="s">
        <v>129</v>
      </c>
      <c r="T2014">
        <v>6</v>
      </c>
      <c r="V2014" t="s">
        <v>42</v>
      </c>
      <c r="X2014" t="s">
        <v>193</v>
      </c>
      <c r="Y2014" t="s">
        <v>148</v>
      </c>
      <c r="Z2014" t="s">
        <v>83</v>
      </c>
      <c r="AA2014">
        <v>27</v>
      </c>
      <c r="AC2014" t="s">
        <v>42</v>
      </c>
      <c r="AE2014" t="s">
        <v>192</v>
      </c>
      <c r="AF2014" t="s">
        <v>120</v>
      </c>
      <c r="AG2014" t="s">
        <v>121</v>
      </c>
      <c r="AH2014">
        <v>330</v>
      </c>
    </row>
    <row r="2015" spans="1:34" x14ac:dyDescent="0.25">
      <c r="A2015" t="s">
        <v>42</v>
      </c>
      <c r="C2015" t="s">
        <v>193</v>
      </c>
      <c r="D2015" t="s">
        <v>64</v>
      </c>
      <c r="E2015" t="s">
        <v>65</v>
      </c>
      <c r="F2015">
        <v>18</v>
      </c>
      <c r="H2015" t="s">
        <v>42</v>
      </c>
      <c r="J2015" t="s">
        <v>192</v>
      </c>
      <c r="K2015" t="s">
        <v>122</v>
      </c>
      <c r="L2015" t="s">
        <v>123</v>
      </c>
      <c r="M2015">
        <v>21</v>
      </c>
      <c r="O2015" t="s">
        <v>42</v>
      </c>
      <c r="Q2015" t="s">
        <v>192</v>
      </c>
      <c r="R2015" t="s">
        <v>130</v>
      </c>
      <c r="S2015" t="s">
        <v>131</v>
      </c>
      <c r="T2015">
        <v>17</v>
      </c>
      <c r="V2015" t="s">
        <v>42</v>
      </c>
      <c r="X2015" t="s">
        <v>193</v>
      </c>
      <c r="Y2015" t="s">
        <v>148</v>
      </c>
      <c r="Z2015" t="s">
        <v>142</v>
      </c>
      <c r="AA2015">
        <v>20</v>
      </c>
      <c r="AC2015" t="s">
        <v>42</v>
      </c>
      <c r="AE2015" t="s">
        <v>192</v>
      </c>
      <c r="AF2015" t="s">
        <v>122</v>
      </c>
      <c r="AG2015" t="s">
        <v>123</v>
      </c>
      <c r="AH2015">
        <v>93</v>
      </c>
    </row>
    <row r="2016" spans="1:34" x14ac:dyDescent="0.25">
      <c r="A2016" t="s">
        <v>42</v>
      </c>
      <c r="C2016" t="s">
        <v>193</v>
      </c>
      <c r="D2016" t="s">
        <v>66</v>
      </c>
      <c r="E2016" t="s">
        <v>67</v>
      </c>
      <c r="F2016">
        <v>74</v>
      </c>
      <c r="H2016" t="s">
        <v>42</v>
      </c>
      <c r="J2016" t="s">
        <v>192</v>
      </c>
      <c r="K2016" t="s">
        <v>124</v>
      </c>
      <c r="L2016" t="s">
        <v>125</v>
      </c>
      <c r="M2016">
        <v>4</v>
      </c>
      <c r="O2016" t="s">
        <v>42</v>
      </c>
      <c r="Q2016" t="s">
        <v>192</v>
      </c>
      <c r="R2016" t="s">
        <v>132</v>
      </c>
      <c r="S2016" t="s">
        <v>133</v>
      </c>
      <c r="T2016">
        <v>94</v>
      </c>
      <c r="V2016" t="s">
        <v>42</v>
      </c>
      <c r="X2016" t="s">
        <v>193</v>
      </c>
      <c r="Y2016" t="s">
        <v>148</v>
      </c>
      <c r="Z2016" t="s">
        <v>273</v>
      </c>
      <c r="AA2016">
        <v>9</v>
      </c>
      <c r="AC2016" t="s">
        <v>42</v>
      </c>
      <c r="AE2016" t="s">
        <v>192</v>
      </c>
      <c r="AF2016" t="s">
        <v>124</v>
      </c>
      <c r="AG2016" t="s">
        <v>125</v>
      </c>
      <c r="AH2016">
        <v>12</v>
      </c>
    </row>
    <row r="2017" spans="1:34" x14ac:dyDescent="0.25">
      <c r="A2017" t="s">
        <v>42</v>
      </c>
      <c r="C2017" t="s">
        <v>193</v>
      </c>
      <c r="D2017" t="s">
        <v>68</v>
      </c>
      <c r="E2017" t="s">
        <v>69</v>
      </c>
      <c r="F2017">
        <v>36</v>
      </c>
      <c r="H2017" t="s">
        <v>42</v>
      </c>
      <c r="J2017" t="s">
        <v>192</v>
      </c>
      <c r="K2017" t="s">
        <v>126</v>
      </c>
      <c r="L2017" t="s">
        <v>127</v>
      </c>
      <c r="M2017">
        <v>20</v>
      </c>
      <c r="O2017" t="s">
        <v>42</v>
      </c>
      <c r="Q2017" t="s">
        <v>192</v>
      </c>
      <c r="R2017" t="s">
        <v>134</v>
      </c>
      <c r="S2017" t="s">
        <v>135</v>
      </c>
      <c r="T2017">
        <v>6</v>
      </c>
      <c r="V2017" t="s">
        <v>42</v>
      </c>
      <c r="X2017" t="s">
        <v>193</v>
      </c>
      <c r="Y2017" t="s">
        <v>148</v>
      </c>
      <c r="Z2017" t="s">
        <v>57</v>
      </c>
      <c r="AA2017">
        <v>19</v>
      </c>
      <c r="AC2017" t="s">
        <v>42</v>
      </c>
      <c r="AE2017" t="s">
        <v>192</v>
      </c>
      <c r="AF2017" t="s">
        <v>126</v>
      </c>
      <c r="AG2017" t="s">
        <v>127</v>
      </c>
      <c r="AH2017">
        <v>99</v>
      </c>
    </row>
    <row r="2018" spans="1:34" x14ac:dyDescent="0.25">
      <c r="A2018" t="s">
        <v>42</v>
      </c>
      <c r="C2018" t="s">
        <v>193</v>
      </c>
      <c r="D2018" t="s">
        <v>70</v>
      </c>
      <c r="E2018" t="s">
        <v>71</v>
      </c>
      <c r="F2018">
        <v>47</v>
      </c>
      <c r="H2018" t="s">
        <v>42</v>
      </c>
      <c r="J2018" t="s">
        <v>192</v>
      </c>
      <c r="K2018" t="s">
        <v>128</v>
      </c>
      <c r="L2018" t="s">
        <v>129</v>
      </c>
      <c r="M2018">
        <v>11</v>
      </c>
      <c r="O2018" t="s">
        <v>42</v>
      </c>
      <c r="Q2018" t="s">
        <v>192</v>
      </c>
      <c r="R2018" t="s">
        <v>136</v>
      </c>
      <c r="S2018" t="s">
        <v>137</v>
      </c>
      <c r="T2018">
        <v>24</v>
      </c>
      <c r="V2018" t="s">
        <v>42</v>
      </c>
      <c r="X2018" t="s">
        <v>193</v>
      </c>
      <c r="Y2018" t="s">
        <v>148</v>
      </c>
      <c r="Z2018" t="s">
        <v>117</v>
      </c>
      <c r="AA2018">
        <v>19</v>
      </c>
      <c r="AC2018" t="s">
        <v>42</v>
      </c>
      <c r="AE2018" t="s">
        <v>192</v>
      </c>
      <c r="AF2018" t="s">
        <v>128</v>
      </c>
      <c r="AG2018" t="s">
        <v>129</v>
      </c>
      <c r="AH2018">
        <v>76</v>
      </c>
    </row>
    <row r="2019" spans="1:34" x14ac:dyDescent="0.25">
      <c r="A2019" t="s">
        <v>42</v>
      </c>
      <c r="C2019" t="s">
        <v>193</v>
      </c>
      <c r="D2019" t="s">
        <v>72</v>
      </c>
      <c r="E2019" t="s">
        <v>73</v>
      </c>
      <c r="F2019">
        <v>17</v>
      </c>
      <c r="H2019" t="s">
        <v>42</v>
      </c>
      <c r="J2019" t="s">
        <v>192</v>
      </c>
      <c r="K2019" t="s">
        <v>130</v>
      </c>
      <c r="L2019" t="s">
        <v>131</v>
      </c>
      <c r="M2019">
        <v>4</v>
      </c>
      <c r="O2019" t="s">
        <v>42</v>
      </c>
      <c r="Q2019" t="s">
        <v>192</v>
      </c>
      <c r="R2019" t="s">
        <v>208</v>
      </c>
      <c r="S2019" t="s">
        <v>273</v>
      </c>
      <c r="T2019">
        <v>15</v>
      </c>
      <c r="V2019" t="s">
        <v>42</v>
      </c>
      <c r="X2019" t="s">
        <v>193</v>
      </c>
      <c r="Y2019" t="s">
        <v>148</v>
      </c>
      <c r="Z2019" t="s">
        <v>105</v>
      </c>
      <c r="AA2019">
        <v>22</v>
      </c>
      <c r="AC2019" t="s">
        <v>42</v>
      </c>
      <c r="AE2019" t="s">
        <v>192</v>
      </c>
      <c r="AF2019" t="s">
        <v>130</v>
      </c>
      <c r="AG2019" t="s">
        <v>131</v>
      </c>
      <c r="AH2019">
        <v>80</v>
      </c>
    </row>
    <row r="2020" spans="1:34" x14ac:dyDescent="0.25">
      <c r="A2020" t="s">
        <v>42</v>
      </c>
      <c r="C2020" t="s">
        <v>193</v>
      </c>
      <c r="D2020" t="s">
        <v>74</v>
      </c>
      <c r="E2020" t="s">
        <v>75</v>
      </c>
      <c r="F2020">
        <v>5</v>
      </c>
      <c r="H2020" t="s">
        <v>42</v>
      </c>
      <c r="J2020" t="s">
        <v>192</v>
      </c>
      <c r="K2020" t="s">
        <v>132</v>
      </c>
      <c r="L2020" t="s">
        <v>133</v>
      </c>
      <c r="M2020">
        <v>26</v>
      </c>
      <c r="O2020" t="s">
        <v>42</v>
      </c>
      <c r="Q2020" t="s">
        <v>192</v>
      </c>
      <c r="R2020" t="s">
        <v>208</v>
      </c>
      <c r="S2020" t="s">
        <v>144</v>
      </c>
      <c r="T2020">
        <v>12</v>
      </c>
      <c r="V2020" t="s">
        <v>42</v>
      </c>
      <c r="X2020" t="s">
        <v>193</v>
      </c>
      <c r="Y2020" t="s">
        <v>148</v>
      </c>
      <c r="Z2020" t="s">
        <v>137</v>
      </c>
      <c r="AA2020">
        <v>7</v>
      </c>
      <c r="AC2020" t="s">
        <v>42</v>
      </c>
      <c r="AE2020" t="s">
        <v>192</v>
      </c>
      <c r="AF2020" t="s">
        <v>132</v>
      </c>
      <c r="AG2020" t="s">
        <v>133</v>
      </c>
      <c r="AH2020">
        <v>266</v>
      </c>
    </row>
    <row r="2021" spans="1:34" x14ac:dyDescent="0.25">
      <c r="A2021" t="s">
        <v>42</v>
      </c>
      <c r="C2021" t="s">
        <v>193</v>
      </c>
      <c r="D2021" t="s">
        <v>76</v>
      </c>
      <c r="E2021" t="s">
        <v>77</v>
      </c>
      <c r="F2021">
        <v>24</v>
      </c>
      <c r="H2021" t="s">
        <v>42</v>
      </c>
      <c r="J2021" t="s">
        <v>192</v>
      </c>
      <c r="K2021" t="s">
        <v>134</v>
      </c>
      <c r="L2021" t="s">
        <v>135</v>
      </c>
      <c r="M2021">
        <v>9</v>
      </c>
      <c r="O2021" t="s">
        <v>42</v>
      </c>
      <c r="Q2021" t="s">
        <v>192</v>
      </c>
      <c r="R2021" t="s">
        <v>141</v>
      </c>
      <c r="S2021" t="s">
        <v>142</v>
      </c>
      <c r="T2021">
        <v>53</v>
      </c>
      <c r="V2021" t="s">
        <v>42</v>
      </c>
      <c r="X2021" t="s">
        <v>193</v>
      </c>
      <c r="Y2021" t="s">
        <v>148</v>
      </c>
      <c r="Z2021" t="s">
        <v>67</v>
      </c>
      <c r="AA2021">
        <v>82</v>
      </c>
      <c r="AC2021" t="s">
        <v>42</v>
      </c>
      <c r="AE2021" t="s">
        <v>192</v>
      </c>
      <c r="AF2021" t="s">
        <v>134</v>
      </c>
      <c r="AG2021" t="s">
        <v>135</v>
      </c>
      <c r="AH2021">
        <v>70</v>
      </c>
    </row>
    <row r="2022" spans="1:34" x14ac:dyDescent="0.25">
      <c r="A2022" t="s">
        <v>42</v>
      </c>
      <c r="C2022" t="s">
        <v>193</v>
      </c>
      <c r="D2022" t="s">
        <v>78</v>
      </c>
      <c r="E2022" t="s">
        <v>79</v>
      </c>
      <c r="F2022">
        <v>43</v>
      </c>
      <c r="H2022" t="s">
        <v>42</v>
      </c>
      <c r="J2022" t="s">
        <v>192</v>
      </c>
      <c r="K2022" t="s">
        <v>136</v>
      </c>
      <c r="L2022" t="s">
        <v>137</v>
      </c>
      <c r="M2022">
        <v>9</v>
      </c>
      <c r="O2022" t="s">
        <v>42</v>
      </c>
      <c r="Q2022" t="s">
        <v>193</v>
      </c>
      <c r="R2022" t="s">
        <v>54</v>
      </c>
      <c r="S2022" t="s">
        <v>55</v>
      </c>
      <c r="T2022">
        <v>32</v>
      </c>
      <c r="V2022" t="s">
        <v>42</v>
      </c>
      <c r="X2022" t="s">
        <v>193</v>
      </c>
      <c r="Y2022" t="s">
        <v>148</v>
      </c>
      <c r="Z2022" t="s">
        <v>119</v>
      </c>
      <c r="AA2022">
        <v>23</v>
      </c>
      <c r="AC2022" t="s">
        <v>42</v>
      </c>
      <c r="AE2022" t="s">
        <v>192</v>
      </c>
      <c r="AF2022" t="s">
        <v>136</v>
      </c>
      <c r="AG2022" t="s">
        <v>137</v>
      </c>
      <c r="AH2022">
        <v>49</v>
      </c>
    </row>
    <row r="2023" spans="1:34" x14ac:dyDescent="0.25">
      <c r="A2023" t="s">
        <v>42</v>
      </c>
      <c r="C2023" t="s">
        <v>193</v>
      </c>
      <c r="D2023" t="s">
        <v>80</v>
      </c>
      <c r="E2023" t="s">
        <v>81</v>
      </c>
      <c r="F2023">
        <v>9</v>
      </c>
      <c r="H2023" t="s">
        <v>42</v>
      </c>
      <c r="J2023" t="s">
        <v>192</v>
      </c>
      <c r="K2023" t="s">
        <v>208</v>
      </c>
      <c r="L2023" t="s">
        <v>273</v>
      </c>
      <c r="M2023">
        <v>11</v>
      </c>
      <c r="O2023" t="s">
        <v>42</v>
      </c>
      <c r="Q2023" t="s">
        <v>193</v>
      </c>
      <c r="R2023" t="s">
        <v>56</v>
      </c>
      <c r="S2023" t="s">
        <v>57</v>
      </c>
      <c r="T2023">
        <v>46</v>
      </c>
      <c r="V2023" t="s">
        <v>42</v>
      </c>
      <c r="X2023" t="s">
        <v>193</v>
      </c>
      <c r="Y2023" t="s">
        <v>148</v>
      </c>
      <c r="Z2023" t="s">
        <v>91</v>
      </c>
      <c r="AA2023">
        <v>12</v>
      </c>
      <c r="AC2023" t="s">
        <v>42</v>
      </c>
      <c r="AE2023" t="s">
        <v>192</v>
      </c>
      <c r="AF2023" t="s">
        <v>208</v>
      </c>
      <c r="AG2023" t="s">
        <v>273</v>
      </c>
      <c r="AH2023">
        <v>77</v>
      </c>
    </row>
    <row r="2024" spans="1:34" x14ac:dyDescent="0.25">
      <c r="A2024" t="s">
        <v>42</v>
      </c>
      <c r="C2024" t="s">
        <v>193</v>
      </c>
      <c r="D2024" t="s">
        <v>82</v>
      </c>
      <c r="E2024" t="s">
        <v>83</v>
      </c>
      <c r="F2024">
        <v>8</v>
      </c>
      <c r="H2024" t="s">
        <v>42</v>
      </c>
      <c r="J2024" t="s">
        <v>192</v>
      </c>
      <c r="K2024" t="s">
        <v>208</v>
      </c>
      <c r="L2024" t="s">
        <v>144</v>
      </c>
      <c r="M2024">
        <v>12</v>
      </c>
      <c r="O2024" t="s">
        <v>42</v>
      </c>
      <c r="Q2024" t="s">
        <v>193</v>
      </c>
      <c r="R2024" t="s">
        <v>58</v>
      </c>
      <c r="S2024" t="s">
        <v>59</v>
      </c>
      <c r="T2024">
        <v>15</v>
      </c>
      <c r="V2024" t="s">
        <v>42</v>
      </c>
      <c r="X2024" t="s">
        <v>193</v>
      </c>
      <c r="Y2024" t="s">
        <v>148</v>
      </c>
      <c r="Z2024" t="s">
        <v>107</v>
      </c>
      <c r="AA2024">
        <v>41</v>
      </c>
      <c r="AC2024" t="s">
        <v>42</v>
      </c>
      <c r="AE2024" t="s">
        <v>192</v>
      </c>
      <c r="AF2024" t="s">
        <v>208</v>
      </c>
      <c r="AG2024" t="s">
        <v>144</v>
      </c>
      <c r="AH2024">
        <v>74</v>
      </c>
    </row>
    <row r="2025" spans="1:34" x14ac:dyDescent="0.25">
      <c r="A2025" t="s">
        <v>42</v>
      </c>
      <c r="C2025" t="s">
        <v>193</v>
      </c>
      <c r="D2025" t="s">
        <v>84</v>
      </c>
      <c r="E2025" t="s">
        <v>85</v>
      </c>
      <c r="F2025">
        <v>11</v>
      </c>
      <c r="H2025" t="s">
        <v>42</v>
      </c>
      <c r="J2025" t="s">
        <v>192</v>
      </c>
      <c r="K2025" t="s">
        <v>141</v>
      </c>
      <c r="L2025" t="s">
        <v>142</v>
      </c>
      <c r="M2025">
        <v>36</v>
      </c>
      <c r="O2025" t="s">
        <v>42</v>
      </c>
      <c r="Q2025" t="s">
        <v>193</v>
      </c>
      <c r="R2025" t="s">
        <v>60</v>
      </c>
      <c r="S2025" t="s">
        <v>61</v>
      </c>
      <c r="T2025">
        <v>66</v>
      </c>
      <c r="V2025" t="s">
        <v>42</v>
      </c>
      <c r="X2025" t="s">
        <v>193</v>
      </c>
      <c r="Y2025" t="s">
        <v>148</v>
      </c>
      <c r="Z2025" t="s">
        <v>73</v>
      </c>
      <c r="AA2025">
        <v>29</v>
      </c>
      <c r="AC2025" t="s">
        <v>42</v>
      </c>
      <c r="AE2025" t="s">
        <v>192</v>
      </c>
      <c r="AF2025" t="s">
        <v>141</v>
      </c>
      <c r="AG2025" t="s">
        <v>142</v>
      </c>
      <c r="AH2025">
        <v>294</v>
      </c>
    </row>
    <row r="2026" spans="1:34" x14ac:dyDescent="0.25">
      <c r="A2026" t="s">
        <v>42</v>
      </c>
      <c r="C2026" t="s">
        <v>193</v>
      </c>
      <c r="D2026" t="s">
        <v>148</v>
      </c>
      <c r="E2026" t="s">
        <v>133</v>
      </c>
      <c r="F2026">
        <v>13</v>
      </c>
      <c r="H2026" t="s">
        <v>42</v>
      </c>
      <c r="J2026" t="s">
        <v>193</v>
      </c>
      <c r="K2026" t="s">
        <v>54</v>
      </c>
      <c r="L2026" t="s">
        <v>55</v>
      </c>
      <c r="M2026">
        <v>11</v>
      </c>
      <c r="O2026" t="s">
        <v>42</v>
      </c>
      <c r="Q2026" t="s">
        <v>193</v>
      </c>
      <c r="R2026" t="s">
        <v>62</v>
      </c>
      <c r="S2026" t="s">
        <v>63</v>
      </c>
      <c r="T2026">
        <v>7</v>
      </c>
      <c r="V2026" t="s">
        <v>42</v>
      </c>
      <c r="X2026" t="s">
        <v>193</v>
      </c>
      <c r="Y2026" t="s">
        <v>148</v>
      </c>
      <c r="Z2026" t="s">
        <v>125</v>
      </c>
      <c r="AA2026">
        <v>1</v>
      </c>
      <c r="AC2026" t="s">
        <v>42</v>
      </c>
      <c r="AE2026" t="s">
        <v>193</v>
      </c>
      <c r="AF2026" t="s">
        <v>54</v>
      </c>
      <c r="AG2026" t="s">
        <v>55</v>
      </c>
      <c r="AH2026">
        <v>549</v>
      </c>
    </row>
    <row r="2027" spans="1:34" x14ac:dyDescent="0.25">
      <c r="A2027" t="s">
        <v>42</v>
      </c>
      <c r="C2027" t="s">
        <v>193</v>
      </c>
      <c r="D2027" t="s">
        <v>148</v>
      </c>
      <c r="E2027" t="s">
        <v>101</v>
      </c>
      <c r="F2027">
        <v>9</v>
      </c>
      <c r="H2027" t="s">
        <v>42</v>
      </c>
      <c r="J2027" t="s">
        <v>193</v>
      </c>
      <c r="K2027" t="s">
        <v>56</v>
      </c>
      <c r="L2027" t="s">
        <v>57</v>
      </c>
      <c r="M2027">
        <v>17</v>
      </c>
      <c r="O2027" t="s">
        <v>42</v>
      </c>
      <c r="Q2027" t="s">
        <v>193</v>
      </c>
      <c r="R2027" t="s">
        <v>64</v>
      </c>
      <c r="S2027" t="s">
        <v>65</v>
      </c>
      <c r="T2027">
        <v>27</v>
      </c>
      <c r="V2027" t="s">
        <v>42</v>
      </c>
      <c r="X2027" t="s">
        <v>193</v>
      </c>
      <c r="Y2027" t="s">
        <v>148</v>
      </c>
      <c r="Z2027" t="s">
        <v>121</v>
      </c>
      <c r="AA2027">
        <v>32</v>
      </c>
      <c r="AC2027" t="s">
        <v>42</v>
      </c>
      <c r="AE2027" t="s">
        <v>193</v>
      </c>
      <c r="AF2027" t="s">
        <v>56</v>
      </c>
      <c r="AG2027" t="s">
        <v>57</v>
      </c>
      <c r="AH2027">
        <v>308</v>
      </c>
    </row>
    <row r="2028" spans="1:34" x14ac:dyDescent="0.25">
      <c r="A2028" t="s">
        <v>42</v>
      </c>
      <c r="C2028" t="s">
        <v>193</v>
      </c>
      <c r="D2028" t="s">
        <v>148</v>
      </c>
      <c r="E2028" t="s">
        <v>115</v>
      </c>
      <c r="F2028">
        <v>5</v>
      </c>
      <c r="H2028" t="s">
        <v>42</v>
      </c>
      <c r="J2028" t="s">
        <v>193</v>
      </c>
      <c r="K2028" t="s">
        <v>58</v>
      </c>
      <c r="L2028" t="s">
        <v>59</v>
      </c>
      <c r="M2028">
        <v>9</v>
      </c>
      <c r="O2028" t="s">
        <v>42</v>
      </c>
      <c r="Q2028" t="s">
        <v>193</v>
      </c>
      <c r="R2028" t="s">
        <v>66</v>
      </c>
      <c r="S2028" t="s">
        <v>67</v>
      </c>
      <c r="T2028">
        <v>182</v>
      </c>
      <c r="V2028" t="s">
        <v>42</v>
      </c>
      <c r="X2028" t="s">
        <v>193</v>
      </c>
      <c r="Y2028" t="s">
        <v>148</v>
      </c>
      <c r="Z2028" t="s">
        <v>69</v>
      </c>
      <c r="AA2028">
        <v>15</v>
      </c>
      <c r="AC2028" t="s">
        <v>42</v>
      </c>
      <c r="AE2028" t="s">
        <v>193</v>
      </c>
      <c r="AF2028" t="s">
        <v>58</v>
      </c>
      <c r="AG2028" t="s">
        <v>59</v>
      </c>
      <c r="AH2028">
        <v>135</v>
      </c>
    </row>
    <row r="2029" spans="1:34" x14ac:dyDescent="0.25">
      <c r="A2029" t="s">
        <v>42</v>
      </c>
      <c r="C2029" t="s">
        <v>193</v>
      </c>
      <c r="D2029" t="s">
        <v>148</v>
      </c>
      <c r="E2029" t="s">
        <v>103</v>
      </c>
      <c r="F2029">
        <v>12</v>
      </c>
      <c r="H2029" t="s">
        <v>42</v>
      </c>
      <c r="J2029" t="s">
        <v>193</v>
      </c>
      <c r="K2029" t="s">
        <v>60</v>
      </c>
      <c r="L2029" t="s">
        <v>61</v>
      </c>
      <c r="M2029">
        <v>31</v>
      </c>
      <c r="O2029" t="s">
        <v>42</v>
      </c>
      <c r="Q2029" t="s">
        <v>193</v>
      </c>
      <c r="R2029" t="s">
        <v>68</v>
      </c>
      <c r="S2029" t="s">
        <v>69</v>
      </c>
      <c r="T2029">
        <v>59</v>
      </c>
      <c r="V2029" t="s">
        <v>42</v>
      </c>
      <c r="X2029" t="s">
        <v>193</v>
      </c>
      <c r="Y2029" t="s">
        <v>148</v>
      </c>
      <c r="Z2029" t="s">
        <v>87</v>
      </c>
      <c r="AA2029">
        <v>18</v>
      </c>
      <c r="AC2029" t="s">
        <v>42</v>
      </c>
      <c r="AE2029" t="s">
        <v>193</v>
      </c>
      <c r="AF2029" t="s">
        <v>60</v>
      </c>
      <c r="AG2029" t="s">
        <v>61</v>
      </c>
      <c r="AH2029">
        <v>908</v>
      </c>
    </row>
    <row r="2030" spans="1:34" x14ac:dyDescent="0.25">
      <c r="A2030" t="s">
        <v>42</v>
      </c>
      <c r="C2030" t="s">
        <v>193</v>
      </c>
      <c r="D2030" t="s">
        <v>148</v>
      </c>
      <c r="E2030" t="s">
        <v>65</v>
      </c>
      <c r="F2030">
        <v>18</v>
      </c>
      <c r="H2030" t="s">
        <v>42</v>
      </c>
      <c r="J2030" t="s">
        <v>193</v>
      </c>
      <c r="K2030" t="s">
        <v>62</v>
      </c>
      <c r="L2030" t="s">
        <v>63</v>
      </c>
      <c r="M2030">
        <v>3</v>
      </c>
      <c r="O2030" t="s">
        <v>42</v>
      </c>
      <c r="Q2030" t="s">
        <v>193</v>
      </c>
      <c r="R2030" t="s">
        <v>70</v>
      </c>
      <c r="S2030" t="s">
        <v>71</v>
      </c>
      <c r="T2030">
        <v>128</v>
      </c>
      <c r="V2030" t="s">
        <v>42</v>
      </c>
      <c r="X2030" t="s">
        <v>193</v>
      </c>
      <c r="Y2030" t="s">
        <v>148</v>
      </c>
      <c r="Z2030" t="s">
        <v>81</v>
      </c>
      <c r="AA2030">
        <v>19</v>
      </c>
      <c r="AC2030" t="s">
        <v>42</v>
      </c>
      <c r="AE2030" t="s">
        <v>193</v>
      </c>
      <c r="AF2030" t="s">
        <v>62</v>
      </c>
      <c r="AG2030" t="s">
        <v>63</v>
      </c>
      <c r="AH2030">
        <v>180</v>
      </c>
    </row>
    <row r="2031" spans="1:34" x14ac:dyDescent="0.25">
      <c r="A2031" t="s">
        <v>42</v>
      </c>
      <c r="C2031" t="s">
        <v>193</v>
      </c>
      <c r="D2031" t="s">
        <v>148</v>
      </c>
      <c r="E2031" t="s">
        <v>55</v>
      </c>
      <c r="F2031">
        <v>12</v>
      </c>
      <c r="H2031" t="s">
        <v>42</v>
      </c>
      <c r="J2031" t="s">
        <v>193</v>
      </c>
      <c r="K2031" t="s">
        <v>64</v>
      </c>
      <c r="L2031" t="s">
        <v>65</v>
      </c>
      <c r="M2031">
        <v>24</v>
      </c>
      <c r="O2031" t="s">
        <v>42</v>
      </c>
      <c r="Q2031" t="s">
        <v>193</v>
      </c>
      <c r="R2031" t="s">
        <v>72</v>
      </c>
      <c r="S2031" t="s">
        <v>73</v>
      </c>
      <c r="T2031">
        <v>50</v>
      </c>
      <c r="V2031" t="s">
        <v>42</v>
      </c>
      <c r="X2031" t="s">
        <v>193</v>
      </c>
      <c r="Y2031" t="s">
        <v>148</v>
      </c>
      <c r="Z2031" t="s">
        <v>112</v>
      </c>
      <c r="AA2031">
        <v>33</v>
      </c>
      <c r="AC2031" t="s">
        <v>42</v>
      </c>
      <c r="AE2031" t="s">
        <v>193</v>
      </c>
      <c r="AF2031" t="s">
        <v>64</v>
      </c>
      <c r="AG2031" t="s">
        <v>65</v>
      </c>
      <c r="AH2031">
        <v>251</v>
      </c>
    </row>
    <row r="2032" spans="1:34" x14ac:dyDescent="0.25">
      <c r="A2032" t="s">
        <v>42</v>
      </c>
      <c r="C2032" t="s">
        <v>193</v>
      </c>
      <c r="D2032" t="s">
        <v>148</v>
      </c>
      <c r="E2032" t="s">
        <v>135</v>
      </c>
      <c r="F2032">
        <v>2</v>
      </c>
      <c r="H2032" t="s">
        <v>42</v>
      </c>
      <c r="J2032" t="s">
        <v>193</v>
      </c>
      <c r="K2032" t="s">
        <v>66</v>
      </c>
      <c r="L2032" t="s">
        <v>67</v>
      </c>
      <c r="M2032">
        <v>85</v>
      </c>
      <c r="O2032" t="s">
        <v>42</v>
      </c>
      <c r="Q2032" t="s">
        <v>193</v>
      </c>
      <c r="R2032" t="s">
        <v>74</v>
      </c>
      <c r="S2032" t="s">
        <v>75</v>
      </c>
      <c r="T2032">
        <v>16</v>
      </c>
      <c r="V2032" t="s">
        <v>42</v>
      </c>
      <c r="X2032" t="s">
        <v>193</v>
      </c>
      <c r="Y2032" t="s">
        <v>148</v>
      </c>
      <c r="Z2032" t="s">
        <v>113</v>
      </c>
      <c r="AA2032">
        <v>17</v>
      </c>
      <c r="AC2032" t="s">
        <v>42</v>
      </c>
      <c r="AE2032" t="s">
        <v>193</v>
      </c>
      <c r="AF2032" t="s">
        <v>66</v>
      </c>
      <c r="AG2032" t="s">
        <v>67</v>
      </c>
      <c r="AH2032">
        <v>1889</v>
      </c>
    </row>
    <row r="2033" spans="1:34" x14ac:dyDescent="0.25">
      <c r="A2033" t="s">
        <v>42</v>
      </c>
      <c r="C2033" t="s">
        <v>193</v>
      </c>
      <c r="D2033" t="s">
        <v>148</v>
      </c>
      <c r="E2033" t="s">
        <v>63</v>
      </c>
      <c r="F2033">
        <v>10</v>
      </c>
      <c r="H2033" t="s">
        <v>42</v>
      </c>
      <c r="J2033" t="s">
        <v>193</v>
      </c>
      <c r="K2033" t="s">
        <v>68</v>
      </c>
      <c r="L2033" t="s">
        <v>69</v>
      </c>
      <c r="M2033">
        <v>32</v>
      </c>
      <c r="O2033" t="s">
        <v>42</v>
      </c>
      <c r="Q2033" t="s">
        <v>193</v>
      </c>
      <c r="R2033" t="s">
        <v>76</v>
      </c>
      <c r="S2033" t="s">
        <v>77</v>
      </c>
      <c r="T2033">
        <v>110</v>
      </c>
      <c r="V2033" t="s">
        <v>42</v>
      </c>
      <c r="X2033" t="s">
        <v>193</v>
      </c>
      <c r="Y2033" t="s">
        <v>148</v>
      </c>
      <c r="Z2033" t="s">
        <v>71</v>
      </c>
      <c r="AA2033">
        <v>24</v>
      </c>
      <c r="AC2033" t="s">
        <v>42</v>
      </c>
      <c r="AE2033" t="s">
        <v>193</v>
      </c>
      <c r="AF2033" t="s">
        <v>68</v>
      </c>
      <c r="AG2033" t="s">
        <v>69</v>
      </c>
      <c r="AH2033">
        <v>537</v>
      </c>
    </row>
    <row r="2034" spans="1:34" x14ac:dyDescent="0.25">
      <c r="A2034" t="s">
        <v>42</v>
      </c>
      <c r="C2034" t="s">
        <v>193</v>
      </c>
      <c r="D2034" t="s">
        <v>148</v>
      </c>
      <c r="E2034" t="s">
        <v>83</v>
      </c>
      <c r="F2034">
        <v>8</v>
      </c>
      <c r="H2034" t="s">
        <v>42</v>
      </c>
      <c r="J2034" t="s">
        <v>193</v>
      </c>
      <c r="K2034" t="s">
        <v>70</v>
      </c>
      <c r="L2034" t="s">
        <v>71</v>
      </c>
      <c r="M2034">
        <v>51</v>
      </c>
      <c r="O2034" t="s">
        <v>42</v>
      </c>
      <c r="Q2034" t="s">
        <v>193</v>
      </c>
      <c r="R2034" t="s">
        <v>78</v>
      </c>
      <c r="S2034" t="s">
        <v>79</v>
      </c>
      <c r="T2034">
        <v>170</v>
      </c>
      <c r="V2034" t="s">
        <v>42</v>
      </c>
      <c r="X2034" t="s">
        <v>193</v>
      </c>
      <c r="Y2034" t="s">
        <v>148</v>
      </c>
      <c r="Z2034" t="s">
        <v>109</v>
      </c>
      <c r="AA2034">
        <v>47</v>
      </c>
      <c r="AC2034" t="s">
        <v>42</v>
      </c>
      <c r="AE2034" t="s">
        <v>193</v>
      </c>
      <c r="AF2034" t="s">
        <v>70</v>
      </c>
      <c r="AG2034" t="s">
        <v>71</v>
      </c>
      <c r="AH2034">
        <v>1251</v>
      </c>
    </row>
    <row r="2035" spans="1:34" x14ac:dyDescent="0.25">
      <c r="A2035" t="s">
        <v>42</v>
      </c>
      <c r="C2035" t="s">
        <v>193</v>
      </c>
      <c r="D2035" t="s">
        <v>148</v>
      </c>
      <c r="E2035" t="s">
        <v>142</v>
      </c>
      <c r="F2035">
        <v>13</v>
      </c>
      <c r="H2035" t="s">
        <v>42</v>
      </c>
      <c r="J2035" t="s">
        <v>193</v>
      </c>
      <c r="K2035" t="s">
        <v>72</v>
      </c>
      <c r="L2035" t="s">
        <v>73</v>
      </c>
      <c r="M2035">
        <v>28</v>
      </c>
      <c r="O2035" t="s">
        <v>42</v>
      </c>
      <c r="Q2035" t="s">
        <v>193</v>
      </c>
      <c r="R2035" t="s">
        <v>80</v>
      </c>
      <c r="S2035" t="s">
        <v>81</v>
      </c>
      <c r="T2035">
        <v>28</v>
      </c>
      <c r="V2035" t="s">
        <v>42</v>
      </c>
      <c r="X2035" t="s">
        <v>193</v>
      </c>
      <c r="Y2035" t="s">
        <v>148</v>
      </c>
      <c r="Z2035" t="s">
        <v>75</v>
      </c>
      <c r="AA2035">
        <v>27</v>
      </c>
      <c r="AC2035" t="s">
        <v>42</v>
      </c>
      <c r="AE2035" t="s">
        <v>193</v>
      </c>
      <c r="AF2035" t="s">
        <v>72</v>
      </c>
      <c r="AG2035" t="s">
        <v>73</v>
      </c>
      <c r="AH2035">
        <v>365</v>
      </c>
    </row>
    <row r="2036" spans="1:34" x14ac:dyDescent="0.25">
      <c r="A2036" t="s">
        <v>42</v>
      </c>
      <c r="C2036" t="s">
        <v>193</v>
      </c>
      <c r="D2036" t="s">
        <v>148</v>
      </c>
      <c r="E2036" t="s">
        <v>273</v>
      </c>
      <c r="F2036">
        <v>7</v>
      </c>
      <c r="H2036" t="s">
        <v>42</v>
      </c>
      <c r="J2036" t="s">
        <v>193</v>
      </c>
      <c r="K2036" t="s">
        <v>74</v>
      </c>
      <c r="L2036" t="s">
        <v>75</v>
      </c>
      <c r="M2036">
        <v>10</v>
      </c>
      <c r="O2036" t="s">
        <v>42</v>
      </c>
      <c r="Q2036" t="s">
        <v>193</v>
      </c>
      <c r="R2036" t="s">
        <v>82</v>
      </c>
      <c r="S2036" t="s">
        <v>83</v>
      </c>
      <c r="T2036">
        <v>34</v>
      </c>
      <c r="V2036" t="s">
        <v>42</v>
      </c>
      <c r="X2036" t="s">
        <v>193</v>
      </c>
      <c r="Y2036" t="s">
        <v>148</v>
      </c>
      <c r="Z2036" t="s">
        <v>85</v>
      </c>
      <c r="AA2036">
        <v>26</v>
      </c>
      <c r="AC2036" t="s">
        <v>42</v>
      </c>
      <c r="AE2036" t="s">
        <v>193</v>
      </c>
      <c r="AF2036" t="s">
        <v>74</v>
      </c>
      <c r="AG2036" t="s">
        <v>75</v>
      </c>
      <c r="AH2036">
        <v>130</v>
      </c>
    </row>
    <row r="2037" spans="1:34" x14ac:dyDescent="0.25">
      <c r="A2037" t="s">
        <v>42</v>
      </c>
      <c r="C2037" t="s">
        <v>193</v>
      </c>
      <c r="D2037" t="s">
        <v>148</v>
      </c>
      <c r="E2037" t="s">
        <v>57</v>
      </c>
      <c r="F2037">
        <v>13</v>
      </c>
      <c r="H2037" t="s">
        <v>42</v>
      </c>
      <c r="J2037" t="s">
        <v>193</v>
      </c>
      <c r="K2037" t="s">
        <v>76</v>
      </c>
      <c r="L2037" t="s">
        <v>77</v>
      </c>
      <c r="M2037">
        <v>36</v>
      </c>
      <c r="O2037" t="s">
        <v>42</v>
      </c>
      <c r="Q2037" t="s">
        <v>193</v>
      </c>
      <c r="R2037" t="s">
        <v>84</v>
      </c>
      <c r="S2037" t="s">
        <v>85</v>
      </c>
      <c r="T2037">
        <v>35</v>
      </c>
      <c r="V2037" t="s">
        <v>42</v>
      </c>
      <c r="X2037" t="s">
        <v>193</v>
      </c>
      <c r="Y2037" t="s">
        <v>148</v>
      </c>
      <c r="Z2037" t="s">
        <v>59</v>
      </c>
      <c r="AA2037">
        <v>13</v>
      </c>
      <c r="AC2037" t="s">
        <v>42</v>
      </c>
      <c r="AE2037" t="s">
        <v>193</v>
      </c>
      <c r="AF2037" t="s">
        <v>76</v>
      </c>
      <c r="AG2037" t="s">
        <v>77</v>
      </c>
      <c r="AH2037">
        <v>893</v>
      </c>
    </row>
    <row r="2038" spans="1:34" x14ac:dyDescent="0.25">
      <c r="A2038" t="s">
        <v>42</v>
      </c>
      <c r="C2038" t="s">
        <v>193</v>
      </c>
      <c r="D2038" t="s">
        <v>148</v>
      </c>
      <c r="E2038" t="s">
        <v>117</v>
      </c>
      <c r="F2038">
        <v>14</v>
      </c>
      <c r="H2038" t="s">
        <v>42</v>
      </c>
      <c r="J2038" t="s">
        <v>193</v>
      </c>
      <c r="K2038" t="s">
        <v>78</v>
      </c>
      <c r="L2038" t="s">
        <v>79</v>
      </c>
      <c r="M2038">
        <v>57</v>
      </c>
      <c r="O2038" t="s">
        <v>42</v>
      </c>
      <c r="Q2038" t="s">
        <v>193</v>
      </c>
      <c r="R2038" t="s">
        <v>148</v>
      </c>
      <c r="S2038" t="s">
        <v>133</v>
      </c>
      <c r="T2038">
        <v>84</v>
      </c>
      <c r="V2038" t="s">
        <v>42</v>
      </c>
      <c r="X2038" t="s">
        <v>193</v>
      </c>
      <c r="Y2038" t="s">
        <v>148</v>
      </c>
      <c r="Z2038" t="s">
        <v>89</v>
      </c>
      <c r="AA2038">
        <v>42</v>
      </c>
      <c r="AC2038" t="s">
        <v>42</v>
      </c>
      <c r="AE2038" t="s">
        <v>193</v>
      </c>
      <c r="AF2038" t="s">
        <v>78</v>
      </c>
      <c r="AG2038" t="s">
        <v>79</v>
      </c>
      <c r="AH2038">
        <v>1408</v>
      </c>
    </row>
    <row r="2039" spans="1:34" x14ac:dyDescent="0.25">
      <c r="A2039" t="s">
        <v>42</v>
      </c>
      <c r="C2039" t="s">
        <v>193</v>
      </c>
      <c r="D2039" t="s">
        <v>148</v>
      </c>
      <c r="E2039" t="s">
        <v>105</v>
      </c>
      <c r="F2039">
        <v>17</v>
      </c>
      <c r="H2039" t="s">
        <v>42</v>
      </c>
      <c r="J2039" t="s">
        <v>193</v>
      </c>
      <c r="K2039" t="s">
        <v>80</v>
      </c>
      <c r="L2039" t="s">
        <v>81</v>
      </c>
      <c r="M2039">
        <v>16</v>
      </c>
      <c r="O2039" t="s">
        <v>42</v>
      </c>
      <c r="Q2039" t="s">
        <v>193</v>
      </c>
      <c r="R2039" t="s">
        <v>148</v>
      </c>
      <c r="S2039" t="s">
        <v>101</v>
      </c>
      <c r="T2039">
        <v>43</v>
      </c>
      <c r="V2039" t="s">
        <v>42</v>
      </c>
      <c r="X2039" t="s">
        <v>193</v>
      </c>
      <c r="Y2039" t="s">
        <v>148</v>
      </c>
      <c r="Z2039" t="s">
        <v>129</v>
      </c>
      <c r="AA2039">
        <v>10</v>
      </c>
      <c r="AC2039" t="s">
        <v>42</v>
      </c>
      <c r="AE2039" t="s">
        <v>193</v>
      </c>
      <c r="AF2039" t="s">
        <v>80</v>
      </c>
      <c r="AG2039" t="s">
        <v>81</v>
      </c>
      <c r="AH2039">
        <v>79</v>
      </c>
    </row>
    <row r="2040" spans="1:34" x14ac:dyDescent="0.25">
      <c r="A2040" t="s">
        <v>42</v>
      </c>
      <c r="C2040" t="s">
        <v>193</v>
      </c>
      <c r="D2040" t="s">
        <v>148</v>
      </c>
      <c r="E2040" t="s">
        <v>137</v>
      </c>
      <c r="F2040">
        <v>4</v>
      </c>
      <c r="H2040" t="s">
        <v>42</v>
      </c>
      <c r="J2040" t="s">
        <v>193</v>
      </c>
      <c r="K2040" t="s">
        <v>82</v>
      </c>
      <c r="L2040" t="s">
        <v>83</v>
      </c>
      <c r="M2040">
        <v>22</v>
      </c>
      <c r="O2040" t="s">
        <v>42</v>
      </c>
      <c r="Q2040" t="s">
        <v>193</v>
      </c>
      <c r="R2040" t="s">
        <v>148</v>
      </c>
      <c r="S2040" t="s">
        <v>115</v>
      </c>
      <c r="T2040">
        <v>24</v>
      </c>
      <c r="V2040" t="s">
        <v>42</v>
      </c>
      <c r="X2040" t="s">
        <v>193</v>
      </c>
      <c r="Y2040" t="s">
        <v>148</v>
      </c>
      <c r="Z2040" t="s">
        <v>131</v>
      </c>
      <c r="AA2040">
        <v>7</v>
      </c>
      <c r="AC2040" t="s">
        <v>42</v>
      </c>
      <c r="AE2040" t="s">
        <v>193</v>
      </c>
      <c r="AF2040" t="s">
        <v>82</v>
      </c>
      <c r="AG2040" t="s">
        <v>83</v>
      </c>
      <c r="AH2040">
        <v>283</v>
      </c>
    </row>
    <row r="2041" spans="1:34" x14ac:dyDescent="0.25">
      <c r="A2041" t="s">
        <v>42</v>
      </c>
      <c r="C2041" t="s">
        <v>193</v>
      </c>
      <c r="D2041" t="s">
        <v>148</v>
      </c>
      <c r="E2041" t="s">
        <v>67</v>
      </c>
      <c r="F2041">
        <v>74</v>
      </c>
      <c r="H2041" t="s">
        <v>42</v>
      </c>
      <c r="J2041" t="s">
        <v>193</v>
      </c>
      <c r="K2041" t="s">
        <v>84</v>
      </c>
      <c r="L2041" t="s">
        <v>85</v>
      </c>
      <c r="M2041">
        <v>13</v>
      </c>
      <c r="O2041" t="s">
        <v>42</v>
      </c>
      <c r="Q2041" t="s">
        <v>193</v>
      </c>
      <c r="R2041" t="s">
        <v>148</v>
      </c>
      <c r="S2041" t="s">
        <v>103</v>
      </c>
      <c r="T2041">
        <v>46</v>
      </c>
      <c r="V2041" t="s">
        <v>42</v>
      </c>
      <c r="X2041" t="s">
        <v>193</v>
      </c>
      <c r="Y2041" t="s">
        <v>148</v>
      </c>
      <c r="Z2041" t="s">
        <v>93</v>
      </c>
      <c r="AA2041">
        <v>11</v>
      </c>
      <c r="AC2041" t="s">
        <v>42</v>
      </c>
      <c r="AE2041" t="s">
        <v>193</v>
      </c>
      <c r="AF2041" t="s">
        <v>84</v>
      </c>
      <c r="AG2041" t="s">
        <v>85</v>
      </c>
      <c r="AH2041">
        <v>168</v>
      </c>
    </row>
    <row r="2042" spans="1:34" x14ac:dyDescent="0.25">
      <c r="A2042" t="s">
        <v>42</v>
      </c>
      <c r="C2042" t="s">
        <v>193</v>
      </c>
      <c r="D2042" t="s">
        <v>148</v>
      </c>
      <c r="E2042" t="s">
        <v>119</v>
      </c>
      <c r="F2042">
        <v>22</v>
      </c>
      <c r="H2042" t="s">
        <v>42</v>
      </c>
      <c r="J2042" t="s">
        <v>193</v>
      </c>
      <c r="K2042" t="s">
        <v>148</v>
      </c>
      <c r="L2042" t="s">
        <v>133</v>
      </c>
      <c r="M2042">
        <v>28</v>
      </c>
      <c r="O2042" t="s">
        <v>42</v>
      </c>
      <c r="Q2042" t="s">
        <v>193</v>
      </c>
      <c r="R2042" t="s">
        <v>148</v>
      </c>
      <c r="S2042" t="s">
        <v>65</v>
      </c>
      <c r="T2042">
        <v>27</v>
      </c>
      <c r="V2042" t="s">
        <v>42</v>
      </c>
      <c r="X2042" t="s">
        <v>193</v>
      </c>
      <c r="Y2042" t="s">
        <v>148</v>
      </c>
      <c r="Z2042" t="s">
        <v>77</v>
      </c>
      <c r="AA2042">
        <v>43</v>
      </c>
      <c r="AC2042" t="s">
        <v>42</v>
      </c>
      <c r="AE2042" t="s">
        <v>193</v>
      </c>
      <c r="AF2042" t="s">
        <v>148</v>
      </c>
      <c r="AG2042" t="s">
        <v>133</v>
      </c>
      <c r="AH2042">
        <v>365</v>
      </c>
    </row>
    <row r="2043" spans="1:34" x14ac:dyDescent="0.25">
      <c r="A2043" t="s">
        <v>42</v>
      </c>
      <c r="C2043" t="s">
        <v>193</v>
      </c>
      <c r="D2043" t="s">
        <v>148</v>
      </c>
      <c r="E2043" t="s">
        <v>91</v>
      </c>
      <c r="F2043">
        <v>6</v>
      </c>
      <c r="H2043" t="s">
        <v>42</v>
      </c>
      <c r="J2043" t="s">
        <v>193</v>
      </c>
      <c r="K2043" t="s">
        <v>148</v>
      </c>
      <c r="L2043" t="s">
        <v>101</v>
      </c>
      <c r="M2043">
        <v>11</v>
      </c>
      <c r="O2043" t="s">
        <v>42</v>
      </c>
      <c r="Q2043" t="s">
        <v>193</v>
      </c>
      <c r="R2043" t="s">
        <v>148</v>
      </c>
      <c r="S2043" t="s">
        <v>55</v>
      </c>
      <c r="T2043">
        <v>32</v>
      </c>
      <c r="V2043" t="s">
        <v>42</v>
      </c>
      <c r="X2043" t="s">
        <v>193</v>
      </c>
      <c r="Y2043" t="s">
        <v>148</v>
      </c>
      <c r="Z2043" t="s">
        <v>99</v>
      </c>
      <c r="AA2043">
        <v>10</v>
      </c>
      <c r="AC2043" t="s">
        <v>42</v>
      </c>
      <c r="AE2043" t="s">
        <v>193</v>
      </c>
      <c r="AF2043" t="s">
        <v>148</v>
      </c>
      <c r="AG2043" t="s">
        <v>101</v>
      </c>
      <c r="AH2043">
        <v>164</v>
      </c>
    </row>
    <row r="2044" spans="1:34" x14ac:dyDescent="0.25">
      <c r="A2044" t="s">
        <v>42</v>
      </c>
      <c r="C2044" t="s">
        <v>193</v>
      </c>
      <c r="D2044" t="s">
        <v>148</v>
      </c>
      <c r="E2044" t="s">
        <v>107</v>
      </c>
      <c r="F2044">
        <v>14</v>
      </c>
      <c r="H2044" t="s">
        <v>42</v>
      </c>
      <c r="J2044" t="s">
        <v>193</v>
      </c>
      <c r="K2044" t="s">
        <v>148</v>
      </c>
      <c r="L2044" t="s">
        <v>115</v>
      </c>
      <c r="M2044">
        <v>13</v>
      </c>
      <c r="O2044" t="s">
        <v>42</v>
      </c>
      <c r="Q2044" t="s">
        <v>193</v>
      </c>
      <c r="R2044" t="s">
        <v>148</v>
      </c>
      <c r="S2044" t="s">
        <v>135</v>
      </c>
      <c r="T2044">
        <v>7</v>
      </c>
      <c r="V2044" t="s">
        <v>42</v>
      </c>
      <c r="X2044" t="s">
        <v>193</v>
      </c>
      <c r="Y2044" t="s">
        <v>148</v>
      </c>
      <c r="Z2044" t="s">
        <v>111</v>
      </c>
      <c r="AA2044">
        <v>5</v>
      </c>
      <c r="AC2044" t="s">
        <v>42</v>
      </c>
      <c r="AE2044" t="s">
        <v>193</v>
      </c>
      <c r="AF2044" t="s">
        <v>148</v>
      </c>
      <c r="AG2044" t="s">
        <v>115</v>
      </c>
      <c r="AH2044">
        <v>192</v>
      </c>
    </row>
    <row r="2045" spans="1:34" x14ac:dyDescent="0.25">
      <c r="A2045" t="s">
        <v>42</v>
      </c>
      <c r="C2045" t="s">
        <v>193</v>
      </c>
      <c r="D2045" t="s">
        <v>148</v>
      </c>
      <c r="E2045" t="s">
        <v>73</v>
      </c>
      <c r="F2045">
        <v>17</v>
      </c>
      <c r="H2045" t="s">
        <v>42</v>
      </c>
      <c r="J2045" t="s">
        <v>193</v>
      </c>
      <c r="K2045" t="s">
        <v>148</v>
      </c>
      <c r="L2045" t="s">
        <v>103</v>
      </c>
      <c r="M2045">
        <v>15</v>
      </c>
      <c r="O2045" t="s">
        <v>42</v>
      </c>
      <c r="Q2045" t="s">
        <v>193</v>
      </c>
      <c r="R2045" t="s">
        <v>148</v>
      </c>
      <c r="S2045" t="s">
        <v>63</v>
      </c>
      <c r="T2045">
        <v>7</v>
      </c>
      <c r="V2045" t="s">
        <v>42</v>
      </c>
      <c r="X2045" t="s">
        <v>193</v>
      </c>
      <c r="Y2045" t="s">
        <v>148</v>
      </c>
      <c r="Z2045" t="s">
        <v>123</v>
      </c>
      <c r="AA2045">
        <v>4</v>
      </c>
      <c r="AC2045" t="s">
        <v>42</v>
      </c>
      <c r="AE2045" t="s">
        <v>193</v>
      </c>
      <c r="AF2045" t="s">
        <v>148</v>
      </c>
      <c r="AG2045" t="s">
        <v>103</v>
      </c>
      <c r="AH2045">
        <v>90</v>
      </c>
    </row>
    <row r="2046" spans="1:34" x14ac:dyDescent="0.25">
      <c r="A2046" t="s">
        <v>42</v>
      </c>
      <c r="C2046" t="s">
        <v>193</v>
      </c>
      <c r="D2046" t="s">
        <v>148</v>
      </c>
      <c r="E2046" t="s">
        <v>125</v>
      </c>
      <c r="F2046">
        <v>2</v>
      </c>
      <c r="H2046" t="s">
        <v>42</v>
      </c>
      <c r="J2046" t="s">
        <v>193</v>
      </c>
      <c r="K2046" t="s">
        <v>148</v>
      </c>
      <c r="L2046" t="s">
        <v>65</v>
      </c>
      <c r="M2046">
        <v>24</v>
      </c>
      <c r="O2046" t="s">
        <v>42</v>
      </c>
      <c r="Q2046" t="s">
        <v>193</v>
      </c>
      <c r="R2046" t="s">
        <v>148</v>
      </c>
      <c r="S2046" t="s">
        <v>83</v>
      </c>
      <c r="T2046">
        <v>34</v>
      </c>
      <c r="V2046" t="s">
        <v>42</v>
      </c>
      <c r="X2046" t="s">
        <v>193</v>
      </c>
      <c r="Y2046" t="s">
        <v>148</v>
      </c>
      <c r="Z2046" t="s">
        <v>61</v>
      </c>
      <c r="AA2046">
        <v>26</v>
      </c>
      <c r="AC2046" t="s">
        <v>42</v>
      </c>
      <c r="AE2046" t="s">
        <v>193</v>
      </c>
      <c r="AF2046" t="s">
        <v>148</v>
      </c>
      <c r="AG2046" t="s">
        <v>65</v>
      </c>
      <c r="AH2046">
        <v>251</v>
      </c>
    </row>
    <row r="2047" spans="1:34" x14ac:dyDescent="0.25">
      <c r="A2047" t="s">
        <v>42</v>
      </c>
      <c r="C2047" t="s">
        <v>193</v>
      </c>
      <c r="D2047" t="s">
        <v>148</v>
      </c>
      <c r="E2047" t="s">
        <v>121</v>
      </c>
      <c r="F2047">
        <v>19</v>
      </c>
      <c r="H2047" t="s">
        <v>42</v>
      </c>
      <c r="J2047" t="s">
        <v>193</v>
      </c>
      <c r="K2047" t="s">
        <v>148</v>
      </c>
      <c r="L2047" t="s">
        <v>55</v>
      </c>
      <c r="M2047">
        <v>11</v>
      </c>
      <c r="O2047" t="s">
        <v>42</v>
      </c>
      <c r="Q2047" t="s">
        <v>193</v>
      </c>
      <c r="R2047" t="s">
        <v>148</v>
      </c>
      <c r="S2047" t="s">
        <v>142</v>
      </c>
      <c r="T2047">
        <v>35</v>
      </c>
      <c r="V2047" t="s">
        <v>42</v>
      </c>
      <c r="X2047" t="s">
        <v>193</v>
      </c>
      <c r="Y2047" t="s">
        <v>148</v>
      </c>
      <c r="Z2047" t="s">
        <v>97</v>
      </c>
      <c r="AA2047">
        <v>7</v>
      </c>
      <c r="AC2047" t="s">
        <v>42</v>
      </c>
      <c r="AE2047" t="s">
        <v>193</v>
      </c>
      <c r="AF2047" t="s">
        <v>148</v>
      </c>
      <c r="AG2047" t="s">
        <v>55</v>
      </c>
      <c r="AH2047">
        <v>549</v>
      </c>
    </row>
    <row r="2048" spans="1:34" x14ac:dyDescent="0.25">
      <c r="A2048" t="s">
        <v>42</v>
      </c>
      <c r="C2048" t="s">
        <v>193</v>
      </c>
      <c r="D2048" t="s">
        <v>148</v>
      </c>
      <c r="E2048" t="s">
        <v>69</v>
      </c>
      <c r="F2048">
        <v>36</v>
      </c>
      <c r="H2048" t="s">
        <v>42</v>
      </c>
      <c r="J2048" t="s">
        <v>193</v>
      </c>
      <c r="K2048" t="s">
        <v>148</v>
      </c>
      <c r="L2048" t="s">
        <v>135</v>
      </c>
      <c r="M2048">
        <v>9</v>
      </c>
      <c r="O2048" t="s">
        <v>42</v>
      </c>
      <c r="Q2048" t="s">
        <v>193</v>
      </c>
      <c r="R2048" t="s">
        <v>148</v>
      </c>
      <c r="S2048" t="s">
        <v>273</v>
      </c>
      <c r="T2048">
        <v>13</v>
      </c>
      <c r="V2048" t="s">
        <v>42</v>
      </c>
      <c r="X2048" t="s">
        <v>193</v>
      </c>
      <c r="Y2048" t="s">
        <v>148</v>
      </c>
      <c r="Z2048" t="s">
        <v>95</v>
      </c>
      <c r="AA2048">
        <v>34</v>
      </c>
      <c r="AC2048" t="s">
        <v>42</v>
      </c>
      <c r="AE2048" t="s">
        <v>193</v>
      </c>
      <c r="AF2048" t="s">
        <v>148</v>
      </c>
      <c r="AG2048" t="s">
        <v>135</v>
      </c>
      <c r="AH2048">
        <v>118</v>
      </c>
    </row>
    <row r="2049" spans="1:34" x14ac:dyDescent="0.25">
      <c r="A2049" t="s">
        <v>42</v>
      </c>
      <c r="C2049" t="s">
        <v>193</v>
      </c>
      <c r="D2049" t="s">
        <v>148</v>
      </c>
      <c r="E2049" t="s">
        <v>87</v>
      </c>
      <c r="F2049">
        <v>10</v>
      </c>
      <c r="H2049" t="s">
        <v>42</v>
      </c>
      <c r="J2049" t="s">
        <v>193</v>
      </c>
      <c r="K2049" t="s">
        <v>148</v>
      </c>
      <c r="L2049" t="s">
        <v>63</v>
      </c>
      <c r="M2049">
        <v>3</v>
      </c>
      <c r="O2049" t="s">
        <v>42</v>
      </c>
      <c r="Q2049" t="s">
        <v>193</v>
      </c>
      <c r="R2049" t="s">
        <v>148</v>
      </c>
      <c r="S2049" t="s">
        <v>57</v>
      </c>
      <c r="T2049">
        <v>46</v>
      </c>
      <c r="V2049" t="s">
        <v>42</v>
      </c>
      <c r="X2049" t="s">
        <v>193</v>
      </c>
      <c r="Y2049" t="s">
        <v>148</v>
      </c>
      <c r="Z2049" t="s">
        <v>127</v>
      </c>
      <c r="AA2049">
        <v>20</v>
      </c>
      <c r="AC2049" t="s">
        <v>42</v>
      </c>
      <c r="AE2049" t="s">
        <v>193</v>
      </c>
      <c r="AF2049" t="s">
        <v>148</v>
      </c>
      <c r="AG2049" t="s">
        <v>63</v>
      </c>
      <c r="AH2049">
        <v>180</v>
      </c>
    </row>
    <row r="2050" spans="1:34" x14ac:dyDescent="0.25">
      <c r="A2050" t="s">
        <v>42</v>
      </c>
      <c r="C2050" t="s">
        <v>193</v>
      </c>
      <c r="D2050" t="s">
        <v>148</v>
      </c>
      <c r="E2050" t="s">
        <v>81</v>
      </c>
      <c r="F2050">
        <v>9</v>
      </c>
      <c r="H2050" t="s">
        <v>42</v>
      </c>
      <c r="J2050" t="s">
        <v>193</v>
      </c>
      <c r="K2050" t="s">
        <v>148</v>
      </c>
      <c r="L2050" t="s">
        <v>83</v>
      </c>
      <c r="M2050">
        <v>22</v>
      </c>
      <c r="O2050" t="s">
        <v>42</v>
      </c>
      <c r="Q2050" t="s">
        <v>193</v>
      </c>
      <c r="R2050" t="s">
        <v>148</v>
      </c>
      <c r="S2050" t="s">
        <v>117</v>
      </c>
      <c r="T2050">
        <v>24</v>
      </c>
      <c r="V2050" t="s">
        <v>42</v>
      </c>
      <c r="X2050" t="s">
        <v>193</v>
      </c>
      <c r="Y2050" t="s">
        <v>148</v>
      </c>
      <c r="Z2050" t="s">
        <v>79</v>
      </c>
      <c r="AA2050">
        <v>28</v>
      </c>
      <c r="AC2050" t="s">
        <v>42</v>
      </c>
      <c r="AE2050" t="s">
        <v>193</v>
      </c>
      <c r="AF2050" t="s">
        <v>148</v>
      </c>
      <c r="AG2050" t="s">
        <v>83</v>
      </c>
      <c r="AH2050">
        <v>283</v>
      </c>
    </row>
    <row r="2051" spans="1:34" x14ac:dyDescent="0.25">
      <c r="A2051" t="s">
        <v>42</v>
      </c>
      <c r="C2051" t="s">
        <v>193</v>
      </c>
      <c r="D2051" t="s">
        <v>148</v>
      </c>
      <c r="E2051" t="s">
        <v>112</v>
      </c>
      <c r="F2051">
        <v>54</v>
      </c>
      <c r="H2051" t="s">
        <v>42</v>
      </c>
      <c r="J2051" t="s">
        <v>193</v>
      </c>
      <c r="K2051" t="s">
        <v>148</v>
      </c>
      <c r="L2051" t="s">
        <v>142</v>
      </c>
      <c r="M2051">
        <v>31</v>
      </c>
      <c r="O2051" t="s">
        <v>42</v>
      </c>
      <c r="Q2051" t="s">
        <v>193</v>
      </c>
      <c r="R2051" t="s">
        <v>148</v>
      </c>
      <c r="S2051" t="s">
        <v>105</v>
      </c>
      <c r="T2051">
        <v>66</v>
      </c>
      <c r="V2051" t="s">
        <v>42</v>
      </c>
      <c r="X2051" t="s">
        <v>193</v>
      </c>
      <c r="Y2051" t="s">
        <v>148</v>
      </c>
      <c r="Z2051" t="s">
        <v>144</v>
      </c>
      <c r="AA2051">
        <v>14</v>
      </c>
      <c r="AC2051" t="s">
        <v>42</v>
      </c>
      <c r="AE2051" t="s">
        <v>193</v>
      </c>
      <c r="AF2051" t="s">
        <v>148</v>
      </c>
      <c r="AG2051" t="s">
        <v>142</v>
      </c>
      <c r="AH2051">
        <v>350</v>
      </c>
    </row>
    <row r="2052" spans="1:34" x14ac:dyDescent="0.25">
      <c r="A2052" t="s">
        <v>42</v>
      </c>
      <c r="C2052" t="s">
        <v>193</v>
      </c>
      <c r="D2052" t="s">
        <v>148</v>
      </c>
      <c r="E2052" t="s">
        <v>113</v>
      </c>
      <c r="F2052">
        <v>36</v>
      </c>
      <c r="H2052" t="s">
        <v>42</v>
      </c>
      <c r="J2052" t="s">
        <v>193</v>
      </c>
      <c r="K2052" t="s">
        <v>148</v>
      </c>
      <c r="L2052" t="s">
        <v>273</v>
      </c>
      <c r="M2052">
        <v>12</v>
      </c>
      <c r="O2052" t="s">
        <v>42</v>
      </c>
      <c r="Q2052" t="s">
        <v>193</v>
      </c>
      <c r="R2052" t="s">
        <v>148</v>
      </c>
      <c r="S2052" t="s">
        <v>137</v>
      </c>
      <c r="T2052">
        <v>15</v>
      </c>
      <c r="V2052" t="s">
        <v>42</v>
      </c>
      <c r="X2052" t="s">
        <v>193</v>
      </c>
      <c r="Y2052" t="s">
        <v>86</v>
      </c>
      <c r="Z2052" t="s">
        <v>87</v>
      </c>
      <c r="AA2052">
        <v>18</v>
      </c>
      <c r="AC2052" t="s">
        <v>42</v>
      </c>
      <c r="AE2052" t="s">
        <v>193</v>
      </c>
      <c r="AF2052" t="s">
        <v>148</v>
      </c>
      <c r="AG2052" t="s">
        <v>273</v>
      </c>
      <c r="AH2052">
        <v>100</v>
      </c>
    </row>
    <row r="2053" spans="1:34" x14ac:dyDescent="0.25">
      <c r="A2053" t="s">
        <v>42</v>
      </c>
      <c r="C2053" t="s">
        <v>193</v>
      </c>
      <c r="D2053" t="s">
        <v>148</v>
      </c>
      <c r="E2053" t="s">
        <v>71</v>
      </c>
      <c r="F2053">
        <v>47</v>
      </c>
      <c r="H2053" t="s">
        <v>42</v>
      </c>
      <c r="J2053" t="s">
        <v>193</v>
      </c>
      <c r="K2053" t="s">
        <v>148</v>
      </c>
      <c r="L2053" t="s">
        <v>57</v>
      </c>
      <c r="M2053">
        <v>17</v>
      </c>
      <c r="O2053" t="s">
        <v>42</v>
      </c>
      <c r="Q2053" t="s">
        <v>193</v>
      </c>
      <c r="R2053" t="s">
        <v>148</v>
      </c>
      <c r="S2053" t="s">
        <v>67</v>
      </c>
      <c r="T2053">
        <v>182</v>
      </c>
      <c r="V2053" t="s">
        <v>42</v>
      </c>
      <c r="X2053" t="s">
        <v>193</v>
      </c>
      <c r="Y2053" t="s">
        <v>88</v>
      </c>
      <c r="Z2053" t="s">
        <v>89</v>
      </c>
      <c r="AA2053">
        <v>42</v>
      </c>
      <c r="AC2053" t="s">
        <v>42</v>
      </c>
      <c r="AE2053" t="s">
        <v>193</v>
      </c>
      <c r="AF2053" t="s">
        <v>148</v>
      </c>
      <c r="AG2053" t="s">
        <v>57</v>
      </c>
      <c r="AH2053">
        <v>308</v>
      </c>
    </row>
    <row r="2054" spans="1:34" x14ac:dyDescent="0.25">
      <c r="A2054" t="s">
        <v>42</v>
      </c>
      <c r="C2054" t="s">
        <v>193</v>
      </c>
      <c r="D2054" t="s">
        <v>148</v>
      </c>
      <c r="E2054" t="s">
        <v>109</v>
      </c>
      <c r="F2054">
        <v>9</v>
      </c>
      <c r="H2054" t="s">
        <v>42</v>
      </c>
      <c r="J2054" t="s">
        <v>193</v>
      </c>
      <c r="K2054" t="s">
        <v>148</v>
      </c>
      <c r="L2054" t="s">
        <v>117</v>
      </c>
      <c r="M2054">
        <v>16</v>
      </c>
      <c r="O2054" t="s">
        <v>42</v>
      </c>
      <c r="Q2054" t="s">
        <v>193</v>
      </c>
      <c r="R2054" t="s">
        <v>148</v>
      </c>
      <c r="S2054" t="s">
        <v>119</v>
      </c>
      <c r="T2054">
        <v>38</v>
      </c>
      <c r="V2054" t="s">
        <v>42</v>
      </c>
      <c r="X2054" t="s">
        <v>193</v>
      </c>
      <c r="Y2054" t="s">
        <v>90</v>
      </c>
      <c r="Z2054" t="s">
        <v>91</v>
      </c>
      <c r="AA2054">
        <v>12</v>
      </c>
      <c r="AC2054" t="s">
        <v>42</v>
      </c>
      <c r="AE2054" t="s">
        <v>193</v>
      </c>
      <c r="AF2054" t="s">
        <v>148</v>
      </c>
      <c r="AG2054" t="s">
        <v>117</v>
      </c>
      <c r="AH2054">
        <v>144</v>
      </c>
    </row>
    <row r="2055" spans="1:34" x14ac:dyDescent="0.25">
      <c r="A2055" t="s">
        <v>42</v>
      </c>
      <c r="C2055" t="s">
        <v>193</v>
      </c>
      <c r="D2055" t="s">
        <v>148</v>
      </c>
      <c r="E2055" t="s">
        <v>75</v>
      </c>
      <c r="F2055">
        <v>5</v>
      </c>
      <c r="H2055" t="s">
        <v>42</v>
      </c>
      <c r="J2055" t="s">
        <v>193</v>
      </c>
      <c r="K2055" t="s">
        <v>148</v>
      </c>
      <c r="L2055" t="s">
        <v>105</v>
      </c>
      <c r="M2055">
        <v>16</v>
      </c>
      <c r="O2055" t="s">
        <v>42</v>
      </c>
      <c r="Q2055" t="s">
        <v>193</v>
      </c>
      <c r="R2055" t="s">
        <v>148</v>
      </c>
      <c r="S2055" t="s">
        <v>91</v>
      </c>
      <c r="T2055">
        <v>18</v>
      </c>
      <c r="V2055" t="s">
        <v>42</v>
      </c>
      <c r="X2055" t="s">
        <v>193</v>
      </c>
      <c r="Y2055" t="s">
        <v>92</v>
      </c>
      <c r="Z2055" t="s">
        <v>93</v>
      </c>
      <c r="AA2055">
        <v>11</v>
      </c>
      <c r="AC2055" t="s">
        <v>42</v>
      </c>
      <c r="AE2055" t="s">
        <v>193</v>
      </c>
      <c r="AF2055" t="s">
        <v>148</v>
      </c>
      <c r="AG2055" t="s">
        <v>105</v>
      </c>
      <c r="AH2055">
        <v>262</v>
      </c>
    </row>
    <row r="2056" spans="1:34" x14ac:dyDescent="0.25">
      <c r="A2056" t="s">
        <v>42</v>
      </c>
      <c r="C2056" t="s">
        <v>193</v>
      </c>
      <c r="D2056" t="s">
        <v>148</v>
      </c>
      <c r="E2056" t="s">
        <v>85</v>
      </c>
      <c r="F2056">
        <v>11</v>
      </c>
      <c r="H2056" t="s">
        <v>42</v>
      </c>
      <c r="J2056" t="s">
        <v>193</v>
      </c>
      <c r="K2056" t="s">
        <v>148</v>
      </c>
      <c r="L2056" t="s">
        <v>137</v>
      </c>
      <c r="M2056">
        <v>7</v>
      </c>
      <c r="O2056" t="s">
        <v>42</v>
      </c>
      <c r="Q2056" t="s">
        <v>193</v>
      </c>
      <c r="R2056" t="s">
        <v>148</v>
      </c>
      <c r="S2056" t="s">
        <v>107</v>
      </c>
      <c r="T2056">
        <v>33</v>
      </c>
      <c r="V2056" t="s">
        <v>42</v>
      </c>
      <c r="X2056" t="s">
        <v>193</v>
      </c>
      <c r="Y2056" t="s">
        <v>94</v>
      </c>
      <c r="Z2056" t="s">
        <v>95</v>
      </c>
      <c r="AA2056">
        <v>34</v>
      </c>
      <c r="AC2056" t="s">
        <v>42</v>
      </c>
      <c r="AE2056" t="s">
        <v>193</v>
      </c>
      <c r="AF2056" t="s">
        <v>148</v>
      </c>
      <c r="AG2056" t="s">
        <v>137</v>
      </c>
      <c r="AH2056">
        <v>78</v>
      </c>
    </row>
    <row r="2057" spans="1:34" x14ac:dyDescent="0.25">
      <c r="A2057" t="s">
        <v>42</v>
      </c>
      <c r="C2057" t="s">
        <v>193</v>
      </c>
      <c r="D2057" t="s">
        <v>148</v>
      </c>
      <c r="E2057" t="s">
        <v>59</v>
      </c>
      <c r="F2057">
        <v>4</v>
      </c>
      <c r="H2057" t="s">
        <v>42</v>
      </c>
      <c r="J2057" t="s">
        <v>193</v>
      </c>
      <c r="K2057" t="s">
        <v>148</v>
      </c>
      <c r="L2057" t="s">
        <v>67</v>
      </c>
      <c r="M2057">
        <v>85</v>
      </c>
      <c r="O2057" t="s">
        <v>42</v>
      </c>
      <c r="Q2057" t="s">
        <v>193</v>
      </c>
      <c r="R2057" t="s">
        <v>148</v>
      </c>
      <c r="S2057" t="s">
        <v>73</v>
      </c>
      <c r="T2057">
        <v>50</v>
      </c>
      <c r="V2057" t="s">
        <v>42</v>
      </c>
      <c r="X2057" t="s">
        <v>193</v>
      </c>
      <c r="Y2057" t="s">
        <v>96</v>
      </c>
      <c r="Z2057" t="s">
        <v>97</v>
      </c>
      <c r="AA2057">
        <v>7</v>
      </c>
      <c r="AC2057" t="s">
        <v>42</v>
      </c>
      <c r="AE2057" t="s">
        <v>193</v>
      </c>
      <c r="AF2057" t="s">
        <v>148</v>
      </c>
      <c r="AG2057" t="s">
        <v>67</v>
      </c>
      <c r="AH2057">
        <v>1889</v>
      </c>
    </row>
    <row r="2058" spans="1:34" x14ac:dyDescent="0.25">
      <c r="A2058" t="s">
        <v>42</v>
      </c>
      <c r="C2058" t="s">
        <v>193</v>
      </c>
      <c r="D2058" t="s">
        <v>148</v>
      </c>
      <c r="E2058" t="s">
        <v>89</v>
      </c>
      <c r="F2058">
        <v>18</v>
      </c>
      <c r="H2058" t="s">
        <v>42</v>
      </c>
      <c r="J2058" t="s">
        <v>193</v>
      </c>
      <c r="K2058" t="s">
        <v>148</v>
      </c>
      <c r="L2058" t="s">
        <v>119</v>
      </c>
      <c r="M2058">
        <v>18</v>
      </c>
      <c r="O2058" t="s">
        <v>42</v>
      </c>
      <c r="Q2058" t="s">
        <v>193</v>
      </c>
      <c r="R2058" t="s">
        <v>148</v>
      </c>
      <c r="S2058" t="s">
        <v>125</v>
      </c>
      <c r="T2058">
        <v>2</v>
      </c>
      <c r="V2058" t="s">
        <v>42</v>
      </c>
      <c r="X2058" t="s">
        <v>193</v>
      </c>
      <c r="Y2058" t="s">
        <v>98</v>
      </c>
      <c r="Z2058" t="s">
        <v>99</v>
      </c>
      <c r="AA2058">
        <v>10</v>
      </c>
      <c r="AC2058" t="s">
        <v>42</v>
      </c>
      <c r="AE2058" t="s">
        <v>193</v>
      </c>
      <c r="AF2058" t="s">
        <v>148</v>
      </c>
      <c r="AG2058" t="s">
        <v>119</v>
      </c>
      <c r="AH2058">
        <v>301</v>
      </c>
    </row>
    <row r="2059" spans="1:34" x14ac:dyDescent="0.25">
      <c r="A2059" t="s">
        <v>42</v>
      </c>
      <c r="C2059" t="s">
        <v>193</v>
      </c>
      <c r="D2059" t="s">
        <v>148</v>
      </c>
      <c r="E2059" t="s">
        <v>129</v>
      </c>
      <c r="F2059">
        <v>2</v>
      </c>
      <c r="H2059" t="s">
        <v>42</v>
      </c>
      <c r="J2059" t="s">
        <v>193</v>
      </c>
      <c r="K2059" t="s">
        <v>148</v>
      </c>
      <c r="L2059" t="s">
        <v>91</v>
      </c>
      <c r="M2059">
        <v>10</v>
      </c>
      <c r="O2059" t="s">
        <v>42</v>
      </c>
      <c r="Q2059" t="s">
        <v>193</v>
      </c>
      <c r="R2059" t="s">
        <v>148</v>
      </c>
      <c r="S2059" t="s">
        <v>121</v>
      </c>
      <c r="T2059">
        <v>64</v>
      </c>
      <c r="V2059" t="s">
        <v>42</v>
      </c>
      <c r="X2059" t="s">
        <v>193</v>
      </c>
      <c r="Y2059" t="s">
        <v>100</v>
      </c>
      <c r="Z2059" t="s">
        <v>101</v>
      </c>
      <c r="AA2059">
        <v>18</v>
      </c>
      <c r="AC2059" t="s">
        <v>42</v>
      </c>
      <c r="AE2059" t="s">
        <v>193</v>
      </c>
      <c r="AF2059" t="s">
        <v>148</v>
      </c>
      <c r="AG2059" t="s">
        <v>91</v>
      </c>
      <c r="AH2059">
        <v>121</v>
      </c>
    </row>
    <row r="2060" spans="1:34" x14ac:dyDescent="0.25">
      <c r="A2060" t="s">
        <v>42</v>
      </c>
      <c r="C2060" t="s">
        <v>193</v>
      </c>
      <c r="D2060" t="s">
        <v>148</v>
      </c>
      <c r="E2060" t="s">
        <v>131</v>
      </c>
      <c r="F2060">
        <v>7</v>
      </c>
      <c r="H2060" t="s">
        <v>42</v>
      </c>
      <c r="J2060" t="s">
        <v>193</v>
      </c>
      <c r="K2060" t="s">
        <v>148</v>
      </c>
      <c r="L2060" t="s">
        <v>107</v>
      </c>
      <c r="M2060">
        <v>13</v>
      </c>
      <c r="O2060" t="s">
        <v>42</v>
      </c>
      <c r="Q2060" t="s">
        <v>193</v>
      </c>
      <c r="R2060" t="s">
        <v>148</v>
      </c>
      <c r="S2060" t="s">
        <v>69</v>
      </c>
      <c r="T2060">
        <v>59</v>
      </c>
      <c r="V2060" t="s">
        <v>42</v>
      </c>
      <c r="X2060" t="s">
        <v>193</v>
      </c>
      <c r="Y2060" t="s">
        <v>102</v>
      </c>
      <c r="Z2060" t="s">
        <v>103</v>
      </c>
      <c r="AA2060">
        <v>16</v>
      </c>
      <c r="AC2060" t="s">
        <v>42</v>
      </c>
      <c r="AE2060" t="s">
        <v>193</v>
      </c>
      <c r="AF2060" t="s">
        <v>148</v>
      </c>
      <c r="AG2060" t="s">
        <v>107</v>
      </c>
      <c r="AH2060">
        <v>215</v>
      </c>
    </row>
    <row r="2061" spans="1:34" x14ac:dyDescent="0.25">
      <c r="A2061" t="s">
        <v>42</v>
      </c>
      <c r="C2061" t="s">
        <v>193</v>
      </c>
      <c r="D2061" t="s">
        <v>148</v>
      </c>
      <c r="E2061" t="s">
        <v>93</v>
      </c>
      <c r="F2061">
        <v>1</v>
      </c>
      <c r="H2061" t="s">
        <v>42</v>
      </c>
      <c r="J2061" t="s">
        <v>193</v>
      </c>
      <c r="K2061" t="s">
        <v>148</v>
      </c>
      <c r="L2061" t="s">
        <v>73</v>
      </c>
      <c r="M2061">
        <v>28</v>
      </c>
      <c r="O2061" t="s">
        <v>42</v>
      </c>
      <c r="Q2061" t="s">
        <v>193</v>
      </c>
      <c r="R2061" t="s">
        <v>148</v>
      </c>
      <c r="S2061" t="s">
        <v>87</v>
      </c>
      <c r="T2061">
        <v>48</v>
      </c>
      <c r="V2061" t="s">
        <v>42</v>
      </c>
      <c r="X2061" t="s">
        <v>193</v>
      </c>
      <c r="Y2061" t="s">
        <v>104</v>
      </c>
      <c r="Z2061" t="s">
        <v>105</v>
      </c>
      <c r="AA2061">
        <v>22</v>
      </c>
      <c r="AC2061" t="s">
        <v>42</v>
      </c>
      <c r="AE2061" t="s">
        <v>193</v>
      </c>
      <c r="AF2061" t="s">
        <v>148</v>
      </c>
      <c r="AG2061" t="s">
        <v>73</v>
      </c>
      <c r="AH2061">
        <v>365</v>
      </c>
    </row>
    <row r="2062" spans="1:34" x14ac:dyDescent="0.25">
      <c r="A2062" t="s">
        <v>42</v>
      </c>
      <c r="C2062" t="s">
        <v>193</v>
      </c>
      <c r="D2062" t="s">
        <v>148</v>
      </c>
      <c r="E2062" t="s">
        <v>77</v>
      </c>
      <c r="F2062">
        <v>24</v>
      </c>
      <c r="H2062" t="s">
        <v>42</v>
      </c>
      <c r="J2062" t="s">
        <v>193</v>
      </c>
      <c r="K2062" t="s">
        <v>148</v>
      </c>
      <c r="L2062" t="s">
        <v>125</v>
      </c>
      <c r="M2062">
        <v>2</v>
      </c>
      <c r="O2062" t="s">
        <v>42</v>
      </c>
      <c r="Q2062" t="s">
        <v>193</v>
      </c>
      <c r="R2062" t="s">
        <v>148</v>
      </c>
      <c r="S2062" t="s">
        <v>81</v>
      </c>
      <c r="T2062">
        <v>28</v>
      </c>
      <c r="V2062" t="s">
        <v>42</v>
      </c>
      <c r="X2062" t="s">
        <v>193</v>
      </c>
      <c r="Y2062" t="s">
        <v>106</v>
      </c>
      <c r="Z2062" t="s">
        <v>107</v>
      </c>
      <c r="AA2062">
        <v>41</v>
      </c>
      <c r="AC2062" t="s">
        <v>42</v>
      </c>
      <c r="AE2062" t="s">
        <v>193</v>
      </c>
      <c r="AF2062" t="s">
        <v>148</v>
      </c>
      <c r="AG2062" t="s">
        <v>125</v>
      </c>
      <c r="AH2062">
        <v>9</v>
      </c>
    </row>
    <row r="2063" spans="1:34" x14ac:dyDescent="0.25">
      <c r="A2063" t="s">
        <v>42</v>
      </c>
      <c r="C2063" t="s">
        <v>193</v>
      </c>
      <c r="D2063" t="s">
        <v>148</v>
      </c>
      <c r="E2063" t="s">
        <v>99</v>
      </c>
      <c r="F2063">
        <v>21</v>
      </c>
      <c r="H2063" t="s">
        <v>42</v>
      </c>
      <c r="J2063" t="s">
        <v>193</v>
      </c>
      <c r="K2063" t="s">
        <v>148</v>
      </c>
      <c r="L2063" t="s">
        <v>121</v>
      </c>
      <c r="M2063">
        <v>42</v>
      </c>
      <c r="O2063" t="s">
        <v>42</v>
      </c>
      <c r="Q2063" t="s">
        <v>193</v>
      </c>
      <c r="R2063" t="s">
        <v>148</v>
      </c>
      <c r="S2063" t="s">
        <v>112</v>
      </c>
      <c r="T2063">
        <v>140</v>
      </c>
      <c r="V2063" t="s">
        <v>42</v>
      </c>
      <c r="X2063" t="s">
        <v>193</v>
      </c>
      <c r="Y2063" t="s">
        <v>108</v>
      </c>
      <c r="Z2063" t="s">
        <v>109</v>
      </c>
      <c r="AA2063">
        <v>47</v>
      </c>
      <c r="AC2063" t="s">
        <v>42</v>
      </c>
      <c r="AE2063" t="s">
        <v>193</v>
      </c>
      <c r="AF2063" t="s">
        <v>148</v>
      </c>
      <c r="AG2063" t="s">
        <v>121</v>
      </c>
      <c r="AH2063">
        <v>301</v>
      </c>
    </row>
    <row r="2064" spans="1:34" x14ac:dyDescent="0.25">
      <c r="A2064" t="s">
        <v>42</v>
      </c>
      <c r="C2064" t="s">
        <v>193</v>
      </c>
      <c r="D2064" t="s">
        <v>148</v>
      </c>
      <c r="E2064" t="s">
        <v>111</v>
      </c>
      <c r="F2064">
        <v>10</v>
      </c>
      <c r="H2064" t="s">
        <v>42</v>
      </c>
      <c r="J2064" t="s">
        <v>193</v>
      </c>
      <c r="K2064" t="s">
        <v>148</v>
      </c>
      <c r="L2064" t="s">
        <v>69</v>
      </c>
      <c r="M2064">
        <v>32</v>
      </c>
      <c r="O2064" t="s">
        <v>42</v>
      </c>
      <c r="Q2064" t="s">
        <v>193</v>
      </c>
      <c r="R2064" t="s">
        <v>148</v>
      </c>
      <c r="S2064" t="s">
        <v>113</v>
      </c>
      <c r="T2064">
        <v>108</v>
      </c>
      <c r="V2064" t="s">
        <v>42</v>
      </c>
      <c r="X2064" t="s">
        <v>193</v>
      </c>
      <c r="Y2064" t="s">
        <v>110</v>
      </c>
      <c r="Z2064" t="s">
        <v>111</v>
      </c>
      <c r="AA2064">
        <v>5</v>
      </c>
      <c r="AC2064" t="s">
        <v>42</v>
      </c>
      <c r="AE2064" t="s">
        <v>193</v>
      </c>
      <c r="AF2064" t="s">
        <v>148</v>
      </c>
      <c r="AG2064" t="s">
        <v>69</v>
      </c>
      <c r="AH2064">
        <v>537</v>
      </c>
    </row>
    <row r="2065" spans="1:34" x14ac:dyDescent="0.25">
      <c r="A2065" t="s">
        <v>42</v>
      </c>
      <c r="C2065" t="s">
        <v>193</v>
      </c>
      <c r="D2065" t="s">
        <v>148</v>
      </c>
      <c r="E2065" t="s">
        <v>123</v>
      </c>
      <c r="F2065">
        <v>7</v>
      </c>
      <c r="H2065" t="s">
        <v>42</v>
      </c>
      <c r="J2065" t="s">
        <v>193</v>
      </c>
      <c r="K2065" t="s">
        <v>148</v>
      </c>
      <c r="L2065" t="s">
        <v>87</v>
      </c>
      <c r="M2065">
        <v>18</v>
      </c>
      <c r="O2065" t="s">
        <v>42</v>
      </c>
      <c r="Q2065" t="s">
        <v>193</v>
      </c>
      <c r="R2065" t="s">
        <v>148</v>
      </c>
      <c r="S2065" t="s">
        <v>71</v>
      </c>
      <c r="T2065">
        <v>128</v>
      </c>
      <c r="V2065" t="s">
        <v>42</v>
      </c>
      <c r="X2065" t="s">
        <v>193</v>
      </c>
      <c r="Y2065" t="s">
        <v>150</v>
      </c>
      <c r="Z2065" t="s">
        <v>112</v>
      </c>
      <c r="AA2065">
        <v>33</v>
      </c>
      <c r="AC2065" t="s">
        <v>42</v>
      </c>
      <c r="AE2065" t="s">
        <v>193</v>
      </c>
      <c r="AF2065" t="s">
        <v>148</v>
      </c>
      <c r="AG2065" t="s">
        <v>87</v>
      </c>
      <c r="AH2065">
        <v>199</v>
      </c>
    </row>
    <row r="2066" spans="1:34" x14ac:dyDescent="0.25">
      <c r="A2066" t="s">
        <v>42</v>
      </c>
      <c r="C2066" t="s">
        <v>193</v>
      </c>
      <c r="D2066" t="s">
        <v>148</v>
      </c>
      <c r="E2066" t="s">
        <v>61</v>
      </c>
      <c r="F2066">
        <v>23</v>
      </c>
      <c r="H2066" t="s">
        <v>42</v>
      </c>
      <c r="J2066" t="s">
        <v>193</v>
      </c>
      <c r="K2066" t="s">
        <v>148</v>
      </c>
      <c r="L2066" t="s">
        <v>81</v>
      </c>
      <c r="M2066">
        <v>16</v>
      </c>
      <c r="O2066" t="s">
        <v>42</v>
      </c>
      <c r="Q2066" t="s">
        <v>193</v>
      </c>
      <c r="R2066" t="s">
        <v>148</v>
      </c>
      <c r="S2066" t="s">
        <v>109</v>
      </c>
      <c r="T2066">
        <v>16</v>
      </c>
      <c r="V2066" t="s">
        <v>42</v>
      </c>
      <c r="X2066" t="s">
        <v>193</v>
      </c>
      <c r="Y2066" t="s">
        <v>150</v>
      </c>
      <c r="Z2066" t="s">
        <v>113</v>
      </c>
      <c r="AA2066">
        <v>17</v>
      </c>
      <c r="AC2066" t="s">
        <v>42</v>
      </c>
      <c r="AE2066" t="s">
        <v>193</v>
      </c>
      <c r="AF2066" t="s">
        <v>148</v>
      </c>
      <c r="AG2066" t="s">
        <v>81</v>
      </c>
      <c r="AH2066">
        <v>79</v>
      </c>
    </row>
    <row r="2067" spans="1:34" x14ac:dyDescent="0.25">
      <c r="A2067" t="s">
        <v>42</v>
      </c>
      <c r="C2067" t="s">
        <v>193</v>
      </c>
      <c r="D2067" t="s">
        <v>148</v>
      </c>
      <c r="E2067" t="s">
        <v>97</v>
      </c>
      <c r="F2067">
        <v>5</v>
      </c>
      <c r="H2067" t="s">
        <v>42</v>
      </c>
      <c r="J2067" t="s">
        <v>193</v>
      </c>
      <c r="K2067" t="s">
        <v>148</v>
      </c>
      <c r="L2067" t="s">
        <v>112</v>
      </c>
      <c r="M2067">
        <v>59</v>
      </c>
      <c r="O2067" t="s">
        <v>42</v>
      </c>
      <c r="Q2067" t="s">
        <v>193</v>
      </c>
      <c r="R2067" t="s">
        <v>148</v>
      </c>
      <c r="S2067" t="s">
        <v>75</v>
      </c>
      <c r="T2067">
        <v>16</v>
      </c>
      <c r="V2067" t="s">
        <v>42</v>
      </c>
      <c r="X2067" t="s">
        <v>193</v>
      </c>
      <c r="Y2067" t="s">
        <v>114</v>
      </c>
      <c r="Z2067" t="s">
        <v>115</v>
      </c>
      <c r="AA2067">
        <v>15</v>
      </c>
      <c r="AC2067" t="s">
        <v>42</v>
      </c>
      <c r="AE2067" t="s">
        <v>193</v>
      </c>
      <c r="AF2067" t="s">
        <v>148</v>
      </c>
      <c r="AG2067" t="s">
        <v>112</v>
      </c>
      <c r="AH2067">
        <v>405</v>
      </c>
    </row>
    <row r="2068" spans="1:34" x14ac:dyDescent="0.25">
      <c r="A2068" t="s">
        <v>42</v>
      </c>
      <c r="C2068" t="s">
        <v>193</v>
      </c>
      <c r="D2068" t="s">
        <v>148</v>
      </c>
      <c r="E2068" t="s">
        <v>95</v>
      </c>
      <c r="F2068">
        <v>66</v>
      </c>
      <c r="H2068" t="s">
        <v>42</v>
      </c>
      <c r="J2068" t="s">
        <v>193</v>
      </c>
      <c r="K2068" t="s">
        <v>148</v>
      </c>
      <c r="L2068" t="s">
        <v>113</v>
      </c>
      <c r="M2068">
        <v>33</v>
      </c>
      <c r="O2068" t="s">
        <v>42</v>
      </c>
      <c r="Q2068" t="s">
        <v>193</v>
      </c>
      <c r="R2068" t="s">
        <v>148</v>
      </c>
      <c r="S2068" t="s">
        <v>85</v>
      </c>
      <c r="T2068">
        <v>35</v>
      </c>
      <c r="V2068" t="s">
        <v>42</v>
      </c>
      <c r="X2068" t="s">
        <v>193</v>
      </c>
      <c r="Y2068" t="s">
        <v>116</v>
      </c>
      <c r="Z2068" t="s">
        <v>117</v>
      </c>
      <c r="AA2068">
        <v>19</v>
      </c>
      <c r="AC2068" t="s">
        <v>42</v>
      </c>
      <c r="AE2068" t="s">
        <v>193</v>
      </c>
      <c r="AF2068" t="s">
        <v>148</v>
      </c>
      <c r="AG2068" t="s">
        <v>113</v>
      </c>
      <c r="AH2068">
        <v>247</v>
      </c>
    </row>
    <row r="2069" spans="1:34" x14ac:dyDescent="0.25">
      <c r="A2069" t="s">
        <v>42</v>
      </c>
      <c r="C2069" t="s">
        <v>193</v>
      </c>
      <c r="D2069" t="s">
        <v>148</v>
      </c>
      <c r="E2069" t="s">
        <v>127</v>
      </c>
      <c r="F2069">
        <v>6</v>
      </c>
      <c r="H2069" t="s">
        <v>42</v>
      </c>
      <c r="J2069" t="s">
        <v>193</v>
      </c>
      <c r="K2069" t="s">
        <v>148</v>
      </c>
      <c r="L2069" t="s">
        <v>71</v>
      </c>
      <c r="M2069">
        <v>51</v>
      </c>
      <c r="O2069" t="s">
        <v>42</v>
      </c>
      <c r="Q2069" t="s">
        <v>193</v>
      </c>
      <c r="R2069" t="s">
        <v>148</v>
      </c>
      <c r="S2069" t="s">
        <v>59</v>
      </c>
      <c r="T2069">
        <v>15</v>
      </c>
      <c r="V2069" t="s">
        <v>42</v>
      </c>
      <c r="X2069" t="s">
        <v>193</v>
      </c>
      <c r="Y2069" t="s">
        <v>118</v>
      </c>
      <c r="Z2069" t="s">
        <v>119</v>
      </c>
      <c r="AA2069">
        <v>23</v>
      </c>
      <c r="AC2069" t="s">
        <v>42</v>
      </c>
      <c r="AE2069" t="s">
        <v>193</v>
      </c>
      <c r="AF2069" t="s">
        <v>148</v>
      </c>
      <c r="AG2069" t="s">
        <v>71</v>
      </c>
      <c r="AH2069">
        <v>1251</v>
      </c>
    </row>
    <row r="2070" spans="1:34" x14ac:dyDescent="0.25">
      <c r="A2070" t="s">
        <v>42</v>
      </c>
      <c r="C2070" t="s">
        <v>193</v>
      </c>
      <c r="D2070" t="s">
        <v>148</v>
      </c>
      <c r="E2070" t="s">
        <v>79</v>
      </c>
      <c r="F2070">
        <v>43</v>
      </c>
      <c r="H2070" t="s">
        <v>42</v>
      </c>
      <c r="J2070" t="s">
        <v>193</v>
      </c>
      <c r="K2070" t="s">
        <v>148</v>
      </c>
      <c r="L2070" t="s">
        <v>109</v>
      </c>
      <c r="M2070">
        <v>24</v>
      </c>
      <c r="O2070" t="s">
        <v>42</v>
      </c>
      <c r="Q2070" t="s">
        <v>193</v>
      </c>
      <c r="R2070" t="s">
        <v>148</v>
      </c>
      <c r="S2070" t="s">
        <v>89</v>
      </c>
      <c r="T2070">
        <v>47</v>
      </c>
      <c r="V2070" t="s">
        <v>42</v>
      </c>
      <c r="X2070" t="s">
        <v>193</v>
      </c>
      <c r="Y2070" t="s">
        <v>120</v>
      </c>
      <c r="Z2070" t="s">
        <v>121</v>
      </c>
      <c r="AA2070">
        <v>32</v>
      </c>
      <c r="AC2070" t="s">
        <v>42</v>
      </c>
      <c r="AE2070" t="s">
        <v>193</v>
      </c>
      <c r="AF2070" t="s">
        <v>148</v>
      </c>
      <c r="AG2070" t="s">
        <v>109</v>
      </c>
      <c r="AH2070">
        <v>117</v>
      </c>
    </row>
    <row r="2071" spans="1:34" x14ac:dyDescent="0.25">
      <c r="A2071" t="s">
        <v>42</v>
      </c>
      <c r="C2071" t="s">
        <v>193</v>
      </c>
      <c r="D2071" t="s">
        <v>148</v>
      </c>
      <c r="E2071" t="s">
        <v>144</v>
      </c>
      <c r="F2071">
        <v>7</v>
      </c>
      <c r="H2071" t="s">
        <v>42</v>
      </c>
      <c r="J2071" t="s">
        <v>193</v>
      </c>
      <c r="K2071" t="s">
        <v>148</v>
      </c>
      <c r="L2071" t="s">
        <v>75</v>
      </c>
      <c r="M2071">
        <v>10</v>
      </c>
      <c r="O2071" t="s">
        <v>42</v>
      </c>
      <c r="Q2071" t="s">
        <v>193</v>
      </c>
      <c r="R2071" t="s">
        <v>148</v>
      </c>
      <c r="S2071" t="s">
        <v>129</v>
      </c>
      <c r="T2071">
        <v>16</v>
      </c>
      <c r="V2071" t="s">
        <v>42</v>
      </c>
      <c r="X2071" t="s">
        <v>193</v>
      </c>
      <c r="Y2071" t="s">
        <v>122</v>
      </c>
      <c r="Z2071" t="s">
        <v>123</v>
      </c>
      <c r="AA2071">
        <v>4</v>
      </c>
      <c r="AC2071" t="s">
        <v>42</v>
      </c>
      <c r="AE2071" t="s">
        <v>193</v>
      </c>
      <c r="AF2071" t="s">
        <v>148</v>
      </c>
      <c r="AG2071" t="s">
        <v>75</v>
      </c>
      <c r="AH2071">
        <v>130</v>
      </c>
    </row>
    <row r="2072" spans="1:34" x14ac:dyDescent="0.25">
      <c r="A2072" t="s">
        <v>42</v>
      </c>
      <c r="C2072" t="s">
        <v>193</v>
      </c>
      <c r="D2072" t="s">
        <v>86</v>
      </c>
      <c r="E2072" t="s">
        <v>87</v>
      </c>
      <c r="F2072">
        <v>10</v>
      </c>
      <c r="H2072" t="s">
        <v>42</v>
      </c>
      <c r="J2072" t="s">
        <v>193</v>
      </c>
      <c r="K2072" t="s">
        <v>148</v>
      </c>
      <c r="L2072" t="s">
        <v>85</v>
      </c>
      <c r="M2072">
        <v>13</v>
      </c>
      <c r="O2072" t="s">
        <v>42</v>
      </c>
      <c r="Q2072" t="s">
        <v>193</v>
      </c>
      <c r="R2072" t="s">
        <v>148</v>
      </c>
      <c r="S2072" t="s">
        <v>131</v>
      </c>
      <c r="T2072">
        <v>24</v>
      </c>
      <c r="V2072" t="s">
        <v>42</v>
      </c>
      <c r="X2072" t="s">
        <v>193</v>
      </c>
      <c r="Y2072" t="s">
        <v>124</v>
      </c>
      <c r="Z2072" t="s">
        <v>125</v>
      </c>
      <c r="AA2072">
        <v>1</v>
      </c>
      <c r="AC2072" t="s">
        <v>42</v>
      </c>
      <c r="AE2072" t="s">
        <v>193</v>
      </c>
      <c r="AF2072" t="s">
        <v>148</v>
      </c>
      <c r="AG2072" t="s">
        <v>85</v>
      </c>
      <c r="AH2072">
        <v>168</v>
      </c>
    </row>
    <row r="2073" spans="1:34" x14ac:dyDescent="0.25">
      <c r="A2073" t="s">
        <v>42</v>
      </c>
      <c r="C2073" t="s">
        <v>193</v>
      </c>
      <c r="D2073" t="s">
        <v>88</v>
      </c>
      <c r="E2073" t="s">
        <v>89</v>
      </c>
      <c r="F2073">
        <v>18</v>
      </c>
      <c r="H2073" t="s">
        <v>42</v>
      </c>
      <c r="J2073" t="s">
        <v>193</v>
      </c>
      <c r="K2073" t="s">
        <v>148</v>
      </c>
      <c r="L2073" t="s">
        <v>59</v>
      </c>
      <c r="M2073">
        <v>9</v>
      </c>
      <c r="O2073" t="s">
        <v>42</v>
      </c>
      <c r="Q2073" t="s">
        <v>193</v>
      </c>
      <c r="R2073" t="s">
        <v>148</v>
      </c>
      <c r="S2073" t="s">
        <v>93</v>
      </c>
      <c r="T2073">
        <v>15</v>
      </c>
      <c r="V2073" t="s">
        <v>42</v>
      </c>
      <c r="X2073" t="s">
        <v>193</v>
      </c>
      <c r="Y2073" t="s">
        <v>126</v>
      </c>
      <c r="Z2073" t="s">
        <v>127</v>
      </c>
      <c r="AA2073">
        <v>20</v>
      </c>
      <c r="AC2073" t="s">
        <v>42</v>
      </c>
      <c r="AE2073" t="s">
        <v>193</v>
      </c>
      <c r="AF2073" t="s">
        <v>148</v>
      </c>
      <c r="AG2073" t="s">
        <v>59</v>
      </c>
      <c r="AH2073">
        <v>135</v>
      </c>
    </row>
    <row r="2074" spans="1:34" x14ac:dyDescent="0.25">
      <c r="A2074" t="s">
        <v>42</v>
      </c>
      <c r="C2074" t="s">
        <v>193</v>
      </c>
      <c r="D2074" t="s">
        <v>90</v>
      </c>
      <c r="E2074" t="s">
        <v>91</v>
      </c>
      <c r="F2074">
        <v>6</v>
      </c>
      <c r="H2074" t="s">
        <v>42</v>
      </c>
      <c r="J2074" t="s">
        <v>193</v>
      </c>
      <c r="K2074" t="s">
        <v>148</v>
      </c>
      <c r="L2074" t="s">
        <v>89</v>
      </c>
      <c r="M2074">
        <v>29</v>
      </c>
      <c r="O2074" t="s">
        <v>42</v>
      </c>
      <c r="Q2074" t="s">
        <v>193</v>
      </c>
      <c r="R2074" t="s">
        <v>148</v>
      </c>
      <c r="S2074" t="s">
        <v>77</v>
      </c>
      <c r="T2074">
        <v>110</v>
      </c>
      <c r="V2074" t="s">
        <v>42</v>
      </c>
      <c r="X2074" t="s">
        <v>193</v>
      </c>
      <c r="Y2074" t="s">
        <v>128</v>
      </c>
      <c r="Z2074" t="s">
        <v>129</v>
      </c>
      <c r="AA2074">
        <v>10</v>
      </c>
      <c r="AC2074" t="s">
        <v>42</v>
      </c>
      <c r="AE2074" t="s">
        <v>193</v>
      </c>
      <c r="AF2074" t="s">
        <v>148</v>
      </c>
      <c r="AG2074" t="s">
        <v>89</v>
      </c>
      <c r="AH2074">
        <v>513</v>
      </c>
    </row>
    <row r="2075" spans="1:34" x14ac:dyDescent="0.25">
      <c r="A2075" t="s">
        <v>42</v>
      </c>
      <c r="C2075" t="s">
        <v>193</v>
      </c>
      <c r="D2075" t="s">
        <v>92</v>
      </c>
      <c r="E2075" t="s">
        <v>93</v>
      </c>
      <c r="F2075">
        <v>1</v>
      </c>
      <c r="H2075" t="s">
        <v>42</v>
      </c>
      <c r="J2075" t="s">
        <v>193</v>
      </c>
      <c r="K2075" t="s">
        <v>148</v>
      </c>
      <c r="L2075" t="s">
        <v>129</v>
      </c>
      <c r="M2075">
        <v>6</v>
      </c>
      <c r="O2075" t="s">
        <v>42</v>
      </c>
      <c r="Q2075" t="s">
        <v>193</v>
      </c>
      <c r="R2075" t="s">
        <v>148</v>
      </c>
      <c r="S2075" t="s">
        <v>99</v>
      </c>
      <c r="T2075">
        <v>35</v>
      </c>
      <c r="V2075" t="s">
        <v>42</v>
      </c>
      <c r="X2075" t="s">
        <v>193</v>
      </c>
      <c r="Y2075" t="s">
        <v>130</v>
      </c>
      <c r="Z2075" t="s">
        <v>131</v>
      </c>
      <c r="AA2075">
        <v>7</v>
      </c>
      <c r="AC2075" t="s">
        <v>42</v>
      </c>
      <c r="AE2075" t="s">
        <v>193</v>
      </c>
      <c r="AF2075" t="s">
        <v>148</v>
      </c>
      <c r="AG2075" t="s">
        <v>129</v>
      </c>
      <c r="AH2075">
        <v>95</v>
      </c>
    </row>
    <row r="2076" spans="1:34" x14ac:dyDescent="0.25">
      <c r="A2076" t="s">
        <v>42</v>
      </c>
      <c r="C2076" t="s">
        <v>193</v>
      </c>
      <c r="D2076" t="s">
        <v>94</v>
      </c>
      <c r="E2076" t="s">
        <v>95</v>
      </c>
      <c r="F2076">
        <v>66</v>
      </c>
      <c r="H2076" t="s">
        <v>42</v>
      </c>
      <c r="J2076" t="s">
        <v>193</v>
      </c>
      <c r="K2076" t="s">
        <v>148</v>
      </c>
      <c r="L2076" t="s">
        <v>131</v>
      </c>
      <c r="M2076">
        <v>9</v>
      </c>
      <c r="O2076" t="s">
        <v>42</v>
      </c>
      <c r="Q2076" t="s">
        <v>193</v>
      </c>
      <c r="R2076" t="s">
        <v>148</v>
      </c>
      <c r="S2076" t="s">
        <v>111</v>
      </c>
      <c r="T2076">
        <v>23</v>
      </c>
      <c r="V2076" t="s">
        <v>42</v>
      </c>
      <c r="X2076" t="s">
        <v>193</v>
      </c>
      <c r="Y2076" t="s">
        <v>132</v>
      </c>
      <c r="Z2076" t="s">
        <v>133</v>
      </c>
      <c r="AA2076">
        <v>18</v>
      </c>
      <c r="AC2076" t="s">
        <v>42</v>
      </c>
      <c r="AE2076" t="s">
        <v>193</v>
      </c>
      <c r="AF2076" t="s">
        <v>148</v>
      </c>
      <c r="AG2076" t="s">
        <v>131</v>
      </c>
      <c r="AH2076">
        <v>76</v>
      </c>
    </row>
    <row r="2077" spans="1:34" x14ac:dyDescent="0.25">
      <c r="A2077" t="s">
        <v>42</v>
      </c>
      <c r="C2077" t="s">
        <v>193</v>
      </c>
      <c r="D2077" t="s">
        <v>96</v>
      </c>
      <c r="E2077" t="s">
        <v>97</v>
      </c>
      <c r="F2077">
        <v>5</v>
      </c>
      <c r="H2077" t="s">
        <v>42</v>
      </c>
      <c r="J2077" t="s">
        <v>193</v>
      </c>
      <c r="K2077" t="s">
        <v>148</v>
      </c>
      <c r="L2077" t="s">
        <v>93</v>
      </c>
      <c r="M2077">
        <v>10</v>
      </c>
      <c r="O2077" t="s">
        <v>42</v>
      </c>
      <c r="Q2077" t="s">
        <v>193</v>
      </c>
      <c r="R2077" t="s">
        <v>148</v>
      </c>
      <c r="S2077" t="s">
        <v>123</v>
      </c>
      <c r="T2077">
        <v>17</v>
      </c>
      <c r="V2077" t="s">
        <v>42</v>
      </c>
      <c r="X2077" t="s">
        <v>193</v>
      </c>
      <c r="Y2077" t="s">
        <v>134</v>
      </c>
      <c r="Z2077" t="s">
        <v>135</v>
      </c>
      <c r="AA2077">
        <v>6</v>
      </c>
      <c r="AC2077" t="s">
        <v>42</v>
      </c>
      <c r="AE2077" t="s">
        <v>193</v>
      </c>
      <c r="AF2077" t="s">
        <v>148</v>
      </c>
      <c r="AG2077" t="s">
        <v>93</v>
      </c>
      <c r="AH2077">
        <v>118</v>
      </c>
    </row>
    <row r="2078" spans="1:34" x14ac:dyDescent="0.25">
      <c r="A2078" t="s">
        <v>42</v>
      </c>
      <c r="C2078" t="s">
        <v>193</v>
      </c>
      <c r="D2078" t="s">
        <v>98</v>
      </c>
      <c r="E2078" t="s">
        <v>99</v>
      </c>
      <c r="F2078">
        <v>21</v>
      </c>
      <c r="H2078" t="s">
        <v>42</v>
      </c>
      <c r="J2078" t="s">
        <v>193</v>
      </c>
      <c r="K2078" t="s">
        <v>148</v>
      </c>
      <c r="L2078" t="s">
        <v>77</v>
      </c>
      <c r="M2078">
        <v>36</v>
      </c>
      <c r="O2078" t="s">
        <v>42</v>
      </c>
      <c r="Q2078" t="s">
        <v>193</v>
      </c>
      <c r="R2078" t="s">
        <v>148</v>
      </c>
      <c r="S2078" t="s">
        <v>61</v>
      </c>
      <c r="T2078">
        <v>66</v>
      </c>
      <c r="V2078" t="s">
        <v>42</v>
      </c>
      <c r="X2078" t="s">
        <v>193</v>
      </c>
      <c r="Y2078" t="s">
        <v>136</v>
      </c>
      <c r="Z2078" t="s">
        <v>137</v>
      </c>
      <c r="AA2078">
        <v>7</v>
      </c>
      <c r="AC2078" t="s">
        <v>42</v>
      </c>
      <c r="AE2078" t="s">
        <v>193</v>
      </c>
      <c r="AF2078" t="s">
        <v>148</v>
      </c>
      <c r="AG2078" t="s">
        <v>77</v>
      </c>
      <c r="AH2078">
        <v>893</v>
      </c>
    </row>
    <row r="2079" spans="1:34" x14ac:dyDescent="0.25">
      <c r="A2079" t="s">
        <v>42</v>
      </c>
      <c r="C2079" t="s">
        <v>193</v>
      </c>
      <c r="D2079" t="s">
        <v>100</v>
      </c>
      <c r="E2079" t="s">
        <v>101</v>
      </c>
      <c r="F2079">
        <v>9</v>
      </c>
      <c r="H2079" t="s">
        <v>42</v>
      </c>
      <c r="J2079" t="s">
        <v>193</v>
      </c>
      <c r="K2079" t="s">
        <v>148</v>
      </c>
      <c r="L2079" t="s">
        <v>99</v>
      </c>
      <c r="M2079">
        <v>43</v>
      </c>
      <c r="O2079" t="s">
        <v>42</v>
      </c>
      <c r="Q2079" t="s">
        <v>193</v>
      </c>
      <c r="R2079" t="s">
        <v>148</v>
      </c>
      <c r="S2079" t="s">
        <v>97</v>
      </c>
      <c r="T2079">
        <v>20</v>
      </c>
      <c r="V2079" t="s">
        <v>42</v>
      </c>
      <c r="X2079" t="s">
        <v>193</v>
      </c>
      <c r="Y2079" t="s">
        <v>208</v>
      </c>
      <c r="Z2079" t="s">
        <v>273</v>
      </c>
      <c r="AA2079">
        <v>9</v>
      </c>
      <c r="AC2079" t="s">
        <v>42</v>
      </c>
      <c r="AE2079" t="s">
        <v>193</v>
      </c>
      <c r="AF2079" t="s">
        <v>148</v>
      </c>
      <c r="AG2079" t="s">
        <v>99</v>
      </c>
      <c r="AH2079">
        <v>526</v>
      </c>
    </row>
    <row r="2080" spans="1:34" x14ac:dyDescent="0.25">
      <c r="A2080" t="s">
        <v>42</v>
      </c>
      <c r="C2080" t="s">
        <v>193</v>
      </c>
      <c r="D2080" t="s">
        <v>102</v>
      </c>
      <c r="E2080" t="s">
        <v>103</v>
      </c>
      <c r="F2080">
        <v>12</v>
      </c>
      <c r="H2080" t="s">
        <v>42</v>
      </c>
      <c r="J2080" t="s">
        <v>193</v>
      </c>
      <c r="K2080" t="s">
        <v>148</v>
      </c>
      <c r="L2080" t="s">
        <v>111</v>
      </c>
      <c r="M2080">
        <v>6</v>
      </c>
      <c r="O2080" t="s">
        <v>42</v>
      </c>
      <c r="Q2080" t="s">
        <v>193</v>
      </c>
      <c r="R2080" t="s">
        <v>148</v>
      </c>
      <c r="S2080" t="s">
        <v>95</v>
      </c>
      <c r="T2080">
        <v>190</v>
      </c>
      <c r="V2080" t="s">
        <v>42</v>
      </c>
      <c r="X2080" t="s">
        <v>193</v>
      </c>
      <c r="Y2080" t="s">
        <v>208</v>
      </c>
      <c r="Z2080" t="s">
        <v>144</v>
      </c>
      <c r="AA2080">
        <v>14</v>
      </c>
      <c r="AC2080" t="s">
        <v>42</v>
      </c>
      <c r="AE2080" t="s">
        <v>193</v>
      </c>
      <c r="AF2080" t="s">
        <v>148</v>
      </c>
      <c r="AG2080" t="s">
        <v>111</v>
      </c>
      <c r="AH2080">
        <v>87</v>
      </c>
    </row>
    <row r="2081" spans="1:34" x14ac:dyDescent="0.25">
      <c r="A2081" t="s">
        <v>42</v>
      </c>
      <c r="C2081" t="s">
        <v>193</v>
      </c>
      <c r="D2081" t="s">
        <v>104</v>
      </c>
      <c r="E2081" t="s">
        <v>105</v>
      </c>
      <c r="F2081">
        <v>17</v>
      </c>
      <c r="H2081" t="s">
        <v>42</v>
      </c>
      <c r="J2081" t="s">
        <v>193</v>
      </c>
      <c r="K2081" t="s">
        <v>148</v>
      </c>
      <c r="L2081" t="s">
        <v>123</v>
      </c>
      <c r="M2081">
        <v>19</v>
      </c>
      <c r="O2081" t="s">
        <v>42</v>
      </c>
      <c r="Q2081" t="s">
        <v>193</v>
      </c>
      <c r="R2081" t="s">
        <v>148</v>
      </c>
      <c r="S2081" t="s">
        <v>127</v>
      </c>
      <c r="T2081">
        <v>19</v>
      </c>
      <c r="V2081" t="s">
        <v>42</v>
      </c>
      <c r="X2081" t="s">
        <v>193</v>
      </c>
      <c r="Y2081" t="s">
        <v>141</v>
      </c>
      <c r="Z2081" t="s">
        <v>142</v>
      </c>
      <c r="AA2081">
        <v>20</v>
      </c>
      <c r="AC2081" t="s">
        <v>42</v>
      </c>
      <c r="AE2081" t="s">
        <v>193</v>
      </c>
      <c r="AF2081" t="s">
        <v>148</v>
      </c>
      <c r="AG2081" t="s">
        <v>123</v>
      </c>
      <c r="AH2081">
        <v>110</v>
      </c>
    </row>
    <row r="2082" spans="1:34" x14ac:dyDescent="0.25">
      <c r="A2082" t="s">
        <v>42</v>
      </c>
      <c r="C2082" t="s">
        <v>193</v>
      </c>
      <c r="D2082" t="s">
        <v>106</v>
      </c>
      <c r="E2082" t="s">
        <v>107</v>
      </c>
      <c r="F2082">
        <v>14</v>
      </c>
      <c r="H2082" t="s">
        <v>42</v>
      </c>
      <c r="J2082" t="s">
        <v>193</v>
      </c>
      <c r="K2082" t="s">
        <v>148</v>
      </c>
      <c r="L2082" t="s">
        <v>61</v>
      </c>
      <c r="M2082">
        <v>31</v>
      </c>
      <c r="O2082" t="s">
        <v>42</v>
      </c>
      <c r="Q2082" t="s">
        <v>193</v>
      </c>
      <c r="R2082" t="s">
        <v>148</v>
      </c>
      <c r="S2082" t="s">
        <v>79</v>
      </c>
      <c r="T2082">
        <v>170</v>
      </c>
      <c r="V2082" t="s">
        <v>42</v>
      </c>
      <c r="X2082" t="s">
        <v>194</v>
      </c>
      <c r="Y2082" t="s">
        <v>54</v>
      </c>
      <c r="Z2082" t="s">
        <v>55</v>
      </c>
      <c r="AA2082">
        <v>12</v>
      </c>
      <c r="AC2082" t="s">
        <v>42</v>
      </c>
      <c r="AE2082" t="s">
        <v>193</v>
      </c>
      <c r="AF2082" t="s">
        <v>148</v>
      </c>
      <c r="AG2082" t="s">
        <v>61</v>
      </c>
      <c r="AH2082">
        <v>908</v>
      </c>
    </row>
    <row r="2083" spans="1:34" x14ac:dyDescent="0.25">
      <c r="A2083" t="s">
        <v>42</v>
      </c>
      <c r="C2083" t="s">
        <v>193</v>
      </c>
      <c r="D2083" t="s">
        <v>108</v>
      </c>
      <c r="E2083" t="s">
        <v>109</v>
      </c>
      <c r="F2083">
        <v>9</v>
      </c>
      <c r="H2083" t="s">
        <v>42</v>
      </c>
      <c r="J2083" t="s">
        <v>193</v>
      </c>
      <c r="K2083" t="s">
        <v>148</v>
      </c>
      <c r="L2083" t="s">
        <v>97</v>
      </c>
      <c r="M2083">
        <v>3</v>
      </c>
      <c r="O2083" t="s">
        <v>42</v>
      </c>
      <c r="Q2083" t="s">
        <v>193</v>
      </c>
      <c r="R2083" t="s">
        <v>148</v>
      </c>
      <c r="S2083" t="s">
        <v>144</v>
      </c>
      <c r="T2083">
        <v>21</v>
      </c>
      <c r="V2083" t="s">
        <v>42</v>
      </c>
      <c r="X2083" t="s">
        <v>194</v>
      </c>
      <c r="Y2083" t="s">
        <v>56</v>
      </c>
      <c r="Z2083" t="s">
        <v>57</v>
      </c>
      <c r="AA2083">
        <v>4</v>
      </c>
      <c r="AC2083" t="s">
        <v>42</v>
      </c>
      <c r="AE2083" t="s">
        <v>193</v>
      </c>
      <c r="AF2083" t="s">
        <v>148</v>
      </c>
      <c r="AG2083" t="s">
        <v>97</v>
      </c>
      <c r="AH2083">
        <v>198</v>
      </c>
    </row>
    <row r="2084" spans="1:34" x14ac:dyDescent="0.25">
      <c r="A2084" t="s">
        <v>42</v>
      </c>
      <c r="C2084" t="s">
        <v>193</v>
      </c>
      <c r="D2084" t="s">
        <v>110</v>
      </c>
      <c r="E2084" t="s">
        <v>111</v>
      </c>
      <c r="F2084">
        <v>10</v>
      </c>
      <c r="H2084" t="s">
        <v>42</v>
      </c>
      <c r="J2084" t="s">
        <v>193</v>
      </c>
      <c r="K2084" t="s">
        <v>148</v>
      </c>
      <c r="L2084" t="s">
        <v>95</v>
      </c>
      <c r="M2084">
        <v>67</v>
      </c>
      <c r="O2084" t="s">
        <v>42</v>
      </c>
      <c r="Q2084" t="s">
        <v>193</v>
      </c>
      <c r="R2084" t="s">
        <v>86</v>
      </c>
      <c r="S2084" t="s">
        <v>87</v>
      </c>
      <c r="T2084">
        <v>48</v>
      </c>
      <c r="V2084" t="s">
        <v>42</v>
      </c>
      <c r="X2084" t="s">
        <v>194</v>
      </c>
      <c r="Y2084" t="s">
        <v>58</v>
      </c>
      <c r="Z2084" t="s">
        <v>59</v>
      </c>
      <c r="AA2084">
        <v>4</v>
      </c>
      <c r="AC2084" t="s">
        <v>42</v>
      </c>
      <c r="AE2084" t="s">
        <v>193</v>
      </c>
      <c r="AF2084" t="s">
        <v>148</v>
      </c>
      <c r="AG2084" t="s">
        <v>95</v>
      </c>
      <c r="AH2084">
        <v>1539</v>
      </c>
    </row>
    <row r="2085" spans="1:34" x14ac:dyDescent="0.25">
      <c r="A2085" t="s">
        <v>42</v>
      </c>
      <c r="C2085" t="s">
        <v>193</v>
      </c>
      <c r="D2085" t="s">
        <v>150</v>
      </c>
      <c r="E2085" t="s">
        <v>112</v>
      </c>
      <c r="F2085">
        <v>54</v>
      </c>
      <c r="H2085" t="s">
        <v>42</v>
      </c>
      <c r="J2085" t="s">
        <v>193</v>
      </c>
      <c r="K2085" t="s">
        <v>148</v>
      </c>
      <c r="L2085" t="s">
        <v>127</v>
      </c>
      <c r="M2085">
        <v>4</v>
      </c>
      <c r="O2085" t="s">
        <v>42</v>
      </c>
      <c r="Q2085" t="s">
        <v>193</v>
      </c>
      <c r="R2085" t="s">
        <v>88</v>
      </c>
      <c r="S2085" t="s">
        <v>89</v>
      </c>
      <c r="T2085">
        <v>47</v>
      </c>
      <c r="V2085" t="s">
        <v>42</v>
      </c>
      <c r="X2085" t="s">
        <v>194</v>
      </c>
      <c r="Y2085" t="s">
        <v>60</v>
      </c>
      <c r="Z2085" t="s">
        <v>61</v>
      </c>
      <c r="AA2085">
        <v>12</v>
      </c>
      <c r="AC2085" t="s">
        <v>42</v>
      </c>
      <c r="AE2085" t="s">
        <v>193</v>
      </c>
      <c r="AF2085" t="s">
        <v>148</v>
      </c>
      <c r="AG2085" t="s">
        <v>127</v>
      </c>
      <c r="AH2085">
        <v>143</v>
      </c>
    </row>
    <row r="2086" spans="1:34" x14ac:dyDescent="0.25">
      <c r="A2086" t="s">
        <v>42</v>
      </c>
      <c r="C2086" t="s">
        <v>193</v>
      </c>
      <c r="D2086" t="s">
        <v>150</v>
      </c>
      <c r="E2086" t="s">
        <v>113</v>
      </c>
      <c r="F2086">
        <v>36</v>
      </c>
      <c r="H2086" t="s">
        <v>42</v>
      </c>
      <c r="J2086" t="s">
        <v>193</v>
      </c>
      <c r="K2086" t="s">
        <v>148</v>
      </c>
      <c r="L2086" t="s">
        <v>79</v>
      </c>
      <c r="M2086">
        <v>57</v>
      </c>
      <c r="O2086" t="s">
        <v>42</v>
      </c>
      <c r="Q2086" t="s">
        <v>193</v>
      </c>
      <c r="R2086" t="s">
        <v>90</v>
      </c>
      <c r="S2086" t="s">
        <v>91</v>
      </c>
      <c r="T2086">
        <v>18</v>
      </c>
      <c r="V2086" t="s">
        <v>42</v>
      </c>
      <c r="X2086" t="s">
        <v>194</v>
      </c>
      <c r="Y2086" t="s">
        <v>62</v>
      </c>
      <c r="Z2086" t="s">
        <v>63</v>
      </c>
      <c r="AA2086">
        <v>3</v>
      </c>
      <c r="AC2086" t="s">
        <v>42</v>
      </c>
      <c r="AE2086" t="s">
        <v>193</v>
      </c>
      <c r="AF2086" t="s">
        <v>148</v>
      </c>
      <c r="AG2086" t="s">
        <v>79</v>
      </c>
      <c r="AH2086">
        <v>1408</v>
      </c>
    </row>
    <row r="2087" spans="1:34" x14ac:dyDescent="0.25">
      <c r="A2087" t="s">
        <v>42</v>
      </c>
      <c r="C2087" t="s">
        <v>193</v>
      </c>
      <c r="D2087" t="s">
        <v>114</v>
      </c>
      <c r="E2087" t="s">
        <v>115</v>
      </c>
      <c r="F2087">
        <v>5</v>
      </c>
      <c r="H2087" t="s">
        <v>42</v>
      </c>
      <c r="J2087" t="s">
        <v>193</v>
      </c>
      <c r="K2087" t="s">
        <v>148</v>
      </c>
      <c r="L2087" t="s">
        <v>144</v>
      </c>
      <c r="M2087">
        <v>10</v>
      </c>
      <c r="O2087" t="s">
        <v>42</v>
      </c>
      <c r="Q2087" t="s">
        <v>193</v>
      </c>
      <c r="R2087" t="s">
        <v>92</v>
      </c>
      <c r="S2087" t="s">
        <v>93</v>
      </c>
      <c r="T2087">
        <v>15</v>
      </c>
      <c r="V2087" t="s">
        <v>42</v>
      </c>
      <c r="X2087" t="s">
        <v>194</v>
      </c>
      <c r="Y2087" t="s">
        <v>64</v>
      </c>
      <c r="Z2087" t="s">
        <v>65</v>
      </c>
      <c r="AA2087">
        <v>6</v>
      </c>
      <c r="AC2087" t="s">
        <v>42</v>
      </c>
      <c r="AE2087" t="s">
        <v>193</v>
      </c>
      <c r="AF2087" t="s">
        <v>148</v>
      </c>
      <c r="AG2087" t="s">
        <v>144</v>
      </c>
      <c r="AH2087">
        <v>108</v>
      </c>
    </row>
    <row r="2088" spans="1:34" x14ac:dyDescent="0.25">
      <c r="A2088" t="s">
        <v>42</v>
      </c>
      <c r="C2088" t="s">
        <v>193</v>
      </c>
      <c r="D2088" t="s">
        <v>116</v>
      </c>
      <c r="E2088" t="s">
        <v>117</v>
      </c>
      <c r="F2088">
        <v>14</v>
      </c>
      <c r="H2088" t="s">
        <v>42</v>
      </c>
      <c r="J2088" t="s">
        <v>193</v>
      </c>
      <c r="K2088" t="s">
        <v>86</v>
      </c>
      <c r="L2088" t="s">
        <v>87</v>
      </c>
      <c r="M2088">
        <v>18</v>
      </c>
      <c r="O2088" t="s">
        <v>42</v>
      </c>
      <c r="Q2088" t="s">
        <v>193</v>
      </c>
      <c r="R2088" t="s">
        <v>94</v>
      </c>
      <c r="S2088" t="s">
        <v>95</v>
      </c>
      <c r="T2088">
        <v>190</v>
      </c>
      <c r="V2088" t="s">
        <v>42</v>
      </c>
      <c r="X2088" t="s">
        <v>194</v>
      </c>
      <c r="Y2088" t="s">
        <v>66</v>
      </c>
      <c r="Z2088" t="s">
        <v>67</v>
      </c>
      <c r="AA2088">
        <v>31</v>
      </c>
      <c r="AC2088" t="s">
        <v>42</v>
      </c>
      <c r="AE2088" t="s">
        <v>193</v>
      </c>
      <c r="AF2088" t="s">
        <v>86</v>
      </c>
      <c r="AG2088" t="s">
        <v>87</v>
      </c>
      <c r="AH2088">
        <v>199</v>
      </c>
    </row>
    <row r="2089" spans="1:34" x14ac:dyDescent="0.25">
      <c r="A2089" t="s">
        <v>42</v>
      </c>
      <c r="C2089" t="s">
        <v>193</v>
      </c>
      <c r="D2089" t="s">
        <v>118</v>
      </c>
      <c r="E2089" t="s">
        <v>119</v>
      </c>
      <c r="F2089">
        <v>22</v>
      </c>
      <c r="H2089" t="s">
        <v>42</v>
      </c>
      <c r="J2089" t="s">
        <v>193</v>
      </c>
      <c r="K2089" t="s">
        <v>88</v>
      </c>
      <c r="L2089" t="s">
        <v>89</v>
      </c>
      <c r="M2089">
        <v>29</v>
      </c>
      <c r="O2089" t="s">
        <v>42</v>
      </c>
      <c r="Q2089" t="s">
        <v>193</v>
      </c>
      <c r="R2089" t="s">
        <v>96</v>
      </c>
      <c r="S2089" t="s">
        <v>97</v>
      </c>
      <c r="T2089">
        <v>20</v>
      </c>
      <c r="V2089" t="s">
        <v>42</v>
      </c>
      <c r="X2089" t="s">
        <v>194</v>
      </c>
      <c r="Y2089" t="s">
        <v>68</v>
      </c>
      <c r="Z2089" t="s">
        <v>69</v>
      </c>
      <c r="AA2089">
        <v>8</v>
      </c>
      <c r="AC2089" t="s">
        <v>42</v>
      </c>
      <c r="AE2089" t="s">
        <v>193</v>
      </c>
      <c r="AF2089" t="s">
        <v>88</v>
      </c>
      <c r="AG2089" t="s">
        <v>89</v>
      </c>
      <c r="AH2089">
        <v>513</v>
      </c>
    </row>
    <row r="2090" spans="1:34" x14ac:dyDescent="0.25">
      <c r="A2090" t="s">
        <v>42</v>
      </c>
      <c r="C2090" t="s">
        <v>193</v>
      </c>
      <c r="D2090" t="s">
        <v>120</v>
      </c>
      <c r="E2090" t="s">
        <v>121</v>
      </c>
      <c r="F2090">
        <v>19</v>
      </c>
      <c r="H2090" t="s">
        <v>42</v>
      </c>
      <c r="J2090" t="s">
        <v>193</v>
      </c>
      <c r="K2090" t="s">
        <v>90</v>
      </c>
      <c r="L2090" t="s">
        <v>91</v>
      </c>
      <c r="M2090">
        <v>10</v>
      </c>
      <c r="O2090" t="s">
        <v>42</v>
      </c>
      <c r="Q2090" t="s">
        <v>193</v>
      </c>
      <c r="R2090" t="s">
        <v>98</v>
      </c>
      <c r="S2090" t="s">
        <v>99</v>
      </c>
      <c r="T2090">
        <v>35</v>
      </c>
      <c r="V2090" t="s">
        <v>42</v>
      </c>
      <c r="X2090" t="s">
        <v>194</v>
      </c>
      <c r="Y2090" t="s">
        <v>70</v>
      </c>
      <c r="Z2090" t="s">
        <v>71</v>
      </c>
      <c r="AA2090">
        <v>25</v>
      </c>
      <c r="AC2090" t="s">
        <v>42</v>
      </c>
      <c r="AE2090" t="s">
        <v>193</v>
      </c>
      <c r="AF2090" t="s">
        <v>90</v>
      </c>
      <c r="AG2090" t="s">
        <v>91</v>
      </c>
      <c r="AH2090">
        <v>121</v>
      </c>
    </row>
    <row r="2091" spans="1:34" x14ac:dyDescent="0.25">
      <c r="A2091" t="s">
        <v>42</v>
      </c>
      <c r="C2091" t="s">
        <v>193</v>
      </c>
      <c r="D2091" t="s">
        <v>122</v>
      </c>
      <c r="E2091" t="s">
        <v>123</v>
      </c>
      <c r="F2091">
        <v>7</v>
      </c>
      <c r="H2091" t="s">
        <v>42</v>
      </c>
      <c r="J2091" t="s">
        <v>193</v>
      </c>
      <c r="K2091" t="s">
        <v>92</v>
      </c>
      <c r="L2091" t="s">
        <v>93</v>
      </c>
      <c r="M2091">
        <v>10</v>
      </c>
      <c r="O2091" t="s">
        <v>42</v>
      </c>
      <c r="Q2091" t="s">
        <v>193</v>
      </c>
      <c r="R2091" t="s">
        <v>100</v>
      </c>
      <c r="S2091" t="s">
        <v>101</v>
      </c>
      <c r="T2091">
        <v>43</v>
      </c>
      <c r="V2091" t="s">
        <v>42</v>
      </c>
      <c r="X2091" t="s">
        <v>194</v>
      </c>
      <c r="Y2091" t="s">
        <v>72</v>
      </c>
      <c r="Z2091" t="s">
        <v>73</v>
      </c>
      <c r="AA2091">
        <v>12</v>
      </c>
      <c r="AC2091" t="s">
        <v>42</v>
      </c>
      <c r="AE2091" t="s">
        <v>193</v>
      </c>
      <c r="AF2091" t="s">
        <v>92</v>
      </c>
      <c r="AG2091" t="s">
        <v>93</v>
      </c>
      <c r="AH2091">
        <v>118</v>
      </c>
    </row>
    <row r="2092" spans="1:34" x14ac:dyDescent="0.25">
      <c r="A2092" t="s">
        <v>42</v>
      </c>
      <c r="C2092" t="s">
        <v>193</v>
      </c>
      <c r="D2092" t="s">
        <v>124</v>
      </c>
      <c r="E2092" t="s">
        <v>125</v>
      </c>
      <c r="F2092">
        <v>2</v>
      </c>
      <c r="H2092" t="s">
        <v>42</v>
      </c>
      <c r="J2092" t="s">
        <v>193</v>
      </c>
      <c r="K2092" t="s">
        <v>94</v>
      </c>
      <c r="L2092" t="s">
        <v>95</v>
      </c>
      <c r="M2092">
        <v>67</v>
      </c>
      <c r="O2092" t="s">
        <v>42</v>
      </c>
      <c r="Q2092" t="s">
        <v>193</v>
      </c>
      <c r="R2092" t="s">
        <v>102</v>
      </c>
      <c r="S2092" t="s">
        <v>103</v>
      </c>
      <c r="T2092">
        <v>46</v>
      </c>
      <c r="V2092" t="s">
        <v>42</v>
      </c>
      <c r="X2092" t="s">
        <v>194</v>
      </c>
      <c r="Y2092" t="s">
        <v>74</v>
      </c>
      <c r="Z2092" t="s">
        <v>75</v>
      </c>
      <c r="AA2092">
        <v>8</v>
      </c>
      <c r="AC2092" t="s">
        <v>42</v>
      </c>
      <c r="AE2092" t="s">
        <v>193</v>
      </c>
      <c r="AF2092" t="s">
        <v>94</v>
      </c>
      <c r="AG2092" t="s">
        <v>95</v>
      </c>
      <c r="AH2092">
        <v>1539</v>
      </c>
    </row>
    <row r="2093" spans="1:34" x14ac:dyDescent="0.25">
      <c r="A2093" t="s">
        <v>42</v>
      </c>
      <c r="C2093" t="s">
        <v>193</v>
      </c>
      <c r="D2093" t="s">
        <v>126</v>
      </c>
      <c r="E2093" t="s">
        <v>127</v>
      </c>
      <c r="F2093">
        <v>6</v>
      </c>
      <c r="H2093" t="s">
        <v>42</v>
      </c>
      <c r="J2093" t="s">
        <v>193</v>
      </c>
      <c r="K2093" t="s">
        <v>96</v>
      </c>
      <c r="L2093" t="s">
        <v>97</v>
      </c>
      <c r="M2093">
        <v>3</v>
      </c>
      <c r="O2093" t="s">
        <v>42</v>
      </c>
      <c r="Q2093" t="s">
        <v>193</v>
      </c>
      <c r="R2093" t="s">
        <v>104</v>
      </c>
      <c r="S2093" t="s">
        <v>105</v>
      </c>
      <c r="T2093">
        <v>66</v>
      </c>
      <c r="V2093" t="s">
        <v>42</v>
      </c>
      <c r="X2093" t="s">
        <v>194</v>
      </c>
      <c r="Y2093" t="s">
        <v>76</v>
      </c>
      <c r="Z2093" t="s">
        <v>77</v>
      </c>
      <c r="AA2093">
        <v>19</v>
      </c>
      <c r="AC2093" t="s">
        <v>42</v>
      </c>
      <c r="AE2093" t="s">
        <v>193</v>
      </c>
      <c r="AF2093" t="s">
        <v>96</v>
      </c>
      <c r="AG2093" t="s">
        <v>97</v>
      </c>
      <c r="AH2093">
        <v>198</v>
      </c>
    </row>
    <row r="2094" spans="1:34" x14ac:dyDescent="0.25">
      <c r="A2094" t="s">
        <v>42</v>
      </c>
      <c r="C2094" t="s">
        <v>193</v>
      </c>
      <c r="D2094" t="s">
        <v>128</v>
      </c>
      <c r="E2094" t="s">
        <v>129</v>
      </c>
      <c r="F2094">
        <v>2</v>
      </c>
      <c r="H2094" t="s">
        <v>42</v>
      </c>
      <c r="J2094" t="s">
        <v>193</v>
      </c>
      <c r="K2094" t="s">
        <v>98</v>
      </c>
      <c r="L2094" t="s">
        <v>99</v>
      </c>
      <c r="M2094">
        <v>43</v>
      </c>
      <c r="O2094" t="s">
        <v>42</v>
      </c>
      <c r="Q2094" t="s">
        <v>193</v>
      </c>
      <c r="R2094" t="s">
        <v>106</v>
      </c>
      <c r="S2094" t="s">
        <v>107</v>
      </c>
      <c r="T2094">
        <v>33</v>
      </c>
      <c r="V2094" t="s">
        <v>42</v>
      </c>
      <c r="X2094" t="s">
        <v>194</v>
      </c>
      <c r="Y2094" t="s">
        <v>78</v>
      </c>
      <c r="Z2094" t="s">
        <v>79</v>
      </c>
      <c r="AA2094">
        <v>13</v>
      </c>
      <c r="AC2094" t="s">
        <v>42</v>
      </c>
      <c r="AE2094" t="s">
        <v>193</v>
      </c>
      <c r="AF2094" t="s">
        <v>98</v>
      </c>
      <c r="AG2094" t="s">
        <v>99</v>
      </c>
      <c r="AH2094">
        <v>526</v>
      </c>
    </row>
    <row r="2095" spans="1:34" x14ac:dyDescent="0.25">
      <c r="A2095" t="s">
        <v>42</v>
      </c>
      <c r="C2095" t="s">
        <v>193</v>
      </c>
      <c r="D2095" t="s">
        <v>130</v>
      </c>
      <c r="E2095" t="s">
        <v>131</v>
      </c>
      <c r="F2095">
        <v>7</v>
      </c>
      <c r="H2095" t="s">
        <v>42</v>
      </c>
      <c r="J2095" t="s">
        <v>193</v>
      </c>
      <c r="K2095" t="s">
        <v>100</v>
      </c>
      <c r="L2095" t="s">
        <v>101</v>
      </c>
      <c r="M2095">
        <v>11</v>
      </c>
      <c r="O2095" t="s">
        <v>42</v>
      </c>
      <c r="Q2095" t="s">
        <v>193</v>
      </c>
      <c r="R2095" t="s">
        <v>108</v>
      </c>
      <c r="S2095" t="s">
        <v>109</v>
      </c>
      <c r="T2095">
        <v>16</v>
      </c>
      <c r="V2095" t="s">
        <v>42</v>
      </c>
      <c r="X2095" t="s">
        <v>194</v>
      </c>
      <c r="Y2095" t="s">
        <v>80</v>
      </c>
      <c r="Z2095" t="s">
        <v>81</v>
      </c>
      <c r="AA2095">
        <v>3</v>
      </c>
      <c r="AC2095" t="s">
        <v>42</v>
      </c>
      <c r="AE2095" t="s">
        <v>193</v>
      </c>
      <c r="AF2095" t="s">
        <v>100</v>
      </c>
      <c r="AG2095" t="s">
        <v>101</v>
      </c>
      <c r="AH2095">
        <v>164</v>
      </c>
    </row>
    <row r="2096" spans="1:34" x14ac:dyDescent="0.25">
      <c r="A2096" t="s">
        <v>42</v>
      </c>
      <c r="C2096" t="s">
        <v>193</v>
      </c>
      <c r="D2096" t="s">
        <v>132</v>
      </c>
      <c r="E2096" t="s">
        <v>133</v>
      </c>
      <c r="F2096">
        <v>13</v>
      </c>
      <c r="H2096" t="s">
        <v>42</v>
      </c>
      <c r="J2096" t="s">
        <v>193</v>
      </c>
      <c r="K2096" t="s">
        <v>102</v>
      </c>
      <c r="L2096" t="s">
        <v>103</v>
      </c>
      <c r="M2096">
        <v>15</v>
      </c>
      <c r="O2096" t="s">
        <v>42</v>
      </c>
      <c r="Q2096" t="s">
        <v>193</v>
      </c>
      <c r="R2096" t="s">
        <v>110</v>
      </c>
      <c r="S2096" t="s">
        <v>111</v>
      </c>
      <c r="T2096">
        <v>23</v>
      </c>
      <c r="V2096" t="s">
        <v>42</v>
      </c>
      <c r="X2096" t="s">
        <v>194</v>
      </c>
      <c r="Y2096" t="s">
        <v>82</v>
      </c>
      <c r="Z2096" t="s">
        <v>83</v>
      </c>
      <c r="AA2096">
        <v>4</v>
      </c>
      <c r="AC2096" t="s">
        <v>42</v>
      </c>
      <c r="AE2096" t="s">
        <v>193</v>
      </c>
      <c r="AF2096" t="s">
        <v>102</v>
      </c>
      <c r="AG2096" t="s">
        <v>103</v>
      </c>
      <c r="AH2096">
        <v>90</v>
      </c>
    </row>
    <row r="2097" spans="1:34" x14ac:dyDescent="0.25">
      <c r="A2097" t="s">
        <v>42</v>
      </c>
      <c r="C2097" t="s">
        <v>193</v>
      </c>
      <c r="D2097" t="s">
        <v>134</v>
      </c>
      <c r="E2097" t="s">
        <v>135</v>
      </c>
      <c r="F2097">
        <v>2</v>
      </c>
      <c r="H2097" t="s">
        <v>42</v>
      </c>
      <c r="J2097" t="s">
        <v>193</v>
      </c>
      <c r="K2097" t="s">
        <v>104</v>
      </c>
      <c r="L2097" t="s">
        <v>105</v>
      </c>
      <c r="M2097">
        <v>16</v>
      </c>
      <c r="O2097" t="s">
        <v>42</v>
      </c>
      <c r="Q2097" t="s">
        <v>193</v>
      </c>
      <c r="R2097" t="s">
        <v>150</v>
      </c>
      <c r="S2097" t="s">
        <v>112</v>
      </c>
      <c r="T2097">
        <v>140</v>
      </c>
      <c r="V2097" t="s">
        <v>42</v>
      </c>
      <c r="X2097" t="s">
        <v>194</v>
      </c>
      <c r="Y2097" t="s">
        <v>84</v>
      </c>
      <c r="Z2097" t="s">
        <v>85</v>
      </c>
      <c r="AA2097">
        <v>10</v>
      </c>
      <c r="AC2097" t="s">
        <v>42</v>
      </c>
      <c r="AE2097" t="s">
        <v>193</v>
      </c>
      <c r="AF2097" t="s">
        <v>104</v>
      </c>
      <c r="AG2097" t="s">
        <v>105</v>
      </c>
      <c r="AH2097">
        <v>262</v>
      </c>
    </row>
    <row r="2098" spans="1:34" x14ac:dyDescent="0.25">
      <c r="A2098" t="s">
        <v>42</v>
      </c>
      <c r="C2098" t="s">
        <v>193</v>
      </c>
      <c r="D2098" t="s">
        <v>136</v>
      </c>
      <c r="E2098" t="s">
        <v>137</v>
      </c>
      <c r="F2098">
        <v>4</v>
      </c>
      <c r="H2098" t="s">
        <v>42</v>
      </c>
      <c r="J2098" t="s">
        <v>193</v>
      </c>
      <c r="K2098" t="s">
        <v>106</v>
      </c>
      <c r="L2098" t="s">
        <v>107</v>
      </c>
      <c r="M2098">
        <v>13</v>
      </c>
      <c r="O2098" t="s">
        <v>42</v>
      </c>
      <c r="Q2098" t="s">
        <v>193</v>
      </c>
      <c r="R2098" t="s">
        <v>150</v>
      </c>
      <c r="S2098" t="s">
        <v>113</v>
      </c>
      <c r="T2098">
        <v>108</v>
      </c>
      <c r="V2098" t="s">
        <v>42</v>
      </c>
      <c r="X2098" t="s">
        <v>194</v>
      </c>
      <c r="Y2098" t="s">
        <v>148</v>
      </c>
      <c r="Z2098" t="s">
        <v>133</v>
      </c>
      <c r="AA2098">
        <v>14</v>
      </c>
      <c r="AC2098" t="s">
        <v>42</v>
      </c>
      <c r="AE2098" t="s">
        <v>193</v>
      </c>
      <c r="AF2098" t="s">
        <v>106</v>
      </c>
      <c r="AG2098" t="s">
        <v>107</v>
      </c>
      <c r="AH2098">
        <v>215</v>
      </c>
    </row>
    <row r="2099" spans="1:34" x14ac:dyDescent="0.25">
      <c r="A2099" t="s">
        <v>42</v>
      </c>
      <c r="C2099" t="s">
        <v>193</v>
      </c>
      <c r="D2099" t="s">
        <v>208</v>
      </c>
      <c r="E2099" t="s">
        <v>273</v>
      </c>
      <c r="F2099">
        <v>7</v>
      </c>
      <c r="H2099" t="s">
        <v>42</v>
      </c>
      <c r="J2099" t="s">
        <v>193</v>
      </c>
      <c r="K2099" t="s">
        <v>108</v>
      </c>
      <c r="L2099" t="s">
        <v>109</v>
      </c>
      <c r="M2099">
        <v>24</v>
      </c>
      <c r="O2099" t="s">
        <v>42</v>
      </c>
      <c r="Q2099" t="s">
        <v>193</v>
      </c>
      <c r="R2099" t="s">
        <v>114</v>
      </c>
      <c r="S2099" t="s">
        <v>115</v>
      </c>
      <c r="T2099">
        <v>24</v>
      </c>
      <c r="V2099" t="s">
        <v>42</v>
      </c>
      <c r="X2099" t="s">
        <v>194</v>
      </c>
      <c r="Y2099" t="s">
        <v>148</v>
      </c>
      <c r="Z2099" t="s">
        <v>101</v>
      </c>
      <c r="AA2099">
        <v>5</v>
      </c>
      <c r="AC2099" t="s">
        <v>42</v>
      </c>
      <c r="AE2099" t="s">
        <v>193</v>
      </c>
      <c r="AF2099" t="s">
        <v>108</v>
      </c>
      <c r="AG2099" t="s">
        <v>109</v>
      </c>
      <c r="AH2099">
        <v>117</v>
      </c>
    </row>
    <row r="2100" spans="1:34" x14ac:dyDescent="0.25">
      <c r="A2100" t="s">
        <v>42</v>
      </c>
      <c r="C2100" t="s">
        <v>193</v>
      </c>
      <c r="D2100" t="s">
        <v>208</v>
      </c>
      <c r="E2100" t="s">
        <v>144</v>
      </c>
      <c r="F2100">
        <v>7</v>
      </c>
      <c r="H2100" t="s">
        <v>42</v>
      </c>
      <c r="J2100" t="s">
        <v>193</v>
      </c>
      <c r="K2100" t="s">
        <v>110</v>
      </c>
      <c r="L2100" t="s">
        <v>111</v>
      </c>
      <c r="M2100">
        <v>6</v>
      </c>
      <c r="O2100" t="s">
        <v>42</v>
      </c>
      <c r="Q2100" t="s">
        <v>193</v>
      </c>
      <c r="R2100" t="s">
        <v>116</v>
      </c>
      <c r="S2100" t="s">
        <v>117</v>
      </c>
      <c r="T2100">
        <v>24</v>
      </c>
      <c r="V2100" t="s">
        <v>42</v>
      </c>
      <c r="X2100" t="s">
        <v>194</v>
      </c>
      <c r="Y2100" t="s">
        <v>148</v>
      </c>
      <c r="Z2100" t="s">
        <v>115</v>
      </c>
      <c r="AA2100">
        <v>9</v>
      </c>
      <c r="AC2100" t="s">
        <v>42</v>
      </c>
      <c r="AE2100" t="s">
        <v>193</v>
      </c>
      <c r="AF2100" t="s">
        <v>110</v>
      </c>
      <c r="AG2100" t="s">
        <v>111</v>
      </c>
      <c r="AH2100">
        <v>87</v>
      </c>
    </row>
    <row r="2101" spans="1:34" x14ac:dyDescent="0.25">
      <c r="A2101" t="s">
        <v>42</v>
      </c>
      <c r="C2101" t="s">
        <v>193</v>
      </c>
      <c r="D2101" t="s">
        <v>141</v>
      </c>
      <c r="E2101" t="s">
        <v>142</v>
      </c>
      <c r="F2101">
        <v>13</v>
      </c>
      <c r="H2101" t="s">
        <v>42</v>
      </c>
      <c r="J2101" t="s">
        <v>193</v>
      </c>
      <c r="K2101" t="s">
        <v>150</v>
      </c>
      <c r="L2101" t="s">
        <v>112</v>
      </c>
      <c r="M2101">
        <v>59</v>
      </c>
      <c r="O2101" t="s">
        <v>42</v>
      </c>
      <c r="Q2101" t="s">
        <v>193</v>
      </c>
      <c r="R2101" t="s">
        <v>118</v>
      </c>
      <c r="S2101" t="s">
        <v>119</v>
      </c>
      <c r="T2101">
        <v>38</v>
      </c>
      <c r="V2101" t="s">
        <v>42</v>
      </c>
      <c r="X2101" t="s">
        <v>194</v>
      </c>
      <c r="Y2101" t="s">
        <v>148</v>
      </c>
      <c r="Z2101" t="s">
        <v>103</v>
      </c>
      <c r="AA2101">
        <v>3</v>
      </c>
      <c r="AC2101" t="s">
        <v>42</v>
      </c>
      <c r="AE2101" t="s">
        <v>193</v>
      </c>
      <c r="AF2101" t="s">
        <v>150</v>
      </c>
      <c r="AG2101" t="s">
        <v>112</v>
      </c>
      <c r="AH2101">
        <v>405</v>
      </c>
    </row>
    <row r="2102" spans="1:34" x14ac:dyDescent="0.25">
      <c r="A2102" t="s">
        <v>42</v>
      </c>
      <c r="C2102" t="s">
        <v>194</v>
      </c>
      <c r="D2102" t="s">
        <v>54</v>
      </c>
      <c r="E2102" t="s">
        <v>55</v>
      </c>
      <c r="F2102">
        <v>14</v>
      </c>
      <c r="H2102" t="s">
        <v>42</v>
      </c>
      <c r="J2102" t="s">
        <v>193</v>
      </c>
      <c r="K2102" t="s">
        <v>150</v>
      </c>
      <c r="L2102" t="s">
        <v>113</v>
      </c>
      <c r="M2102">
        <v>33</v>
      </c>
      <c r="O2102" t="s">
        <v>42</v>
      </c>
      <c r="Q2102" t="s">
        <v>193</v>
      </c>
      <c r="R2102" t="s">
        <v>120</v>
      </c>
      <c r="S2102" t="s">
        <v>121</v>
      </c>
      <c r="T2102">
        <v>64</v>
      </c>
      <c r="V2102" t="s">
        <v>42</v>
      </c>
      <c r="X2102" t="s">
        <v>194</v>
      </c>
      <c r="Y2102" t="s">
        <v>148</v>
      </c>
      <c r="Z2102" t="s">
        <v>65</v>
      </c>
      <c r="AA2102">
        <v>6</v>
      </c>
      <c r="AC2102" t="s">
        <v>42</v>
      </c>
      <c r="AE2102" t="s">
        <v>193</v>
      </c>
      <c r="AF2102" t="s">
        <v>150</v>
      </c>
      <c r="AG2102" t="s">
        <v>113</v>
      </c>
      <c r="AH2102">
        <v>247</v>
      </c>
    </row>
    <row r="2103" spans="1:34" x14ac:dyDescent="0.25">
      <c r="A2103" t="s">
        <v>42</v>
      </c>
      <c r="C2103" t="s">
        <v>194</v>
      </c>
      <c r="D2103" t="s">
        <v>56</v>
      </c>
      <c r="E2103" t="s">
        <v>57</v>
      </c>
      <c r="F2103">
        <v>15</v>
      </c>
      <c r="H2103" t="s">
        <v>42</v>
      </c>
      <c r="J2103" t="s">
        <v>193</v>
      </c>
      <c r="K2103" t="s">
        <v>114</v>
      </c>
      <c r="L2103" t="s">
        <v>115</v>
      </c>
      <c r="M2103">
        <v>13</v>
      </c>
      <c r="O2103" t="s">
        <v>42</v>
      </c>
      <c r="Q2103" t="s">
        <v>193</v>
      </c>
      <c r="R2103" t="s">
        <v>122</v>
      </c>
      <c r="S2103" t="s">
        <v>123</v>
      </c>
      <c r="T2103">
        <v>17</v>
      </c>
      <c r="V2103" t="s">
        <v>42</v>
      </c>
      <c r="X2103" t="s">
        <v>194</v>
      </c>
      <c r="Y2103" t="s">
        <v>148</v>
      </c>
      <c r="Z2103" t="s">
        <v>55</v>
      </c>
      <c r="AA2103">
        <v>12</v>
      </c>
      <c r="AC2103" t="s">
        <v>42</v>
      </c>
      <c r="AE2103" t="s">
        <v>193</v>
      </c>
      <c r="AF2103" t="s">
        <v>114</v>
      </c>
      <c r="AG2103" t="s">
        <v>115</v>
      </c>
      <c r="AH2103">
        <v>192</v>
      </c>
    </row>
    <row r="2104" spans="1:34" x14ac:dyDescent="0.25">
      <c r="A2104" t="s">
        <v>42</v>
      </c>
      <c r="C2104" t="s">
        <v>194</v>
      </c>
      <c r="D2104" t="s">
        <v>58</v>
      </c>
      <c r="E2104" t="s">
        <v>59</v>
      </c>
      <c r="F2104">
        <v>6</v>
      </c>
      <c r="H2104" t="s">
        <v>42</v>
      </c>
      <c r="J2104" t="s">
        <v>193</v>
      </c>
      <c r="K2104" t="s">
        <v>116</v>
      </c>
      <c r="L2104" t="s">
        <v>117</v>
      </c>
      <c r="M2104">
        <v>16</v>
      </c>
      <c r="O2104" t="s">
        <v>42</v>
      </c>
      <c r="Q2104" t="s">
        <v>193</v>
      </c>
      <c r="R2104" t="s">
        <v>124</v>
      </c>
      <c r="S2104" t="s">
        <v>125</v>
      </c>
      <c r="T2104">
        <v>2</v>
      </c>
      <c r="V2104" t="s">
        <v>42</v>
      </c>
      <c r="X2104" t="s">
        <v>194</v>
      </c>
      <c r="Y2104" t="s">
        <v>148</v>
      </c>
      <c r="Z2104" t="s">
        <v>135</v>
      </c>
      <c r="AA2104">
        <v>4</v>
      </c>
      <c r="AC2104" t="s">
        <v>42</v>
      </c>
      <c r="AE2104" t="s">
        <v>193</v>
      </c>
      <c r="AF2104" t="s">
        <v>116</v>
      </c>
      <c r="AG2104" t="s">
        <v>117</v>
      </c>
      <c r="AH2104">
        <v>144</v>
      </c>
    </row>
    <row r="2105" spans="1:34" x14ac:dyDescent="0.25">
      <c r="A2105" t="s">
        <v>42</v>
      </c>
      <c r="C2105" t="s">
        <v>194</v>
      </c>
      <c r="D2105" t="s">
        <v>60</v>
      </c>
      <c r="E2105" t="s">
        <v>61</v>
      </c>
      <c r="F2105">
        <v>32</v>
      </c>
      <c r="H2105" t="s">
        <v>42</v>
      </c>
      <c r="J2105" t="s">
        <v>193</v>
      </c>
      <c r="K2105" t="s">
        <v>118</v>
      </c>
      <c r="L2105" t="s">
        <v>119</v>
      </c>
      <c r="M2105">
        <v>18</v>
      </c>
      <c r="O2105" t="s">
        <v>42</v>
      </c>
      <c r="Q2105" t="s">
        <v>193</v>
      </c>
      <c r="R2105" t="s">
        <v>126</v>
      </c>
      <c r="S2105" t="s">
        <v>127</v>
      </c>
      <c r="T2105">
        <v>19</v>
      </c>
      <c r="V2105" t="s">
        <v>42</v>
      </c>
      <c r="X2105" t="s">
        <v>194</v>
      </c>
      <c r="Y2105" t="s">
        <v>148</v>
      </c>
      <c r="Z2105" t="s">
        <v>63</v>
      </c>
      <c r="AA2105">
        <v>3</v>
      </c>
      <c r="AC2105" t="s">
        <v>42</v>
      </c>
      <c r="AE2105" t="s">
        <v>193</v>
      </c>
      <c r="AF2105" t="s">
        <v>118</v>
      </c>
      <c r="AG2105" t="s">
        <v>119</v>
      </c>
      <c r="AH2105">
        <v>301</v>
      </c>
    </row>
    <row r="2106" spans="1:34" x14ac:dyDescent="0.25">
      <c r="A2106" t="s">
        <v>42</v>
      </c>
      <c r="C2106" t="s">
        <v>194</v>
      </c>
      <c r="D2106" t="s">
        <v>62</v>
      </c>
      <c r="E2106" t="s">
        <v>63</v>
      </c>
      <c r="F2106">
        <v>6</v>
      </c>
      <c r="H2106" t="s">
        <v>42</v>
      </c>
      <c r="J2106" t="s">
        <v>193</v>
      </c>
      <c r="K2106" t="s">
        <v>120</v>
      </c>
      <c r="L2106" t="s">
        <v>121</v>
      </c>
      <c r="M2106">
        <v>42</v>
      </c>
      <c r="O2106" t="s">
        <v>42</v>
      </c>
      <c r="Q2106" t="s">
        <v>193</v>
      </c>
      <c r="R2106" t="s">
        <v>128</v>
      </c>
      <c r="S2106" t="s">
        <v>129</v>
      </c>
      <c r="T2106">
        <v>16</v>
      </c>
      <c r="V2106" t="s">
        <v>42</v>
      </c>
      <c r="X2106" t="s">
        <v>194</v>
      </c>
      <c r="Y2106" t="s">
        <v>148</v>
      </c>
      <c r="Z2106" t="s">
        <v>83</v>
      </c>
      <c r="AA2106">
        <v>4</v>
      </c>
      <c r="AC2106" t="s">
        <v>42</v>
      </c>
      <c r="AE2106" t="s">
        <v>193</v>
      </c>
      <c r="AF2106" t="s">
        <v>120</v>
      </c>
      <c r="AG2106" t="s">
        <v>121</v>
      </c>
      <c r="AH2106">
        <v>301</v>
      </c>
    </row>
    <row r="2107" spans="1:34" x14ac:dyDescent="0.25">
      <c r="A2107" t="s">
        <v>42</v>
      </c>
      <c r="C2107" t="s">
        <v>194</v>
      </c>
      <c r="D2107" t="s">
        <v>64</v>
      </c>
      <c r="E2107" t="s">
        <v>65</v>
      </c>
      <c r="F2107">
        <v>9</v>
      </c>
      <c r="H2107" t="s">
        <v>42</v>
      </c>
      <c r="J2107" t="s">
        <v>193</v>
      </c>
      <c r="K2107" t="s">
        <v>122</v>
      </c>
      <c r="L2107" t="s">
        <v>123</v>
      </c>
      <c r="M2107">
        <v>19</v>
      </c>
      <c r="O2107" t="s">
        <v>42</v>
      </c>
      <c r="Q2107" t="s">
        <v>193</v>
      </c>
      <c r="R2107" t="s">
        <v>130</v>
      </c>
      <c r="S2107" t="s">
        <v>131</v>
      </c>
      <c r="T2107">
        <v>24</v>
      </c>
      <c r="V2107" t="s">
        <v>42</v>
      </c>
      <c r="X2107" t="s">
        <v>194</v>
      </c>
      <c r="Y2107" t="s">
        <v>148</v>
      </c>
      <c r="Z2107" t="s">
        <v>142</v>
      </c>
      <c r="AA2107">
        <v>5</v>
      </c>
      <c r="AC2107" t="s">
        <v>42</v>
      </c>
      <c r="AE2107" t="s">
        <v>193</v>
      </c>
      <c r="AF2107" t="s">
        <v>122</v>
      </c>
      <c r="AG2107" t="s">
        <v>123</v>
      </c>
      <c r="AH2107">
        <v>110</v>
      </c>
    </row>
    <row r="2108" spans="1:34" x14ac:dyDescent="0.25">
      <c r="A2108" t="s">
        <v>42</v>
      </c>
      <c r="C2108" t="s">
        <v>194</v>
      </c>
      <c r="D2108" t="s">
        <v>66</v>
      </c>
      <c r="E2108" t="s">
        <v>67</v>
      </c>
      <c r="F2108">
        <v>77</v>
      </c>
      <c r="H2108" t="s">
        <v>42</v>
      </c>
      <c r="J2108" t="s">
        <v>193</v>
      </c>
      <c r="K2108" t="s">
        <v>124</v>
      </c>
      <c r="L2108" t="s">
        <v>125</v>
      </c>
      <c r="M2108">
        <v>2</v>
      </c>
      <c r="O2108" t="s">
        <v>42</v>
      </c>
      <c r="Q2108" t="s">
        <v>193</v>
      </c>
      <c r="R2108" t="s">
        <v>132</v>
      </c>
      <c r="S2108" t="s">
        <v>133</v>
      </c>
      <c r="T2108">
        <v>84</v>
      </c>
      <c r="V2108" t="s">
        <v>42</v>
      </c>
      <c r="X2108" t="s">
        <v>194</v>
      </c>
      <c r="Y2108" t="s">
        <v>148</v>
      </c>
      <c r="Z2108" t="s">
        <v>273</v>
      </c>
      <c r="AA2108">
        <v>2</v>
      </c>
      <c r="AC2108" t="s">
        <v>42</v>
      </c>
      <c r="AE2108" t="s">
        <v>193</v>
      </c>
      <c r="AF2108" t="s">
        <v>124</v>
      </c>
      <c r="AG2108" t="s">
        <v>125</v>
      </c>
      <c r="AH2108">
        <v>9</v>
      </c>
    </row>
    <row r="2109" spans="1:34" x14ac:dyDescent="0.25">
      <c r="A2109" t="s">
        <v>42</v>
      </c>
      <c r="C2109" t="s">
        <v>194</v>
      </c>
      <c r="D2109" t="s">
        <v>68</v>
      </c>
      <c r="E2109" t="s">
        <v>69</v>
      </c>
      <c r="F2109">
        <v>35</v>
      </c>
      <c r="H2109" t="s">
        <v>42</v>
      </c>
      <c r="J2109" t="s">
        <v>193</v>
      </c>
      <c r="K2109" t="s">
        <v>126</v>
      </c>
      <c r="L2109" t="s">
        <v>127</v>
      </c>
      <c r="M2109">
        <v>4</v>
      </c>
      <c r="O2109" t="s">
        <v>42</v>
      </c>
      <c r="Q2109" t="s">
        <v>193</v>
      </c>
      <c r="R2109" t="s">
        <v>134</v>
      </c>
      <c r="S2109" t="s">
        <v>135</v>
      </c>
      <c r="T2109">
        <v>7</v>
      </c>
      <c r="V2109" t="s">
        <v>42</v>
      </c>
      <c r="X2109" t="s">
        <v>194</v>
      </c>
      <c r="Y2109" t="s">
        <v>148</v>
      </c>
      <c r="Z2109" t="s">
        <v>57</v>
      </c>
      <c r="AA2109">
        <v>4</v>
      </c>
      <c r="AC2109" t="s">
        <v>42</v>
      </c>
      <c r="AE2109" t="s">
        <v>193</v>
      </c>
      <c r="AF2109" t="s">
        <v>126</v>
      </c>
      <c r="AG2109" t="s">
        <v>127</v>
      </c>
      <c r="AH2109">
        <v>143</v>
      </c>
    </row>
    <row r="2110" spans="1:34" x14ac:dyDescent="0.25">
      <c r="A2110" t="s">
        <v>42</v>
      </c>
      <c r="C2110" t="s">
        <v>194</v>
      </c>
      <c r="D2110" t="s">
        <v>70</v>
      </c>
      <c r="E2110" t="s">
        <v>71</v>
      </c>
      <c r="F2110">
        <v>60</v>
      </c>
      <c r="H2110" t="s">
        <v>42</v>
      </c>
      <c r="J2110" t="s">
        <v>193</v>
      </c>
      <c r="K2110" t="s">
        <v>128</v>
      </c>
      <c r="L2110" t="s">
        <v>129</v>
      </c>
      <c r="M2110">
        <v>6</v>
      </c>
      <c r="O2110" t="s">
        <v>42</v>
      </c>
      <c r="Q2110" t="s">
        <v>193</v>
      </c>
      <c r="R2110" t="s">
        <v>136</v>
      </c>
      <c r="S2110" t="s">
        <v>137</v>
      </c>
      <c r="T2110">
        <v>15</v>
      </c>
      <c r="V2110" t="s">
        <v>42</v>
      </c>
      <c r="X2110" t="s">
        <v>194</v>
      </c>
      <c r="Y2110" t="s">
        <v>148</v>
      </c>
      <c r="Z2110" t="s">
        <v>117</v>
      </c>
      <c r="AA2110">
        <v>7</v>
      </c>
      <c r="AC2110" t="s">
        <v>42</v>
      </c>
      <c r="AE2110" t="s">
        <v>193</v>
      </c>
      <c r="AF2110" t="s">
        <v>128</v>
      </c>
      <c r="AG2110" t="s">
        <v>129</v>
      </c>
      <c r="AH2110">
        <v>95</v>
      </c>
    </row>
    <row r="2111" spans="1:34" x14ac:dyDescent="0.25">
      <c r="A2111" t="s">
        <v>42</v>
      </c>
      <c r="C2111" t="s">
        <v>194</v>
      </c>
      <c r="D2111" t="s">
        <v>72</v>
      </c>
      <c r="E2111" t="s">
        <v>73</v>
      </c>
      <c r="F2111">
        <v>18</v>
      </c>
      <c r="H2111" t="s">
        <v>42</v>
      </c>
      <c r="J2111" t="s">
        <v>193</v>
      </c>
      <c r="K2111" t="s">
        <v>130</v>
      </c>
      <c r="L2111" t="s">
        <v>131</v>
      </c>
      <c r="M2111">
        <v>9</v>
      </c>
      <c r="O2111" t="s">
        <v>42</v>
      </c>
      <c r="Q2111" t="s">
        <v>193</v>
      </c>
      <c r="R2111" t="s">
        <v>208</v>
      </c>
      <c r="S2111" t="s">
        <v>273</v>
      </c>
      <c r="T2111">
        <v>13</v>
      </c>
      <c r="V2111" t="s">
        <v>42</v>
      </c>
      <c r="X2111" t="s">
        <v>194</v>
      </c>
      <c r="Y2111" t="s">
        <v>148</v>
      </c>
      <c r="Z2111" t="s">
        <v>105</v>
      </c>
      <c r="AA2111">
        <v>10</v>
      </c>
      <c r="AC2111" t="s">
        <v>42</v>
      </c>
      <c r="AE2111" t="s">
        <v>193</v>
      </c>
      <c r="AF2111" t="s">
        <v>130</v>
      </c>
      <c r="AG2111" t="s">
        <v>131</v>
      </c>
      <c r="AH2111">
        <v>76</v>
      </c>
    </row>
    <row r="2112" spans="1:34" x14ac:dyDescent="0.25">
      <c r="A2112" t="s">
        <v>42</v>
      </c>
      <c r="C2112" t="s">
        <v>194</v>
      </c>
      <c r="D2112" t="s">
        <v>74</v>
      </c>
      <c r="E2112" t="s">
        <v>75</v>
      </c>
      <c r="F2112">
        <v>9</v>
      </c>
      <c r="H2112" t="s">
        <v>42</v>
      </c>
      <c r="J2112" t="s">
        <v>193</v>
      </c>
      <c r="K2112" t="s">
        <v>132</v>
      </c>
      <c r="L2112" t="s">
        <v>133</v>
      </c>
      <c r="M2112">
        <v>28</v>
      </c>
      <c r="O2112" t="s">
        <v>42</v>
      </c>
      <c r="Q2112" t="s">
        <v>193</v>
      </c>
      <c r="R2112" t="s">
        <v>208</v>
      </c>
      <c r="S2112" t="s">
        <v>144</v>
      </c>
      <c r="T2112">
        <v>21</v>
      </c>
      <c r="V2112" t="s">
        <v>42</v>
      </c>
      <c r="X2112" t="s">
        <v>194</v>
      </c>
      <c r="Y2112" t="s">
        <v>148</v>
      </c>
      <c r="Z2112" t="s">
        <v>137</v>
      </c>
      <c r="AA2112">
        <v>7</v>
      </c>
      <c r="AC2112" t="s">
        <v>42</v>
      </c>
      <c r="AE2112" t="s">
        <v>193</v>
      </c>
      <c r="AF2112" t="s">
        <v>132</v>
      </c>
      <c r="AG2112" t="s">
        <v>133</v>
      </c>
      <c r="AH2112">
        <v>365</v>
      </c>
    </row>
    <row r="2113" spans="1:34" x14ac:dyDescent="0.25">
      <c r="A2113" t="s">
        <v>42</v>
      </c>
      <c r="C2113" t="s">
        <v>194</v>
      </c>
      <c r="D2113" t="s">
        <v>76</v>
      </c>
      <c r="E2113" t="s">
        <v>77</v>
      </c>
      <c r="F2113">
        <v>19</v>
      </c>
      <c r="H2113" t="s">
        <v>42</v>
      </c>
      <c r="J2113" t="s">
        <v>193</v>
      </c>
      <c r="K2113" t="s">
        <v>134</v>
      </c>
      <c r="L2113" t="s">
        <v>135</v>
      </c>
      <c r="M2113">
        <v>9</v>
      </c>
      <c r="O2113" t="s">
        <v>42</v>
      </c>
      <c r="Q2113" t="s">
        <v>193</v>
      </c>
      <c r="R2113" t="s">
        <v>141</v>
      </c>
      <c r="S2113" t="s">
        <v>142</v>
      </c>
      <c r="T2113">
        <v>35</v>
      </c>
      <c r="V2113" t="s">
        <v>42</v>
      </c>
      <c r="X2113" t="s">
        <v>194</v>
      </c>
      <c r="Y2113" t="s">
        <v>148</v>
      </c>
      <c r="Z2113" t="s">
        <v>67</v>
      </c>
      <c r="AA2113">
        <v>31</v>
      </c>
      <c r="AC2113" t="s">
        <v>42</v>
      </c>
      <c r="AE2113" t="s">
        <v>193</v>
      </c>
      <c r="AF2113" t="s">
        <v>134</v>
      </c>
      <c r="AG2113" t="s">
        <v>135</v>
      </c>
      <c r="AH2113">
        <v>118</v>
      </c>
    </row>
    <row r="2114" spans="1:34" x14ac:dyDescent="0.25">
      <c r="A2114" t="s">
        <v>42</v>
      </c>
      <c r="C2114" t="s">
        <v>194</v>
      </c>
      <c r="D2114" t="s">
        <v>78</v>
      </c>
      <c r="E2114" t="s">
        <v>79</v>
      </c>
      <c r="F2114">
        <v>46</v>
      </c>
      <c r="H2114" t="s">
        <v>42</v>
      </c>
      <c r="J2114" t="s">
        <v>193</v>
      </c>
      <c r="K2114" t="s">
        <v>136</v>
      </c>
      <c r="L2114" t="s">
        <v>137</v>
      </c>
      <c r="M2114">
        <v>7</v>
      </c>
      <c r="O2114" t="s">
        <v>42</v>
      </c>
      <c r="Q2114" t="s">
        <v>194</v>
      </c>
      <c r="R2114" t="s">
        <v>54</v>
      </c>
      <c r="S2114" t="s">
        <v>55</v>
      </c>
      <c r="T2114">
        <v>40</v>
      </c>
      <c r="V2114" t="s">
        <v>42</v>
      </c>
      <c r="X2114" t="s">
        <v>194</v>
      </c>
      <c r="Y2114" t="s">
        <v>148</v>
      </c>
      <c r="Z2114" t="s">
        <v>119</v>
      </c>
      <c r="AA2114">
        <v>13</v>
      </c>
      <c r="AC2114" t="s">
        <v>42</v>
      </c>
      <c r="AE2114" t="s">
        <v>193</v>
      </c>
      <c r="AF2114" t="s">
        <v>136</v>
      </c>
      <c r="AG2114" t="s">
        <v>137</v>
      </c>
      <c r="AH2114">
        <v>78</v>
      </c>
    </row>
    <row r="2115" spans="1:34" x14ac:dyDescent="0.25">
      <c r="A2115" t="s">
        <v>42</v>
      </c>
      <c r="C2115" t="s">
        <v>194</v>
      </c>
      <c r="D2115" t="s">
        <v>80</v>
      </c>
      <c r="E2115" t="s">
        <v>81</v>
      </c>
      <c r="F2115">
        <v>15</v>
      </c>
      <c r="H2115" t="s">
        <v>42</v>
      </c>
      <c r="J2115" t="s">
        <v>193</v>
      </c>
      <c r="K2115" t="s">
        <v>208</v>
      </c>
      <c r="L2115" t="s">
        <v>273</v>
      </c>
      <c r="M2115">
        <v>12</v>
      </c>
      <c r="O2115" t="s">
        <v>42</v>
      </c>
      <c r="Q2115" t="s">
        <v>194</v>
      </c>
      <c r="R2115" t="s">
        <v>56</v>
      </c>
      <c r="S2115" t="s">
        <v>57</v>
      </c>
      <c r="T2115">
        <v>43</v>
      </c>
      <c r="V2115" t="s">
        <v>42</v>
      </c>
      <c r="X2115" t="s">
        <v>194</v>
      </c>
      <c r="Y2115" t="s">
        <v>148</v>
      </c>
      <c r="Z2115" t="s">
        <v>91</v>
      </c>
      <c r="AA2115">
        <v>7</v>
      </c>
      <c r="AC2115" t="s">
        <v>42</v>
      </c>
      <c r="AE2115" t="s">
        <v>193</v>
      </c>
      <c r="AF2115" t="s">
        <v>208</v>
      </c>
      <c r="AG2115" t="s">
        <v>273</v>
      </c>
      <c r="AH2115">
        <v>100</v>
      </c>
    </row>
    <row r="2116" spans="1:34" x14ac:dyDescent="0.25">
      <c r="A2116" t="s">
        <v>42</v>
      </c>
      <c r="C2116" t="s">
        <v>194</v>
      </c>
      <c r="D2116" t="s">
        <v>82</v>
      </c>
      <c r="E2116" t="s">
        <v>83</v>
      </c>
      <c r="F2116">
        <v>11</v>
      </c>
      <c r="H2116" t="s">
        <v>42</v>
      </c>
      <c r="J2116" t="s">
        <v>193</v>
      </c>
      <c r="K2116" t="s">
        <v>208</v>
      </c>
      <c r="L2116" t="s">
        <v>144</v>
      </c>
      <c r="M2116">
        <v>10</v>
      </c>
      <c r="O2116" t="s">
        <v>42</v>
      </c>
      <c r="Q2116" t="s">
        <v>194</v>
      </c>
      <c r="R2116" t="s">
        <v>58</v>
      </c>
      <c r="S2116" t="s">
        <v>59</v>
      </c>
      <c r="T2116">
        <v>12</v>
      </c>
      <c r="V2116" t="s">
        <v>42</v>
      </c>
      <c r="X2116" t="s">
        <v>194</v>
      </c>
      <c r="Y2116" t="s">
        <v>148</v>
      </c>
      <c r="Z2116" t="s">
        <v>107</v>
      </c>
      <c r="AA2116">
        <v>19</v>
      </c>
      <c r="AC2116" t="s">
        <v>42</v>
      </c>
      <c r="AE2116" t="s">
        <v>193</v>
      </c>
      <c r="AF2116" t="s">
        <v>208</v>
      </c>
      <c r="AG2116" t="s">
        <v>144</v>
      </c>
      <c r="AH2116">
        <v>108</v>
      </c>
    </row>
    <row r="2117" spans="1:34" x14ac:dyDescent="0.25">
      <c r="A2117" t="s">
        <v>42</v>
      </c>
      <c r="C2117" t="s">
        <v>194</v>
      </c>
      <c r="D2117" t="s">
        <v>84</v>
      </c>
      <c r="E2117" t="s">
        <v>85</v>
      </c>
      <c r="F2117">
        <v>11</v>
      </c>
      <c r="H2117" t="s">
        <v>42</v>
      </c>
      <c r="J2117" t="s">
        <v>193</v>
      </c>
      <c r="K2117" t="s">
        <v>141</v>
      </c>
      <c r="L2117" t="s">
        <v>142</v>
      </c>
      <c r="M2117">
        <v>31</v>
      </c>
      <c r="O2117" t="s">
        <v>42</v>
      </c>
      <c r="Q2117" t="s">
        <v>194</v>
      </c>
      <c r="R2117" t="s">
        <v>60</v>
      </c>
      <c r="S2117" t="s">
        <v>61</v>
      </c>
      <c r="T2117">
        <v>60</v>
      </c>
      <c r="V2117" t="s">
        <v>42</v>
      </c>
      <c r="X2117" t="s">
        <v>194</v>
      </c>
      <c r="Y2117" t="s">
        <v>148</v>
      </c>
      <c r="Z2117" t="s">
        <v>73</v>
      </c>
      <c r="AA2117">
        <v>12</v>
      </c>
      <c r="AC2117" t="s">
        <v>42</v>
      </c>
      <c r="AE2117" t="s">
        <v>193</v>
      </c>
      <c r="AF2117" t="s">
        <v>141</v>
      </c>
      <c r="AG2117" t="s">
        <v>142</v>
      </c>
      <c r="AH2117">
        <v>350</v>
      </c>
    </row>
    <row r="2118" spans="1:34" x14ac:dyDescent="0.25">
      <c r="A2118" t="s">
        <v>42</v>
      </c>
      <c r="C2118" t="s">
        <v>194</v>
      </c>
      <c r="D2118" t="s">
        <v>148</v>
      </c>
      <c r="E2118" t="s">
        <v>133</v>
      </c>
      <c r="F2118">
        <v>14</v>
      </c>
      <c r="H2118" t="s">
        <v>42</v>
      </c>
      <c r="J2118" t="s">
        <v>194</v>
      </c>
      <c r="K2118" t="s">
        <v>54</v>
      </c>
      <c r="L2118" t="s">
        <v>55</v>
      </c>
      <c r="M2118">
        <v>15</v>
      </c>
      <c r="O2118" t="s">
        <v>42</v>
      </c>
      <c r="Q2118" t="s">
        <v>194</v>
      </c>
      <c r="R2118" t="s">
        <v>62</v>
      </c>
      <c r="S2118" t="s">
        <v>63</v>
      </c>
      <c r="T2118">
        <v>10</v>
      </c>
      <c r="V2118" t="s">
        <v>42</v>
      </c>
      <c r="X2118" t="s">
        <v>194</v>
      </c>
      <c r="Y2118" t="s">
        <v>148</v>
      </c>
      <c r="Z2118" t="s">
        <v>121</v>
      </c>
      <c r="AA2118">
        <v>11</v>
      </c>
      <c r="AC2118" t="s">
        <v>42</v>
      </c>
      <c r="AE2118" t="s">
        <v>194</v>
      </c>
      <c r="AF2118" t="s">
        <v>54</v>
      </c>
      <c r="AG2118" t="s">
        <v>55</v>
      </c>
      <c r="AH2118">
        <v>661</v>
      </c>
    </row>
    <row r="2119" spans="1:34" x14ac:dyDescent="0.25">
      <c r="A2119" t="s">
        <v>42</v>
      </c>
      <c r="C2119" t="s">
        <v>194</v>
      </c>
      <c r="D2119" t="s">
        <v>148</v>
      </c>
      <c r="E2119" t="s">
        <v>101</v>
      </c>
      <c r="F2119">
        <v>17</v>
      </c>
      <c r="H2119" t="s">
        <v>42</v>
      </c>
      <c r="J2119" t="s">
        <v>194</v>
      </c>
      <c r="K2119" t="s">
        <v>56</v>
      </c>
      <c r="L2119" t="s">
        <v>57</v>
      </c>
      <c r="M2119">
        <v>20</v>
      </c>
      <c r="O2119" t="s">
        <v>42</v>
      </c>
      <c r="Q2119" t="s">
        <v>194</v>
      </c>
      <c r="R2119" t="s">
        <v>64</v>
      </c>
      <c r="S2119" t="s">
        <v>65</v>
      </c>
      <c r="T2119">
        <v>25</v>
      </c>
      <c r="V2119" t="s">
        <v>42</v>
      </c>
      <c r="X2119" t="s">
        <v>194</v>
      </c>
      <c r="Y2119" t="s">
        <v>148</v>
      </c>
      <c r="Z2119" t="s">
        <v>69</v>
      </c>
      <c r="AA2119">
        <v>8</v>
      </c>
      <c r="AC2119" t="s">
        <v>42</v>
      </c>
      <c r="AE2119" t="s">
        <v>194</v>
      </c>
      <c r="AF2119" t="s">
        <v>56</v>
      </c>
      <c r="AG2119" t="s">
        <v>57</v>
      </c>
      <c r="AH2119">
        <v>311</v>
      </c>
    </row>
    <row r="2120" spans="1:34" x14ac:dyDescent="0.25">
      <c r="A2120" t="s">
        <v>42</v>
      </c>
      <c r="C2120" t="s">
        <v>194</v>
      </c>
      <c r="D2120" t="s">
        <v>148</v>
      </c>
      <c r="E2120" t="s">
        <v>115</v>
      </c>
      <c r="F2120">
        <v>7</v>
      </c>
      <c r="H2120" t="s">
        <v>42</v>
      </c>
      <c r="J2120" t="s">
        <v>194</v>
      </c>
      <c r="K2120" t="s">
        <v>58</v>
      </c>
      <c r="L2120" t="s">
        <v>59</v>
      </c>
      <c r="M2120">
        <v>12</v>
      </c>
      <c r="O2120" t="s">
        <v>42</v>
      </c>
      <c r="Q2120" t="s">
        <v>194</v>
      </c>
      <c r="R2120" t="s">
        <v>66</v>
      </c>
      <c r="S2120" t="s">
        <v>67</v>
      </c>
      <c r="T2120">
        <v>168</v>
      </c>
      <c r="V2120" t="s">
        <v>42</v>
      </c>
      <c r="X2120" t="s">
        <v>194</v>
      </c>
      <c r="Y2120" t="s">
        <v>148</v>
      </c>
      <c r="Z2120" t="s">
        <v>87</v>
      </c>
      <c r="AA2120">
        <v>7</v>
      </c>
      <c r="AC2120" t="s">
        <v>42</v>
      </c>
      <c r="AE2120" t="s">
        <v>194</v>
      </c>
      <c r="AF2120" t="s">
        <v>58</v>
      </c>
      <c r="AG2120" t="s">
        <v>59</v>
      </c>
      <c r="AH2120">
        <v>111</v>
      </c>
    </row>
    <row r="2121" spans="1:34" x14ac:dyDescent="0.25">
      <c r="A2121" t="s">
        <v>42</v>
      </c>
      <c r="C2121" t="s">
        <v>194</v>
      </c>
      <c r="D2121" t="s">
        <v>148</v>
      </c>
      <c r="E2121" t="s">
        <v>103</v>
      </c>
      <c r="F2121">
        <v>10</v>
      </c>
      <c r="H2121" t="s">
        <v>42</v>
      </c>
      <c r="J2121" t="s">
        <v>194</v>
      </c>
      <c r="K2121" t="s">
        <v>60</v>
      </c>
      <c r="L2121" t="s">
        <v>61</v>
      </c>
      <c r="M2121">
        <v>27</v>
      </c>
      <c r="O2121" t="s">
        <v>42</v>
      </c>
      <c r="Q2121" t="s">
        <v>194</v>
      </c>
      <c r="R2121" t="s">
        <v>68</v>
      </c>
      <c r="S2121" t="s">
        <v>69</v>
      </c>
      <c r="T2121">
        <v>47</v>
      </c>
      <c r="V2121" t="s">
        <v>42</v>
      </c>
      <c r="X2121" t="s">
        <v>194</v>
      </c>
      <c r="Y2121" t="s">
        <v>148</v>
      </c>
      <c r="Z2121" t="s">
        <v>81</v>
      </c>
      <c r="AA2121">
        <v>3</v>
      </c>
      <c r="AC2121" t="s">
        <v>42</v>
      </c>
      <c r="AE2121" t="s">
        <v>194</v>
      </c>
      <c r="AF2121" t="s">
        <v>60</v>
      </c>
      <c r="AG2121" t="s">
        <v>61</v>
      </c>
      <c r="AH2121">
        <v>876</v>
      </c>
    </row>
    <row r="2122" spans="1:34" x14ac:dyDescent="0.25">
      <c r="A2122" t="s">
        <v>42</v>
      </c>
      <c r="C2122" t="s">
        <v>194</v>
      </c>
      <c r="D2122" t="s">
        <v>148</v>
      </c>
      <c r="E2122" t="s">
        <v>65</v>
      </c>
      <c r="F2122">
        <v>9</v>
      </c>
      <c r="H2122" t="s">
        <v>42</v>
      </c>
      <c r="J2122" t="s">
        <v>194</v>
      </c>
      <c r="K2122" t="s">
        <v>62</v>
      </c>
      <c r="L2122" t="s">
        <v>63</v>
      </c>
      <c r="M2122">
        <v>5</v>
      </c>
      <c r="O2122" t="s">
        <v>42</v>
      </c>
      <c r="Q2122" t="s">
        <v>194</v>
      </c>
      <c r="R2122" t="s">
        <v>70</v>
      </c>
      <c r="S2122" t="s">
        <v>71</v>
      </c>
      <c r="T2122">
        <v>127</v>
      </c>
      <c r="V2122" t="s">
        <v>42</v>
      </c>
      <c r="X2122" t="s">
        <v>194</v>
      </c>
      <c r="Y2122" t="s">
        <v>148</v>
      </c>
      <c r="Z2122" t="s">
        <v>112</v>
      </c>
      <c r="AA2122">
        <v>14</v>
      </c>
      <c r="AC2122" t="s">
        <v>42</v>
      </c>
      <c r="AE2122" t="s">
        <v>194</v>
      </c>
      <c r="AF2122" t="s">
        <v>62</v>
      </c>
      <c r="AG2122" t="s">
        <v>63</v>
      </c>
      <c r="AH2122">
        <v>66</v>
      </c>
    </row>
    <row r="2123" spans="1:34" x14ac:dyDescent="0.25">
      <c r="A2123" t="s">
        <v>42</v>
      </c>
      <c r="C2123" t="s">
        <v>194</v>
      </c>
      <c r="D2123" t="s">
        <v>148</v>
      </c>
      <c r="E2123" t="s">
        <v>55</v>
      </c>
      <c r="F2123">
        <v>14</v>
      </c>
      <c r="H2123" t="s">
        <v>42</v>
      </c>
      <c r="J2123" t="s">
        <v>194</v>
      </c>
      <c r="K2123" t="s">
        <v>64</v>
      </c>
      <c r="L2123" t="s">
        <v>65</v>
      </c>
      <c r="M2123">
        <v>21</v>
      </c>
      <c r="O2123" t="s">
        <v>42</v>
      </c>
      <c r="Q2123" t="s">
        <v>194</v>
      </c>
      <c r="R2123" t="s">
        <v>72</v>
      </c>
      <c r="S2123" t="s">
        <v>73</v>
      </c>
      <c r="T2123">
        <v>49</v>
      </c>
      <c r="V2123" t="s">
        <v>42</v>
      </c>
      <c r="X2123" t="s">
        <v>194</v>
      </c>
      <c r="Y2123" t="s">
        <v>148</v>
      </c>
      <c r="Z2123" t="s">
        <v>113</v>
      </c>
      <c r="AA2123">
        <v>11</v>
      </c>
      <c r="AC2123" t="s">
        <v>42</v>
      </c>
      <c r="AE2123" t="s">
        <v>194</v>
      </c>
      <c r="AF2123" t="s">
        <v>64</v>
      </c>
      <c r="AG2123" t="s">
        <v>65</v>
      </c>
      <c r="AH2123">
        <v>205</v>
      </c>
    </row>
    <row r="2124" spans="1:34" x14ac:dyDescent="0.25">
      <c r="A2124" t="s">
        <v>42</v>
      </c>
      <c r="C2124" t="s">
        <v>194</v>
      </c>
      <c r="D2124" t="s">
        <v>148</v>
      </c>
      <c r="E2124" t="s">
        <v>135</v>
      </c>
      <c r="F2124">
        <v>4</v>
      </c>
      <c r="H2124" t="s">
        <v>42</v>
      </c>
      <c r="J2124" t="s">
        <v>194</v>
      </c>
      <c r="K2124" t="s">
        <v>66</v>
      </c>
      <c r="L2124" t="s">
        <v>67</v>
      </c>
      <c r="M2124">
        <v>77</v>
      </c>
      <c r="O2124" t="s">
        <v>42</v>
      </c>
      <c r="Q2124" t="s">
        <v>194</v>
      </c>
      <c r="R2124" t="s">
        <v>74</v>
      </c>
      <c r="S2124" t="s">
        <v>75</v>
      </c>
      <c r="T2124">
        <v>14</v>
      </c>
      <c r="V2124" t="s">
        <v>42</v>
      </c>
      <c r="X2124" t="s">
        <v>194</v>
      </c>
      <c r="Y2124" t="s">
        <v>148</v>
      </c>
      <c r="Z2124" t="s">
        <v>71</v>
      </c>
      <c r="AA2124">
        <v>25</v>
      </c>
      <c r="AC2124" t="s">
        <v>42</v>
      </c>
      <c r="AE2124" t="s">
        <v>194</v>
      </c>
      <c r="AF2124" t="s">
        <v>66</v>
      </c>
      <c r="AG2124" t="s">
        <v>67</v>
      </c>
      <c r="AH2124">
        <v>1390</v>
      </c>
    </row>
    <row r="2125" spans="1:34" x14ac:dyDescent="0.25">
      <c r="A2125" t="s">
        <v>42</v>
      </c>
      <c r="C2125" t="s">
        <v>194</v>
      </c>
      <c r="D2125" t="s">
        <v>148</v>
      </c>
      <c r="E2125" t="s">
        <v>63</v>
      </c>
      <c r="F2125">
        <v>6</v>
      </c>
      <c r="H2125" t="s">
        <v>42</v>
      </c>
      <c r="J2125" t="s">
        <v>194</v>
      </c>
      <c r="K2125" t="s">
        <v>68</v>
      </c>
      <c r="L2125" t="s">
        <v>69</v>
      </c>
      <c r="M2125">
        <v>27</v>
      </c>
      <c r="O2125" t="s">
        <v>42</v>
      </c>
      <c r="Q2125" t="s">
        <v>194</v>
      </c>
      <c r="R2125" t="s">
        <v>76</v>
      </c>
      <c r="S2125" t="s">
        <v>77</v>
      </c>
      <c r="T2125">
        <v>89</v>
      </c>
      <c r="V2125" t="s">
        <v>42</v>
      </c>
      <c r="X2125" t="s">
        <v>194</v>
      </c>
      <c r="Y2125" t="s">
        <v>148</v>
      </c>
      <c r="Z2125" t="s">
        <v>109</v>
      </c>
      <c r="AA2125">
        <v>6</v>
      </c>
      <c r="AC2125" t="s">
        <v>42</v>
      </c>
      <c r="AE2125" t="s">
        <v>194</v>
      </c>
      <c r="AF2125" t="s">
        <v>68</v>
      </c>
      <c r="AG2125" t="s">
        <v>69</v>
      </c>
      <c r="AH2125">
        <v>424</v>
      </c>
    </row>
    <row r="2126" spans="1:34" x14ac:dyDescent="0.25">
      <c r="A2126" t="s">
        <v>42</v>
      </c>
      <c r="C2126" t="s">
        <v>194</v>
      </c>
      <c r="D2126" t="s">
        <v>148</v>
      </c>
      <c r="E2126" t="s">
        <v>83</v>
      </c>
      <c r="F2126">
        <v>11</v>
      </c>
      <c r="H2126" t="s">
        <v>42</v>
      </c>
      <c r="J2126" t="s">
        <v>194</v>
      </c>
      <c r="K2126" t="s">
        <v>70</v>
      </c>
      <c r="L2126" t="s">
        <v>71</v>
      </c>
      <c r="M2126">
        <v>28</v>
      </c>
      <c r="O2126" t="s">
        <v>42</v>
      </c>
      <c r="Q2126" t="s">
        <v>194</v>
      </c>
      <c r="R2126" t="s">
        <v>78</v>
      </c>
      <c r="S2126" t="s">
        <v>79</v>
      </c>
      <c r="T2126">
        <v>164</v>
      </c>
      <c r="V2126" t="s">
        <v>42</v>
      </c>
      <c r="X2126" t="s">
        <v>194</v>
      </c>
      <c r="Y2126" t="s">
        <v>148</v>
      </c>
      <c r="Z2126" t="s">
        <v>75</v>
      </c>
      <c r="AA2126">
        <v>8</v>
      </c>
      <c r="AC2126" t="s">
        <v>42</v>
      </c>
      <c r="AE2126" t="s">
        <v>194</v>
      </c>
      <c r="AF2126" t="s">
        <v>70</v>
      </c>
      <c r="AG2126" t="s">
        <v>71</v>
      </c>
      <c r="AH2126">
        <v>833</v>
      </c>
    </row>
    <row r="2127" spans="1:34" x14ac:dyDescent="0.25">
      <c r="A2127" t="s">
        <v>42</v>
      </c>
      <c r="C2127" t="s">
        <v>194</v>
      </c>
      <c r="D2127" t="s">
        <v>148</v>
      </c>
      <c r="E2127" t="s">
        <v>142</v>
      </c>
      <c r="F2127">
        <v>11</v>
      </c>
      <c r="H2127" t="s">
        <v>42</v>
      </c>
      <c r="J2127" t="s">
        <v>194</v>
      </c>
      <c r="K2127" t="s">
        <v>72</v>
      </c>
      <c r="L2127" t="s">
        <v>73</v>
      </c>
      <c r="M2127">
        <v>26</v>
      </c>
      <c r="O2127" t="s">
        <v>42</v>
      </c>
      <c r="Q2127" t="s">
        <v>194</v>
      </c>
      <c r="R2127" t="s">
        <v>80</v>
      </c>
      <c r="S2127" t="s">
        <v>81</v>
      </c>
      <c r="T2127">
        <v>27</v>
      </c>
      <c r="V2127" t="s">
        <v>42</v>
      </c>
      <c r="X2127" t="s">
        <v>194</v>
      </c>
      <c r="Y2127" t="s">
        <v>148</v>
      </c>
      <c r="Z2127" t="s">
        <v>85</v>
      </c>
      <c r="AA2127">
        <v>10</v>
      </c>
      <c r="AC2127" t="s">
        <v>42</v>
      </c>
      <c r="AE2127" t="s">
        <v>194</v>
      </c>
      <c r="AF2127" t="s">
        <v>72</v>
      </c>
      <c r="AG2127" t="s">
        <v>73</v>
      </c>
      <c r="AH2127">
        <v>308</v>
      </c>
    </row>
    <row r="2128" spans="1:34" x14ac:dyDescent="0.25">
      <c r="A2128" t="s">
        <v>42</v>
      </c>
      <c r="C2128" t="s">
        <v>194</v>
      </c>
      <c r="D2128" t="s">
        <v>148</v>
      </c>
      <c r="E2128" t="s">
        <v>273</v>
      </c>
      <c r="F2128">
        <v>4</v>
      </c>
      <c r="H2128" t="s">
        <v>42</v>
      </c>
      <c r="J2128" t="s">
        <v>194</v>
      </c>
      <c r="K2128" t="s">
        <v>74</v>
      </c>
      <c r="L2128" t="s">
        <v>75</v>
      </c>
      <c r="M2128">
        <v>3</v>
      </c>
      <c r="O2128" t="s">
        <v>42</v>
      </c>
      <c r="Q2128" t="s">
        <v>194</v>
      </c>
      <c r="R2128" t="s">
        <v>82</v>
      </c>
      <c r="S2128" t="s">
        <v>83</v>
      </c>
      <c r="T2128">
        <v>16</v>
      </c>
      <c r="V2128" t="s">
        <v>42</v>
      </c>
      <c r="X2128" t="s">
        <v>194</v>
      </c>
      <c r="Y2128" t="s">
        <v>148</v>
      </c>
      <c r="Z2128" t="s">
        <v>59</v>
      </c>
      <c r="AA2128">
        <v>4</v>
      </c>
      <c r="AC2128" t="s">
        <v>42</v>
      </c>
      <c r="AE2128" t="s">
        <v>194</v>
      </c>
      <c r="AF2128" t="s">
        <v>74</v>
      </c>
      <c r="AG2128" t="s">
        <v>75</v>
      </c>
      <c r="AH2128">
        <v>67</v>
      </c>
    </row>
    <row r="2129" spans="1:34" x14ac:dyDescent="0.25">
      <c r="A2129" t="s">
        <v>42</v>
      </c>
      <c r="C2129" t="s">
        <v>194</v>
      </c>
      <c r="D2129" t="s">
        <v>148</v>
      </c>
      <c r="E2129" t="s">
        <v>57</v>
      </c>
      <c r="F2129">
        <v>15</v>
      </c>
      <c r="H2129" t="s">
        <v>42</v>
      </c>
      <c r="J2129" t="s">
        <v>194</v>
      </c>
      <c r="K2129" t="s">
        <v>76</v>
      </c>
      <c r="L2129" t="s">
        <v>77</v>
      </c>
      <c r="M2129">
        <v>24</v>
      </c>
      <c r="O2129" t="s">
        <v>42</v>
      </c>
      <c r="Q2129" t="s">
        <v>194</v>
      </c>
      <c r="R2129" t="s">
        <v>84</v>
      </c>
      <c r="S2129" t="s">
        <v>85</v>
      </c>
      <c r="T2129">
        <v>39</v>
      </c>
      <c r="V2129" t="s">
        <v>42</v>
      </c>
      <c r="X2129" t="s">
        <v>194</v>
      </c>
      <c r="Y2129" t="s">
        <v>148</v>
      </c>
      <c r="Z2129" t="s">
        <v>89</v>
      </c>
      <c r="AA2129">
        <v>12</v>
      </c>
      <c r="AC2129" t="s">
        <v>42</v>
      </c>
      <c r="AE2129" t="s">
        <v>194</v>
      </c>
      <c r="AF2129" t="s">
        <v>76</v>
      </c>
      <c r="AG2129" t="s">
        <v>77</v>
      </c>
      <c r="AH2129">
        <v>457</v>
      </c>
    </row>
    <row r="2130" spans="1:34" x14ac:dyDescent="0.25">
      <c r="A2130" t="s">
        <v>42</v>
      </c>
      <c r="C2130" t="s">
        <v>194</v>
      </c>
      <c r="D2130" t="s">
        <v>148</v>
      </c>
      <c r="E2130" t="s">
        <v>117</v>
      </c>
      <c r="F2130">
        <v>9</v>
      </c>
      <c r="H2130" t="s">
        <v>42</v>
      </c>
      <c r="J2130" t="s">
        <v>194</v>
      </c>
      <c r="K2130" t="s">
        <v>78</v>
      </c>
      <c r="L2130" t="s">
        <v>79</v>
      </c>
      <c r="M2130">
        <v>55</v>
      </c>
      <c r="O2130" t="s">
        <v>42</v>
      </c>
      <c r="Q2130" t="s">
        <v>194</v>
      </c>
      <c r="R2130" t="s">
        <v>148</v>
      </c>
      <c r="S2130" t="s">
        <v>133</v>
      </c>
      <c r="T2130">
        <v>62</v>
      </c>
      <c r="V2130" t="s">
        <v>42</v>
      </c>
      <c r="X2130" t="s">
        <v>194</v>
      </c>
      <c r="Y2130" t="s">
        <v>148</v>
      </c>
      <c r="Z2130" t="s">
        <v>129</v>
      </c>
      <c r="AA2130">
        <v>7</v>
      </c>
      <c r="AC2130" t="s">
        <v>42</v>
      </c>
      <c r="AE2130" t="s">
        <v>194</v>
      </c>
      <c r="AF2130" t="s">
        <v>78</v>
      </c>
      <c r="AG2130" t="s">
        <v>79</v>
      </c>
      <c r="AH2130">
        <v>1024</v>
      </c>
    </row>
    <row r="2131" spans="1:34" x14ac:dyDescent="0.25">
      <c r="A2131" t="s">
        <v>42</v>
      </c>
      <c r="C2131" t="s">
        <v>194</v>
      </c>
      <c r="D2131" t="s">
        <v>148</v>
      </c>
      <c r="E2131" t="s">
        <v>105</v>
      </c>
      <c r="F2131">
        <v>16</v>
      </c>
      <c r="H2131" t="s">
        <v>42</v>
      </c>
      <c r="J2131" t="s">
        <v>194</v>
      </c>
      <c r="K2131" t="s">
        <v>80</v>
      </c>
      <c r="L2131" t="s">
        <v>81</v>
      </c>
      <c r="M2131">
        <v>17</v>
      </c>
      <c r="O2131" t="s">
        <v>42</v>
      </c>
      <c r="Q2131" t="s">
        <v>194</v>
      </c>
      <c r="R2131" t="s">
        <v>148</v>
      </c>
      <c r="S2131" t="s">
        <v>101</v>
      </c>
      <c r="T2131">
        <v>39</v>
      </c>
      <c r="V2131" t="s">
        <v>42</v>
      </c>
      <c r="X2131" t="s">
        <v>194</v>
      </c>
      <c r="Y2131" t="s">
        <v>148</v>
      </c>
      <c r="Z2131" t="s">
        <v>131</v>
      </c>
      <c r="AA2131">
        <v>2</v>
      </c>
      <c r="AC2131" t="s">
        <v>42</v>
      </c>
      <c r="AE2131" t="s">
        <v>194</v>
      </c>
      <c r="AF2131" t="s">
        <v>80</v>
      </c>
      <c r="AG2131" t="s">
        <v>81</v>
      </c>
      <c r="AH2131">
        <v>34</v>
      </c>
    </row>
    <row r="2132" spans="1:34" x14ac:dyDescent="0.25">
      <c r="A2132" t="s">
        <v>42</v>
      </c>
      <c r="C2132" t="s">
        <v>194</v>
      </c>
      <c r="D2132" t="s">
        <v>148</v>
      </c>
      <c r="E2132" t="s">
        <v>137</v>
      </c>
      <c r="F2132">
        <v>7</v>
      </c>
      <c r="H2132" t="s">
        <v>42</v>
      </c>
      <c r="J2132" t="s">
        <v>194</v>
      </c>
      <c r="K2132" t="s">
        <v>82</v>
      </c>
      <c r="L2132" t="s">
        <v>83</v>
      </c>
      <c r="M2132">
        <v>15</v>
      </c>
      <c r="O2132" t="s">
        <v>42</v>
      </c>
      <c r="Q2132" t="s">
        <v>194</v>
      </c>
      <c r="R2132" t="s">
        <v>148</v>
      </c>
      <c r="S2132" t="s">
        <v>115</v>
      </c>
      <c r="T2132">
        <v>17</v>
      </c>
      <c r="V2132" t="s">
        <v>42</v>
      </c>
      <c r="X2132" t="s">
        <v>194</v>
      </c>
      <c r="Y2132" t="s">
        <v>148</v>
      </c>
      <c r="Z2132" t="s">
        <v>93</v>
      </c>
      <c r="AA2132">
        <v>2</v>
      </c>
      <c r="AC2132" t="s">
        <v>42</v>
      </c>
      <c r="AE2132" t="s">
        <v>194</v>
      </c>
      <c r="AF2132" t="s">
        <v>82</v>
      </c>
      <c r="AG2132" t="s">
        <v>83</v>
      </c>
      <c r="AH2132">
        <v>133</v>
      </c>
    </row>
    <row r="2133" spans="1:34" x14ac:dyDescent="0.25">
      <c r="A2133" t="s">
        <v>42</v>
      </c>
      <c r="C2133" t="s">
        <v>194</v>
      </c>
      <c r="D2133" t="s">
        <v>148</v>
      </c>
      <c r="E2133" t="s">
        <v>67</v>
      </c>
      <c r="F2133">
        <v>77</v>
      </c>
      <c r="H2133" t="s">
        <v>42</v>
      </c>
      <c r="J2133" t="s">
        <v>194</v>
      </c>
      <c r="K2133" t="s">
        <v>84</v>
      </c>
      <c r="L2133" t="s">
        <v>85</v>
      </c>
      <c r="M2133">
        <v>12</v>
      </c>
      <c r="O2133" t="s">
        <v>42</v>
      </c>
      <c r="Q2133" t="s">
        <v>194</v>
      </c>
      <c r="R2133" t="s">
        <v>148</v>
      </c>
      <c r="S2133" t="s">
        <v>103</v>
      </c>
      <c r="T2133">
        <v>27</v>
      </c>
      <c r="V2133" t="s">
        <v>42</v>
      </c>
      <c r="X2133" t="s">
        <v>194</v>
      </c>
      <c r="Y2133" t="s">
        <v>148</v>
      </c>
      <c r="Z2133" t="s">
        <v>77</v>
      </c>
      <c r="AA2133">
        <v>19</v>
      </c>
      <c r="AC2133" t="s">
        <v>42</v>
      </c>
      <c r="AE2133" t="s">
        <v>194</v>
      </c>
      <c r="AF2133" t="s">
        <v>84</v>
      </c>
      <c r="AG2133" t="s">
        <v>85</v>
      </c>
      <c r="AH2133">
        <v>100</v>
      </c>
    </row>
    <row r="2134" spans="1:34" x14ac:dyDescent="0.25">
      <c r="A2134" t="s">
        <v>42</v>
      </c>
      <c r="C2134" t="s">
        <v>194</v>
      </c>
      <c r="D2134" t="s">
        <v>148</v>
      </c>
      <c r="E2134" t="s">
        <v>119</v>
      </c>
      <c r="F2134">
        <v>16</v>
      </c>
      <c r="H2134" t="s">
        <v>42</v>
      </c>
      <c r="J2134" t="s">
        <v>194</v>
      </c>
      <c r="K2134" t="s">
        <v>148</v>
      </c>
      <c r="L2134" t="s">
        <v>133</v>
      </c>
      <c r="M2134">
        <v>18</v>
      </c>
      <c r="O2134" t="s">
        <v>42</v>
      </c>
      <c r="Q2134" t="s">
        <v>194</v>
      </c>
      <c r="R2134" t="s">
        <v>148</v>
      </c>
      <c r="S2134" t="s">
        <v>65</v>
      </c>
      <c r="T2134">
        <v>25</v>
      </c>
      <c r="V2134" t="s">
        <v>42</v>
      </c>
      <c r="X2134" t="s">
        <v>194</v>
      </c>
      <c r="Y2134" t="s">
        <v>148</v>
      </c>
      <c r="Z2134" t="s">
        <v>99</v>
      </c>
      <c r="AA2134">
        <v>7</v>
      </c>
      <c r="AC2134" t="s">
        <v>42</v>
      </c>
      <c r="AE2134" t="s">
        <v>194</v>
      </c>
      <c r="AF2134" t="s">
        <v>148</v>
      </c>
      <c r="AG2134" t="s">
        <v>133</v>
      </c>
      <c r="AH2134">
        <v>207</v>
      </c>
    </row>
    <row r="2135" spans="1:34" x14ac:dyDescent="0.25">
      <c r="A2135" t="s">
        <v>42</v>
      </c>
      <c r="C2135" t="s">
        <v>194</v>
      </c>
      <c r="D2135" t="s">
        <v>148</v>
      </c>
      <c r="E2135" t="s">
        <v>91</v>
      </c>
      <c r="F2135">
        <v>3</v>
      </c>
      <c r="H2135" t="s">
        <v>42</v>
      </c>
      <c r="J2135" t="s">
        <v>194</v>
      </c>
      <c r="K2135" t="s">
        <v>148</v>
      </c>
      <c r="L2135" t="s">
        <v>101</v>
      </c>
      <c r="M2135">
        <v>14</v>
      </c>
      <c r="O2135" t="s">
        <v>42</v>
      </c>
      <c r="Q2135" t="s">
        <v>194</v>
      </c>
      <c r="R2135" t="s">
        <v>148</v>
      </c>
      <c r="S2135" t="s">
        <v>55</v>
      </c>
      <c r="T2135">
        <v>40</v>
      </c>
      <c r="V2135" t="s">
        <v>42</v>
      </c>
      <c r="X2135" t="s">
        <v>194</v>
      </c>
      <c r="Y2135" t="s">
        <v>148</v>
      </c>
      <c r="Z2135" t="s">
        <v>111</v>
      </c>
      <c r="AA2135">
        <v>6</v>
      </c>
      <c r="AC2135" t="s">
        <v>42</v>
      </c>
      <c r="AE2135" t="s">
        <v>194</v>
      </c>
      <c r="AF2135" t="s">
        <v>148</v>
      </c>
      <c r="AG2135" t="s">
        <v>101</v>
      </c>
      <c r="AH2135">
        <v>79</v>
      </c>
    </row>
    <row r="2136" spans="1:34" x14ac:dyDescent="0.25">
      <c r="A2136" t="s">
        <v>42</v>
      </c>
      <c r="C2136" t="s">
        <v>194</v>
      </c>
      <c r="D2136" t="s">
        <v>148</v>
      </c>
      <c r="E2136" t="s">
        <v>107</v>
      </c>
      <c r="F2136">
        <v>7</v>
      </c>
      <c r="H2136" t="s">
        <v>42</v>
      </c>
      <c r="J2136" t="s">
        <v>194</v>
      </c>
      <c r="K2136" t="s">
        <v>148</v>
      </c>
      <c r="L2136" t="s">
        <v>115</v>
      </c>
      <c r="M2136">
        <v>11</v>
      </c>
      <c r="O2136" t="s">
        <v>42</v>
      </c>
      <c r="Q2136" t="s">
        <v>194</v>
      </c>
      <c r="R2136" t="s">
        <v>148</v>
      </c>
      <c r="S2136" t="s">
        <v>135</v>
      </c>
      <c r="T2136">
        <v>9</v>
      </c>
      <c r="V2136" t="s">
        <v>42</v>
      </c>
      <c r="X2136" t="s">
        <v>194</v>
      </c>
      <c r="Y2136" t="s">
        <v>148</v>
      </c>
      <c r="Z2136" t="s">
        <v>123</v>
      </c>
      <c r="AA2136">
        <v>8</v>
      </c>
      <c r="AC2136" t="s">
        <v>42</v>
      </c>
      <c r="AE2136" t="s">
        <v>194</v>
      </c>
      <c r="AF2136" t="s">
        <v>148</v>
      </c>
      <c r="AG2136" t="s">
        <v>115</v>
      </c>
      <c r="AH2136">
        <v>95</v>
      </c>
    </row>
    <row r="2137" spans="1:34" x14ac:dyDescent="0.25">
      <c r="A2137" t="s">
        <v>42</v>
      </c>
      <c r="C2137" t="s">
        <v>194</v>
      </c>
      <c r="D2137" t="s">
        <v>148</v>
      </c>
      <c r="E2137" t="s">
        <v>73</v>
      </c>
      <c r="F2137">
        <v>18</v>
      </c>
      <c r="H2137" t="s">
        <v>42</v>
      </c>
      <c r="J2137" t="s">
        <v>194</v>
      </c>
      <c r="K2137" t="s">
        <v>148</v>
      </c>
      <c r="L2137" t="s">
        <v>103</v>
      </c>
      <c r="M2137">
        <v>8</v>
      </c>
      <c r="O2137" t="s">
        <v>42</v>
      </c>
      <c r="Q2137" t="s">
        <v>194</v>
      </c>
      <c r="R2137" t="s">
        <v>148</v>
      </c>
      <c r="S2137" t="s">
        <v>63</v>
      </c>
      <c r="T2137">
        <v>10</v>
      </c>
      <c r="V2137" t="s">
        <v>42</v>
      </c>
      <c r="X2137" t="s">
        <v>194</v>
      </c>
      <c r="Y2137" t="s">
        <v>148</v>
      </c>
      <c r="Z2137" t="s">
        <v>61</v>
      </c>
      <c r="AA2137">
        <v>12</v>
      </c>
      <c r="AC2137" t="s">
        <v>42</v>
      </c>
      <c r="AE2137" t="s">
        <v>194</v>
      </c>
      <c r="AF2137" t="s">
        <v>148</v>
      </c>
      <c r="AG2137" t="s">
        <v>103</v>
      </c>
      <c r="AH2137">
        <v>47</v>
      </c>
    </row>
    <row r="2138" spans="1:34" x14ac:dyDescent="0.25">
      <c r="A2138" t="s">
        <v>42</v>
      </c>
      <c r="C2138" t="s">
        <v>194</v>
      </c>
      <c r="D2138" t="s">
        <v>148</v>
      </c>
      <c r="E2138" t="s">
        <v>121</v>
      </c>
      <c r="F2138">
        <v>12</v>
      </c>
      <c r="H2138" t="s">
        <v>42</v>
      </c>
      <c r="J2138" t="s">
        <v>194</v>
      </c>
      <c r="K2138" t="s">
        <v>148</v>
      </c>
      <c r="L2138" t="s">
        <v>65</v>
      </c>
      <c r="M2138">
        <v>21</v>
      </c>
      <c r="O2138" t="s">
        <v>42</v>
      </c>
      <c r="Q2138" t="s">
        <v>194</v>
      </c>
      <c r="R2138" t="s">
        <v>148</v>
      </c>
      <c r="S2138" t="s">
        <v>83</v>
      </c>
      <c r="T2138">
        <v>16</v>
      </c>
      <c r="V2138" t="s">
        <v>42</v>
      </c>
      <c r="X2138" t="s">
        <v>194</v>
      </c>
      <c r="Y2138" t="s">
        <v>148</v>
      </c>
      <c r="Z2138" t="s">
        <v>97</v>
      </c>
      <c r="AA2138">
        <v>6</v>
      </c>
      <c r="AC2138" t="s">
        <v>42</v>
      </c>
      <c r="AE2138" t="s">
        <v>194</v>
      </c>
      <c r="AF2138" t="s">
        <v>148</v>
      </c>
      <c r="AG2138" t="s">
        <v>65</v>
      </c>
      <c r="AH2138">
        <v>205</v>
      </c>
    </row>
    <row r="2139" spans="1:34" x14ac:dyDescent="0.25">
      <c r="A2139" t="s">
        <v>42</v>
      </c>
      <c r="C2139" t="s">
        <v>194</v>
      </c>
      <c r="D2139" t="s">
        <v>148</v>
      </c>
      <c r="E2139" t="s">
        <v>69</v>
      </c>
      <c r="F2139">
        <v>35</v>
      </c>
      <c r="H2139" t="s">
        <v>42</v>
      </c>
      <c r="J2139" t="s">
        <v>194</v>
      </c>
      <c r="K2139" t="s">
        <v>148</v>
      </c>
      <c r="L2139" t="s">
        <v>55</v>
      </c>
      <c r="M2139">
        <v>15</v>
      </c>
      <c r="O2139" t="s">
        <v>42</v>
      </c>
      <c r="Q2139" t="s">
        <v>194</v>
      </c>
      <c r="R2139" t="s">
        <v>148</v>
      </c>
      <c r="S2139" t="s">
        <v>142</v>
      </c>
      <c r="T2139">
        <v>49</v>
      </c>
      <c r="V2139" t="s">
        <v>42</v>
      </c>
      <c r="X2139" t="s">
        <v>194</v>
      </c>
      <c r="Y2139" t="s">
        <v>148</v>
      </c>
      <c r="Z2139" t="s">
        <v>95</v>
      </c>
      <c r="AA2139">
        <v>19</v>
      </c>
      <c r="AC2139" t="s">
        <v>42</v>
      </c>
      <c r="AE2139" t="s">
        <v>194</v>
      </c>
      <c r="AF2139" t="s">
        <v>148</v>
      </c>
      <c r="AG2139" t="s">
        <v>55</v>
      </c>
      <c r="AH2139">
        <v>661</v>
      </c>
    </row>
    <row r="2140" spans="1:34" x14ac:dyDescent="0.25">
      <c r="A2140" t="s">
        <v>42</v>
      </c>
      <c r="C2140" t="s">
        <v>194</v>
      </c>
      <c r="D2140" t="s">
        <v>148</v>
      </c>
      <c r="E2140" t="s">
        <v>87</v>
      </c>
      <c r="F2140">
        <v>16</v>
      </c>
      <c r="H2140" t="s">
        <v>42</v>
      </c>
      <c r="J2140" t="s">
        <v>194</v>
      </c>
      <c r="K2140" t="s">
        <v>148</v>
      </c>
      <c r="L2140" t="s">
        <v>135</v>
      </c>
      <c r="M2140">
        <v>2</v>
      </c>
      <c r="O2140" t="s">
        <v>42</v>
      </c>
      <c r="Q2140" t="s">
        <v>194</v>
      </c>
      <c r="R2140" t="s">
        <v>148</v>
      </c>
      <c r="S2140" t="s">
        <v>273</v>
      </c>
      <c r="T2140">
        <v>25</v>
      </c>
      <c r="V2140" t="s">
        <v>42</v>
      </c>
      <c r="X2140" t="s">
        <v>194</v>
      </c>
      <c r="Y2140" t="s">
        <v>148</v>
      </c>
      <c r="Z2140" t="s">
        <v>127</v>
      </c>
      <c r="AA2140">
        <v>2</v>
      </c>
      <c r="AC2140" t="s">
        <v>42</v>
      </c>
      <c r="AE2140" t="s">
        <v>194</v>
      </c>
      <c r="AF2140" t="s">
        <v>148</v>
      </c>
      <c r="AG2140" t="s">
        <v>135</v>
      </c>
      <c r="AH2140">
        <v>37</v>
      </c>
    </row>
    <row r="2141" spans="1:34" x14ac:dyDescent="0.25">
      <c r="A2141" t="s">
        <v>42</v>
      </c>
      <c r="C2141" t="s">
        <v>194</v>
      </c>
      <c r="D2141" t="s">
        <v>148</v>
      </c>
      <c r="E2141" t="s">
        <v>81</v>
      </c>
      <c r="F2141">
        <v>15</v>
      </c>
      <c r="H2141" t="s">
        <v>42</v>
      </c>
      <c r="J2141" t="s">
        <v>194</v>
      </c>
      <c r="K2141" t="s">
        <v>148</v>
      </c>
      <c r="L2141" t="s">
        <v>63</v>
      </c>
      <c r="M2141">
        <v>5</v>
      </c>
      <c r="O2141" t="s">
        <v>42</v>
      </c>
      <c r="Q2141" t="s">
        <v>194</v>
      </c>
      <c r="R2141" t="s">
        <v>148</v>
      </c>
      <c r="S2141" t="s">
        <v>57</v>
      </c>
      <c r="T2141">
        <v>43</v>
      </c>
      <c r="V2141" t="s">
        <v>42</v>
      </c>
      <c r="X2141" t="s">
        <v>194</v>
      </c>
      <c r="Y2141" t="s">
        <v>148</v>
      </c>
      <c r="Z2141" t="s">
        <v>79</v>
      </c>
      <c r="AA2141">
        <v>13</v>
      </c>
      <c r="AC2141" t="s">
        <v>42</v>
      </c>
      <c r="AE2141" t="s">
        <v>194</v>
      </c>
      <c r="AF2141" t="s">
        <v>148</v>
      </c>
      <c r="AG2141" t="s">
        <v>63</v>
      </c>
      <c r="AH2141">
        <v>66</v>
      </c>
    </row>
    <row r="2142" spans="1:34" x14ac:dyDescent="0.25">
      <c r="A2142" t="s">
        <v>42</v>
      </c>
      <c r="C2142" t="s">
        <v>194</v>
      </c>
      <c r="D2142" t="s">
        <v>148</v>
      </c>
      <c r="E2142" t="s">
        <v>112</v>
      </c>
      <c r="F2142">
        <v>65</v>
      </c>
      <c r="H2142" t="s">
        <v>42</v>
      </c>
      <c r="J2142" t="s">
        <v>194</v>
      </c>
      <c r="K2142" t="s">
        <v>148</v>
      </c>
      <c r="L2142" t="s">
        <v>83</v>
      </c>
      <c r="M2142">
        <v>15</v>
      </c>
      <c r="O2142" t="s">
        <v>42</v>
      </c>
      <c r="Q2142" t="s">
        <v>194</v>
      </c>
      <c r="R2142" t="s">
        <v>148</v>
      </c>
      <c r="S2142" t="s">
        <v>117</v>
      </c>
      <c r="T2142">
        <v>17</v>
      </c>
      <c r="V2142" t="s">
        <v>42</v>
      </c>
      <c r="X2142" t="s">
        <v>194</v>
      </c>
      <c r="Y2142" t="s">
        <v>148</v>
      </c>
      <c r="Z2142" t="s">
        <v>144</v>
      </c>
      <c r="AA2142">
        <v>5</v>
      </c>
      <c r="AC2142" t="s">
        <v>42</v>
      </c>
      <c r="AE2142" t="s">
        <v>194</v>
      </c>
      <c r="AF2142" t="s">
        <v>148</v>
      </c>
      <c r="AG2142" t="s">
        <v>83</v>
      </c>
      <c r="AH2142">
        <v>133</v>
      </c>
    </row>
    <row r="2143" spans="1:34" x14ac:dyDescent="0.25">
      <c r="A2143" t="s">
        <v>42</v>
      </c>
      <c r="C2143" t="s">
        <v>194</v>
      </c>
      <c r="D2143" t="s">
        <v>148</v>
      </c>
      <c r="E2143" t="s">
        <v>113</v>
      </c>
      <c r="F2143">
        <v>37</v>
      </c>
      <c r="H2143" t="s">
        <v>42</v>
      </c>
      <c r="J2143" t="s">
        <v>194</v>
      </c>
      <c r="K2143" t="s">
        <v>148</v>
      </c>
      <c r="L2143" t="s">
        <v>142</v>
      </c>
      <c r="M2143">
        <v>26</v>
      </c>
      <c r="O2143" t="s">
        <v>42</v>
      </c>
      <c r="Q2143" t="s">
        <v>194</v>
      </c>
      <c r="R2143" t="s">
        <v>148</v>
      </c>
      <c r="S2143" t="s">
        <v>105</v>
      </c>
      <c r="T2143">
        <v>43</v>
      </c>
      <c r="V2143" t="s">
        <v>42</v>
      </c>
      <c r="X2143" t="s">
        <v>194</v>
      </c>
      <c r="Y2143" t="s">
        <v>86</v>
      </c>
      <c r="Z2143" t="s">
        <v>87</v>
      </c>
      <c r="AA2143">
        <v>7</v>
      </c>
      <c r="AC2143" t="s">
        <v>42</v>
      </c>
      <c r="AE2143" t="s">
        <v>194</v>
      </c>
      <c r="AF2143" t="s">
        <v>148</v>
      </c>
      <c r="AG2143" t="s">
        <v>142</v>
      </c>
      <c r="AH2143">
        <v>166</v>
      </c>
    </row>
    <row r="2144" spans="1:34" x14ac:dyDescent="0.25">
      <c r="A2144" t="s">
        <v>42</v>
      </c>
      <c r="C2144" t="s">
        <v>194</v>
      </c>
      <c r="D2144" t="s">
        <v>148</v>
      </c>
      <c r="E2144" t="s">
        <v>71</v>
      </c>
      <c r="F2144">
        <v>60</v>
      </c>
      <c r="H2144" t="s">
        <v>42</v>
      </c>
      <c r="J2144" t="s">
        <v>194</v>
      </c>
      <c r="K2144" t="s">
        <v>148</v>
      </c>
      <c r="L2144" t="s">
        <v>273</v>
      </c>
      <c r="M2144">
        <v>6</v>
      </c>
      <c r="O2144" t="s">
        <v>42</v>
      </c>
      <c r="Q2144" t="s">
        <v>194</v>
      </c>
      <c r="R2144" t="s">
        <v>148</v>
      </c>
      <c r="S2144" t="s">
        <v>137</v>
      </c>
      <c r="T2144">
        <v>18</v>
      </c>
      <c r="V2144" t="s">
        <v>42</v>
      </c>
      <c r="X2144" t="s">
        <v>194</v>
      </c>
      <c r="Y2144" t="s">
        <v>88</v>
      </c>
      <c r="Z2144" t="s">
        <v>89</v>
      </c>
      <c r="AA2144">
        <v>12</v>
      </c>
      <c r="AC2144" t="s">
        <v>42</v>
      </c>
      <c r="AE2144" t="s">
        <v>194</v>
      </c>
      <c r="AF2144" t="s">
        <v>148</v>
      </c>
      <c r="AG2144" t="s">
        <v>273</v>
      </c>
      <c r="AH2144">
        <v>40</v>
      </c>
    </row>
    <row r="2145" spans="1:34" x14ac:dyDescent="0.25">
      <c r="A2145" t="s">
        <v>42</v>
      </c>
      <c r="C2145" t="s">
        <v>194</v>
      </c>
      <c r="D2145" t="s">
        <v>148</v>
      </c>
      <c r="E2145" t="s">
        <v>109</v>
      </c>
      <c r="F2145">
        <v>12</v>
      </c>
      <c r="H2145" t="s">
        <v>42</v>
      </c>
      <c r="J2145" t="s">
        <v>194</v>
      </c>
      <c r="K2145" t="s">
        <v>148</v>
      </c>
      <c r="L2145" t="s">
        <v>57</v>
      </c>
      <c r="M2145">
        <v>20</v>
      </c>
      <c r="O2145" t="s">
        <v>42</v>
      </c>
      <c r="Q2145" t="s">
        <v>194</v>
      </c>
      <c r="R2145" t="s">
        <v>148</v>
      </c>
      <c r="S2145" t="s">
        <v>67</v>
      </c>
      <c r="T2145">
        <v>168</v>
      </c>
      <c r="V2145" t="s">
        <v>42</v>
      </c>
      <c r="X2145" t="s">
        <v>194</v>
      </c>
      <c r="Y2145" t="s">
        <v>90</v>
      </c>
      <c r="Z2145" t="s">
        <v>91</v>
      </c>
      <c r="AA2145">
        <v>7</v>
      </c>
      <c r="AC2145" t="s">
        <v>42</v>
      </c>
      <c r="AE2145" t="s">
        <v>194</v>
      </c>
      <c r="AF2145" t="s">
        <v>148</v>
      </c>
      <c r="AG2145" t="s">
        <v>57</v>
      </c>
      <c r="AH2145">
        <v>311</v>
      </c>
    </row>
    <row r="2146" spans="1:34" x14ac:dyDescent="0.25">
      <c r="A2146" t="s">
        <v>42</v>
      </c>
      <c r="C2146" t="s">
        <v>194</v>
      </c>
      <c r="D2146" t="s">
        <v>148</v>
      </c>
      <c r="E2146" t="s">
        <v>75</v>
      </c>
      <c r="F2146">
        <v>9</v>
      </c>
      <c r="H2146" t="s">
        <v>42</v>
      </c>
      <c r="J2146" t="s">
        <v>194</v>
      </c>
      <c r="K2146" t="s">
        <v>148</v>
      </c>
      <c r="L2146" t="s">
        <v>117</v>
      </c>
      <c r="M2146">
        <v>14</v>
      </c>
      <c r="O2146" t="s">
        <v>42</v>
      </c>
      <c r="Q2146" t="s">
        <v>194</v>
      </c>
      <c r="R2146" t="s">
        <v>148</v>
      </c>
      <c r="S2146" t="s">
        <v>119</v>
      </c>
      <c r="T2146">
        <v>46</v>
      </c>
      <c r="V2146" t="s">
        <v>42</v>
      </c>
      <c r="X2146" t="s">
        <v>194</v>
      </c>
      <c r="Y2146" t="s">
        <v>92</v>
      </c>
      <c r="Z2146" t="s">
        <v>93</v>
      </c>
      <c r="AA2146">
        <v>2</v>
      </c>
      <c r="AC2146" t="s">
        <v>42</v>
      </c>
      <c r="AE2146" t="s">
        <v>194</v>
      </c>
      <c r="AF2146" t="s">
        <v>148</v>
      </c>
      <c r="AG2146" t="s">
        <v>117</v>
      </c>
      <c r="AH2146">
        <v>69</v>
      </c>
    </row>
    <row r="2147" spans="1:34" x14ac:dyDescent="0.25">
      <c r="A2147" t="s">
        <v>42</v>
      </c>
      <c r="C2147" t="s">
        <v>194</v>
      </c>
      <c r="D2147" t="s">
        <v>148</v>
      </c>
      <c r="E2147" t="s">
        <v>85</v>
      </c>
      <c r="F2147">
        <v>11</v>
      </c>
      <c r="H2147" t="s">
        <v>42</v>
      </c>
      <c r="J2147" t="s">
        <v>194</v>
      </c>
      <c r="K2147" t="s">
        <v>148</v>
      </c>
      <c r="L2147" t="s">
        <v>105</v>
      </c>
      <c r="M2147">
        <v>13</v>
      </c>
      <c r="O2147" t="s">
        <v>42</v>
      </c>
      <c r="Q2147" t="s">
        <v>194</v>
      </c>
      <c r="R2147" t="s">
        <v>148</v>
      </c>
      <c r="S2147" t="s">
        <v>91</v>
      </c>
      <c r="T2147">
        <v>15</v>
      </c>
      <c r="V2147" t="s">
        <v>42</v>
      </c>
      <c r="X2147" t="s">
        <v>194</v>
      </c>
      <c r="Y2147" t="s">
        <v>94</v>
      </c>
      <c r="Z2147" t="s">
        <v>95</v>
      </c>
      <c r="AA2147">
        <v>19</v>
      </c>
      <c r="AC2147" t="s">
        <v>42</v>
      </c>
      <c r="AE2147" t="s">
        <v>194</v>
      </c>
      <c r="AF2147" t="s">
        <v>148</v>
      </c>
      <c r="AG2147" t="s">
        <v>105</v>
      </c>
      <c r="AH2147">
        <v>154</v>
      </c>
    </row>
    <row r="2148" spans="1:34" x14ac:dyDescent="0.25">
      <c r="A2148" t="s">
        <v>42</v>
      </c>
      <c r="C2148" t="s">
        <v>194</v>
      </c>
      <c r="D2148" t="s">
        <v>148</v>
      </c>
      <c r="E2148" t="s">
        <v>59</v>
      </c>
      <c r="F2148">
        <v>6</v>
      </c>
      <c r="H2148" t="s">
        <v>42</v>
      </c>
      <c r="J2148" t="s">
        <v>194</v>
      </c>
      <c r="K2148" t="s">
        <v>148</v>
      </c>
      <c r="L2148" t="s">
        <v>137</v>
      </c>
      <c r="M2148">
        <v>4</v>
      </c>
      <c r="O2148" t="s">
        <v>42</v>
      </c>
      <c r="Q2148" t="s">
        <v>194</v>
      </c>
      <c r="R2148" t="s">
        <v>148</v>
      </c>
      <c r="S2148" t="s">
        <v>107</v>
      </c>
      <c r="T2148">
        <v>28</v>
      </c>
      <c r="V2148" t="s">
        <v>42</v>
      </c>
      <c r="X2148" t="s">
        <v>194</v>
      </c>
      <c r="Y2148" t="s">
        <v>96</v>
      </c>
      <c r="Z2148" t="s">
        <v>97</v>
      </c>
      <c r="AA2148">
        <v>6</v>
      </c>
      <c r="AC2148" t="s">
        <v>42</v>
      </c>
      <c r="AE2148" t="s">
        <v>194</v>
      </c>
      <c r="AF2148" t="s">
        <v>148</v>
      </c>
      <c r="AG2148" t="s">
        <v>137</v>
      </c>
      <c r="AH2148">
        <v>36</v>
      </c>
    </row>
    <row r="2149" spans="1:34" x14ac:dyDescent="0.25">
      <c r="A2149" t="s">
        <v>42</v>
      </c>
      <c r="C2149" t="s">
        <v>194</v>
      </c>
      <c r="D2149" t="s">
        <v>148</v>
      </c>
      <c r="E2149" t="s">
        <v>89</v>
      </c>
      <c r="F2149">
        <v>16</v>
      </c>
      <c r="H2149" t="s">
        <v>42</v>
      </c>
      <c r="J2149" t="s">
        <v>194</v>
      </c>
      <c r="K2149" t="s">
        <v>148</v>
      </c>
      <c r="L2149" t="s">
        <v>67</v>
      </c>
      <c r="M2149">
        <v>77</v>
      </c>
      <c r="O2149" t="s">
        <v>42</v>
      </c>
      <c r="Q2149" t="s">
        <v>194</v>
      </c>
      <c r="R2149" t="s">
        <v>148</v>
      </c>
      <c r="S2149" t="s">
        <v>73</v>
      </c>
      <c r="T2149">
        <v>49</v>
      </c>
      <c r="V2149" t="s">
        <v>42</v>
      </c>
      <c r="X2149" t="s">
        <v>194</v>
      </c>
      <c r="Y2149" t="s">
        <v>98</v>
      </c>
      <c r="Z2149" t="s">
        <v>99</v>
      </c>
      <c r="AA2149">
        <v>7</v>
      </c>
      <c r="AC2149" t="s">
        <v>42</v>
      </c>
      <c r="AE2149" t="s">
        <v>194</v>
      </c>
      <c r="AF2149" t="s">
        <v>148</v>
      </c>
      <c r="AG2149" t="s">
        <v>67</v>
      </c>
      <c r="AH2149">
        <v>1390</v>
      </c>
    </row>
    <row r="2150" spans="1:34" x14ac:dyDescent="0.25">
      <c r="A2150" t="s">
        <v>42</v>
      </c>
      <c r="C2150" t="s">
        <v>194</v>
      </c>
      <c r="D2150" t="s">
        <v>148</v>
      </c>
      <c r="E2150" t="s">
        <v>129</v>
      </c>
      <c r="F2150">
        <v>2</v>
      </c>
      <c r="H2150" t="s">
        <v>42</v>
      </c>
      <c r="J2150" t="s">
        <v>194</v>
      </c>
      <c r="K2150" t="s">
        <v>148</v>
      </c>
      <c r="L2150" t="s">
        <v>119</v>
      </c>
      <c r="M2150">
        <v>19</v>
      </c>
      <c r="O2150" t="s">
        <v>42</v>
      </c>
      <c r="Q2150" t="s">
        <v>194</v>
      </c>
      <c r="R2150" t="s">
        <v>148</v>
      </c>
      <c r="S2150" t="s">
        <v>121</v>
      </c>
      <c r="T2150">
        <v>71</v>
      </c>
      <c r="V2150" t="s">
        <v>42</v>
      </c>
      <c r="X2150" t="s">
        <v>194</v>
      </c>
      <c r="Y2150" t="s">
        <v>100</v>
      </c>
      <c r="Z2150" t="s">
        <v>101</v>
      </c>
      <c r="AA2150">
        <v>5</v>
      </c>
      <c r="AC2150" t="s">
        <v>42</v>
      </c>
      <c r="AE2150" t="s">
        <v>194</v>
      </c>
      <c r="AF2150" t="s">
        <v>148</v>
      </c>
      <c r="AG2150" t="s">
        <v>119</v>
      </c>
      <c r="AH2150">
        <v>126</v>
      </c>
    </row>
    <row r="2151" spans="1:34" x14ac:dyDescent="0.25">
      <c r="A2151" t="s">
        <v>42</v>
      </c>
      <c r="C2151" t="s">
        <v>194</v>
      </c>
      <c r="D2151" t="s">
        <v>148</v>
      </c>
      <c r="E2151" t="s">
        <v>131</v>
      </c>
      <c r="F2151">
        <v>11</v>
      </c>
      <c r="H2151" t="s">
        <v>42</v>
      </c>
      <c r="J2151" t="s">
        <v>194</v>
      </c>
      <c r="K2151" t="s">
        <v>148</v>
      </c>
      <c r="L2151" t="s">
        <v>91</v>
      </c>
      <c r="M2151">
        <v>9</v>
      </c>
      <c r="O2151" t="s">
        <v>42</v>
      </c>
      <c r="Q2151" t="s">
        <v>194</v>
      </c>
      <c r="R2151" t="s">
        <v>148</v>
      </c>
      <c r="S2151" t="s">
        <v>69</v>
      </c>
      <c r="T2151">
        <v>47</v>
      </c>
      <c r="V2151" t="s">
        <v>42</v>
      </c>
      <c r="X2151" t="s">
        <v>194</v>
      </c>
      <c r="Y2151" t="s">
        <v>102</v>
      </c>
      <c r="Z2151" t="s">
        <v>103</v>
      </c>
      <c r="AA2151">
        <v>3</v>
      </c>
      <c r="AC2151" t="s">
        <v>42</v>
      </c>
      <c r="AE2151" t="s">
        <v>194</v>
      </c>
      <c r="AF2151" t="s">
        <v>148</v>
      </c>
      <c r="AG2151" t="s">
        <v>91</v>
      </c>
      <c r="AH2151">
        <v>43</v>
      </c>
    </row>
    <row r="2152" spans="1:34" x14ac:dyDescent="0.25">
      <c r="A2152" t="s">
        <v>42</v>
      </c>
      <c r="C2152" t="s">
        <v>194</v>
      </c>
      <c r="D2152" t="s">
        <v>148</v>
      </c>
      <c r="E2152" t="s">
        <v>93</v>
      </c>
      <c r="F2152">
        <v>5</v>
      </c>
      <c r="H2152" t="s">
        <v>42</v>
      </c>
      <c r="J2152" t="s">
        <v>194</v>
      </c>
      <c r="K2152" t="s">
        <v>148</v>
      </c>
      <c r="L2152" t="s">
        <v>107</v>
      </c>
      <c r="M2152">
        <v>8</v>
      </c>
      <c r="O2152" t="s">
        <v>42</v>
      </c>
      <c r="Q2152" t="s">
        <v>194</v>
      </c>
      <c r="R2152" t="s">
        <v>148</v>
      </c>
      <c r="S2152" t="s">
        <v>87</v>
      </c>
      <c r="T2152">
        <v>61</v>
      </c>
      <c r="V2152" t="s">
        <v>42</v>
      </c>
      <c r="X2152" t="s">
        <v>194</v>
      </c>
      <c r="Y2152" t="s">
        <v>104</v>
      </c>
      <c r="Z2152" t="s">
        <v>105</v>
      </c>
      <c r="AA2152">
        <v>10</v>
      </c>
      <c r="AC2152" t="s">
        <v>42</v>
      </c>
      <c r="AE2152" t="s">
        <v>194</v>
      </c>
      <c r="AF2152" t="s">
        <v>148</v>
      </c>
      <c r="AG2152" t="s">
        <v>107</v>
      </c>
      <c r="AH2152">
        <v>126</v>
      </c>
    </row>
    <row r="2153" spans="1:34" x14ac:dyDescent="0.25">
      <c r="A2153" t="s">
        <v>42</v>
      </c>
      <c r="C2153" t="s">
        <v>194</v>
      </c>
      <c r="D2153" t="s">
        <v>148</v>
      </c>
      <c r="E2153" t="s">
        <v>77</v>
      </c>
      <c r="F2153">
        <v>19</v>
      </c>
      <c r="H2153" t="s">
        <v>42</v>
      </c>
      <c r="J2153" t="s">
        <v>194</v>
      </c>
      <c r="K2153" t="s">
        <v>148</v>
      </c>
      <c r="L2153" t="s">
        <v>73</v>
      </c>
      <c r="M2153">
        <v>26</v>
      </c>
      <c r="O2153" t="s">
        <v>42</v>
      </c>
      <c r="Q2153" t="s">
        <v>194</v>
      </c>
      <c r="R2153" t="s">
        <v>148</v>
      </c>
      <c r="S2153" t="s">
        <v>81</v>
      </c>
      <c r="T2153">
        <v>27</v>
      </c>
      <c r="V2153" t="s">
        <v>42</v>
      </c>
      <c r="X2153" t="s">
        <v>194</v>
      </c>
      <c r="Y2153" t="s">
        <v>106</v>
      </c>
      <c r="Z2153" t="s">
        <v>107</v>
      </c>
      <c r="AA2153">
        <v>19</v>
      </c>
      <c r="AC2153" t="s">
        <v>42</v>
      </c>
      <c r="AE2153" t="s">
        <v>194</v>
      </c>
      <c r="AF2153" t="s">
        <v>148</v>
      </c>
      <c r="AG2153" t="s">
        <v>73</v>
      </c>
      <c r="AH2153">
        <v>308</v>
      </c>
    </row>
    <row r="2154" spans="1:34" x14ac:dyDescent="0.25">
      <c r="A2154" t="s">
        <v>42</v>
      </c>
      <c r="C2154" t="s">
        <v>194</v>
      </c>
      <c r="D2154" t="s">
        <v>148</v>
      </c>
      <c r="E2154" t="s">
        <v>99</v>
      </c>
      <c r="F2154">
        <v>13</v>
      </c>
      <c r="H2154" t="s">
        <v>42</v>
      </c>
      <c r="J2154" t="s">
        <v>194</v>
      </c>
      <c r="K2154" t="s">
        <v>148</v>
      </c>
      <c r="L2154" t="s">
        <v>125</v>
      </c>
      <c r="M2154">
        <v>2</v>
      </c>
      <c r="O2154" t="s">
        <v>42</v>
      </c>
      <c r="Q2154" t="s">
        <v>194</v>
      </c>
      <c r="R2154" t="s">
        <v>148</v>
      </c>
      <c r="S2154" t="s">
        <v>112</v>
      </c>
      <c r="T2154">
        <v>140</v>
      </c>
      <c r="V2154" t="s">
        <v>42</v>
      </c>
      <c r="X2154" t="s">
        <v>194</v>
      </c>
      <c r="Y2154" t="s">
        <v>108</v>
      </c>
      <c r="Z2154" t="s">
        <v>109</v>
      </c>
      <c r="AA2154">
        <v>6</v>
      </c>
      <c r="AC2154" t="s">
        <v>42</v>
      </c>
      <c r="AE2154" t="s">
        <v>194</v>
      </c>
      <c r="AF2154" t="s">
        <v>148</v>
      </c>
      <c r="AG2154" t="s">
        <v>125</v>
      </c>
      <c r="AH2154">
        <v>8</v>
      </c>
    </row>
    <row r="2155" spans="1:34" x14ac:dyDescent="0.25">
      <c r="A2155" t="s">
        <v>42</v>
      </c>
      <c r="C2155" t="s">
        <v>194</v>
      </c>
      <c r="D2155" t="s">
        <v>148</v>
      </c>
      <c r="E2155" t="s">
        <v>111</v>
      </c>
      <c r="F2155">
        <v>8</v>
      </c>
      <c r="H2155" t="s">
        <v>42</v>
      </c>
      <c r="J2155" t="s">
        <v>194</v>
      </c>
      <c r="K2155" t="s">
        <v>148</v>
      </c>
      <c r="L2155" t="s">
        <v>121</v>
      </c>
      <c r="M2155">
        <v>16</v>
      </c>
      <c r="O2155" t="s">
        <v>42</v>
      </c>
      <c r="Q2155" t="s">
        <v>194</v>
      </c>
      <c r="R2155" t="s">
        <v>148</v>
      </c>
      <c r="S2155" t="s">
        <v>113</v>
      </c>
      <c r="T2155">
        <v>73</v>
      </c>
      <c r="V2155" t="s">
        <v>42</v>
      </c>
      <c r="X2155" t="s">
        <v>194</v>
      </c>
      <c r="Y2155" t="s">
        <v>110</v>
      </c>
      <c r="Z2155" t="s">
        <v>111</v>
      </c>
      <c r="AA2155">
        <v>6</v>
      </c>
      <c r="AC2155" t="s">
        <v>42</v>
      </c>
      <c r="AE2155" t="s">
        <v>194</v>
      </c>
      <c r="AF2155" t="s">
        <v>148</v>
      </c>
      <c r="AG2155" t="s">
        <v>121</v>
      </c>
      <c r="AH2155">
        <v>186</v>
      </c>
    </row>
    <row r="2156" spans="1:34" x14ac:dyDescent="0.25">
      <c r="A2156" t="s">
        <v>42</v>
      </c>
      <c r="C2156" t="s">
        <v>194</v>
      </c>
      <c r="D2156" t="s">
        <v>148</v>
      </c>
      <c r="E2156" t="s">
        <v>123</v>
      </c>
      <c r="F2156">
        <v>11</v>
      </c>
      <c r="H2156" t="s">
        <v>42</v>
      </c>
      <c r="J2156" t="s">
        <v>194</v>
      </c>
      <c r="K2156" t="s">
        <v>148</v>
      </c>
      <c r="L2156" t="s">
        <v>69</v>
      </c>
      <c r="M2156">
        <v>27</v>
      </c>
      <c r="O2156" t="s">
        <v>42</v>
      </c>
      <c r="Q2156" t="s">
        <v>194</v>
      </c>
      <c r="R2156" t="s">
        <v>148</v>
      </c>
      <c r="S2156" t="s">
        <v>71</v>
      </c>
      <c r="T2156">
        <v>127</v>
      </c>
      <c r="V2156" t="s">
        <v>42</v>
      </c>
      <c r="X2156" t="s">
        <v>194</v>
      </c>
      <c r="Y2156" t="s">
        <v>150</v>
      </c>
      <c r="Z2156" t="s">
        <v>112</v>
      </c>
      <c r="AA2156">
        <v>14</v>
      </c>
      <c r="AC2156" t="s">
        <v>42</v>
      </c>
      <c r="AE2156" t="s">
        <v>194</v>
      </c>
      <c r="AF2156" t="s">
        <v>148</v>
      </c>
      <c r="AG2156" t="s">
        <v>69</v>
      </c>
      <c r="AH2156">
        <v>424</v>
      </c>
    </row>
    <row r="2157" spans="1:34" x14ac:dyDescent="0.25">
      <c r="A2157" t="s">
        <v>42</v>
      </c>
      <c r="C2157" t="s">
        <v>194</v>
      </c>
      <c r="D2157" t="s">
        <v>148</v>
      </c>
      <c r="E2157" t="s">
        <v>61</v>
      </c>
      <c r="F2157">
        <v>32</v>
      </c>
      <c r="H2157" t="s">
        <v>42</v>
      </c>
      <c r="J2157" t="s">
        <v>194</v>
      </c>
      <c r="K2157" t="s">
        <v>148</v>
      </c>
      <c r="L2157" t="s">
        <v>87</v>
      </c>
      <c r="M2157">
        <v>20</v>
      </c>
      <c r="O2157" t="s">
        <v>42</v>
      </c>
      <c r="Q2157" t="s">
        <v>194</v>
      </c>
      <c r="R2157" t="s">
        <v>148</v>
      </c>
      <c r="S2157" t="s">
        <v>109</v>
      </c>
      <c r="T2157">
        <v>26</v>
      </c>
      <c r="V2157" t="s">
        <v>42</v>
      </c>
      <c r="X2157" t="s">
        <v>194</v>
      </c>
      <c r="Y2157" t="s">
        <v>150</v>
      </c>
      <c r="Z2157" t="s">
        <v>113</v>
      </c>
      <c r="AA2157">
        <v>11</v>
      </c>
      <c r="AC2157" t="s">
        <v>42</v>
      </c>
      <c r="AE2157" t="s">
        <v>194</v>
      </c>
      <c r="AF2157" t="s">
        <v>148</v>
      </c>
      <c r="AG2157" t="s">
        <v>87</v>
      </c>
      <c r="AH2157">
        <v>100</v>
      </c>
    </row>
    <row r="2158" spans="1:34" x14ac:dyDescent="0.25">
      <c r="A2158" t="s">
        <v>42</v>
      </c>
      <c r="C2158" t="s">
        <v>194</v>
      </c>
      <c r="D2158" t="s">
        <v>148</v>
      </c>
      <c r="E2158" t="s">
        <v>97</v>
      </c>
      <c r="F2158">
        <v>6</v>
      </c>
      <c r="H2158" t="s">
        <v>42</v>
      </c>
      <c r="J2158" t="s">
        <v>194</v>
      </c>
      <c r="K2158" t="s">
        <v>148</v>
      </c>
      <c r="L2158" t="s">
        <v>81</v>
      </c>
      <c r="M2158">
        <v>17</v>
      </c>
      <c r="O2158" t="s">
        <v>42</v>
      </c>
      <c r="Q2158" t="s">
        <v>194</v>
      </c>
      <c r="R2158" t="s">
        <v>148</v>
      </c>
      <c r="S2158" t="s">
        <v>75</v>
      </c>
      <c r="T2158">
        <v>14</v>
      </c>
      <c r="V2158" t="s">
        <v>42</v>
      </c>
      <c r="X2158" t="s">
        <v>194</v>
      </c>
      <c r="Y2158" t="s">
        <v>114</v>
      </c>
      <c r="Z2158" t="s">
        <v>115</v>
      </c>
      <c r="AA2158">
        <v>9</v>
      </c>
      <c r="AC2158" t="s">
        <v>42</v>
      </c>
      <c r="AE2158" t="s">
        <v>194</v>
      </c>
      <c r="AF2158" t="s">
        <v>148</v>
      </c>
      <c r="AG2158" t="s">
        <v>81</v>
      </c>
      <c r="AH2158">
        <v>34</v>
      </c>
    </row>
    <row r="2159" spans="1:34" x14ac:dyDescent="0.25">
      <c r="A2159" t="s">
        <v>42</v>
      </c>
      <c r="C2159" t="s">
        <v>194</v>
      </c>
      <c r="D2159" t="s">
        <v>148</v>
      </c>
      <c r="E2159" t="s">
        <v>95</v>
      </c>
      <c r="F2159">
        <v>51</v>
      </c>
      <c r="H2159" t="s">
        <v>42</v>
      </c>
      <c r="J2159" t="s">
        <v>194</v>
      </c>
      <c r="K2159" t="s">
        <v>148</v>
      </c>
      <c r="L2159" t="s">
        <v>112</v>
      </c>
      <c r="M2159">
        <v>39</v>
      </c>
      <c r="O2159" t="s">
        <v>42</v>
      </c>
      <c r="Q2159" t="s">
        <v>194</v>
      </c>
      <c r="R2159" t="s">
        <v>148</v>
      </c>
      <c r="S2159" t="s">
        <v>85</v>
      </c>
      <c r="T2159">
        <v>39</v>
      </c>
      <c r="V2159" t="s">
        <v>42</v>
      </c>
      <c r="X2159" t="s">
        <v>194</v>
      </c>
      <c r="Y2159" t="s">
        <v>116</v>
      </c>
      <c r="Z2159" t="s">
        <v>117</v>
      </c>
      <c r="AA2159">
        <v>7</v>
      </c>
      <c r="AC2159" t="s">
        <v>42</v>
      </c>
      <c r="AE2159" t="s">
        <v>194</v>
      </c>
      <c r="AF2159" t="s">
        <v>148</v>
      </c>
      <c r="AG2159" t="s">
        <v>112</v>
      </c>
      <c r="AH2159">
        <v>315</v>
      </c>
    </row>
    <row r="2160" spans="1:34" x14ac:dyDescent="0.25">
      <c r="A2160" t="s">
        <v>42</v>
      </c>
      <c r="C2160" t="s">
        <v>194</v>
      </c>
      <c r="D2160" t="s">
        <v>148</v>
      </c>
      <c r="E2160" t="s">
        <v>127</v>
      </c>
      <c r="F2160">
        <v>7</v>
      </c>
      <c r="H2160" t="s">
        <v>42</v>
      </c>
      <c r="J2160" t="s">
        <v>194</v>
      </c>
      <c r="K2160" t="s">
        <v>148</v>
      </c>
      <c r="L2160" t="s">
        <v>113</v>
      </c>
      <c r="M2160">
        <v>23</v>
      </c>
      <c r="O2160" t="s">
        <v>42</v>
      </c>
      <c r="Q2160" t="s">
        <v>194</v>
      </c>
      <c r="R2160" t="s">
        <v>148</v>
      </c>
      <c r="S2160" t="s">
        <v>59</v>
      </c>
      <c r="T2160">
        <v>12</v>
      </c>
      <c r="V2160" t="s">
        <v>42</v>
      </c>
      <c r="X2160" t="s">
        <v>194</v>
      </c>
      <c r="Y2160" t="s">
        <v>118</v>
      </c>
      <c r="Z2160" t="s">
        <v>119</v>
      </c>
      <c r="AA2160">
        <v>13</v>
      </c>
      <c r="AC2160" t="s">
        <v>42</v>
      </c>
      <c r="AE2160" t="s">
        <v>194</v>
      </c>
      <c r="AF2160" t="s">
        <v>148</v>
      </c>
      <c r="AG2160" t="s">
        <v>113</v>
      </c>
      <c r="AH2160">
        <v>138</v>
      </c>
    </row>
    <row r="2161" spans="1:34" x14ac:dyDescent="0.25">
      <c r="A2161" t="s">
        <v>42</v>
      </c>
      <c r="C2161" t="s">
        <v>194</v>
      </c>
      <c r="D2161" t="s">
        <v>148</v>
      </c>
      <c r="E2161" t="s">
        <v>79</v>
      </c>
      <c r="F2161">
        <v>46</v>
      </c>
      <c r="H2161" t="s">
        <v>42</v>
      </c>
      <c r="J2161" t="s">
        <v>194</v>
      </c>
      <c r="K2161" t="s">
        <v>148</v>
      </c>
      <c r="L2161" t="s">
        <v>71</v>
      </c>
      <c r="M2161">
        <v>28</v>
      </c>
      <c r="O2161" t="s">
        <v>42</v>
      </c>
      <c r="Q2161" t="s">
        <v>194</v>
      </c>
      <c r="R2161" t="s">
        <v>148</v>
      </c>
      <c r="S2161" t="s">
        <v>89</v>
      </c>
      <c r="T2161">
        <v>31</v>
      </c>
      <c r="V2161" t="s">
        <v>42</v>
      </c>
      <c r="X2161" t="s">
        <v>194</v>
      </c>
      <c r="Y2161" t="s">
        <v>120</v>
      </c>
      <c r="Z2161" t="s">
        <v>121</v>
      </c>
      <c r="AA2161">
        <v>11</v>
      </c>
      <c r="AC2161" t="s">
        <v>42</v>
      </c>
      <c r="AE2161" t="s">
        <v>194</v>
      </c>
      <c r="AF2161" t="s">
        <v>148</v>
      </c>
      <c r="AG2161" t="s">
        <v>71</v>
      </c>
      <c r="AH2161">
        <v>833</v>
      </c>
    </row>
    <row r="2162" spans="1:34" x14ac:dyDescent="0.25">
      <c r="A2162" t="s">
        <v>42</v>
      </c>
      <c r="C2162" t="s">
        <v>194</v>
      </c>
      <c r="D2162" t="s">
        <v>148</v>
      </c>
      <c r="E2162" t="s">
        <v>144</v>
      </c>
      <c r="F2162">
        <v>4</v>
      </c>
      <c r="H2162" t="s">
        <v>42</v>
      </c>
      <c r="J2162" t="s">
        <v>194</v>
      </c>
      <c r="K2162" t="s">
        <v>148</v>
      </c>
      <c r="L2162" t="s">
        <v>109</v>
      </c>
      <c r="M2162">
        <v>14</v>
      </c>
      <c r="O2162" t="s">
        <v>42</v>
      </c>
      <c r="Q2162" t="s">
        <v>194</v>
      </c>
      <c r="R2162" t="s">
        <v>148</v>
      </c>
      <c r="S2162" t="s">
        <v>129</v>
      </c>
      <c r="T2162">
        <v>21</v>
      </c>
      <c r="V2162" t="s">
        <v>42</v>
      </c>
      <c r="X2162" t="s">
        <v>194</v>
      </c>
      <c r="Y2162" t="s">
        <v>122</v>
      </c>
      <c r="Z2162" t="s">
        <v>123</v>
      </c>
      <c r="AA2162">
        <v>8</v>
      </c>
      <c r="AC2162" t="s">
        <v>42</v>
      </c>
      <c r="AE2162" t="s">
        <v>194</v>
      </c>
      <c r="AF2162" t="s">
        <v>148</v>
      </c>
      <c r="AG2162" t="s">
        <v>109</v>
      </c>
      <c r="AH2162">
        <v>77</v>
      </c>
    </row>
    <row r="2163" spans="1:34" x14ac:dyDescent="0.25">
      <c r="A2163" t="s">
        <v>42</v>
      </c>
      <c r="C2163" t="s">
        <v>194</v>
      </c>
      <c r="D2163" t="s">
        <v>86</v>
      </c>
      <c r="E2163" t="s">
        <v>87</v>
      </c>
      <c r="F2163">
        <v>16</v>
      </c>
      <c r="H2163" t="s">
        <v>42</v>
      </c>
      <c r="J2163" t="s">
        <v>194</v>
      </c>
      <c r="K2163" t="s">
        <v>148</v>
      </c>
      <c r="L2163" t="s">
        <v>75</v>
      </c>
      <c r="M2163">
        <v>3</v>
      </c>
      <c r="O2163" t="s">
        <v>42</v>
      </c>
      <c r="Q2163" t="s">
        <v>194</v>
      </c>
      <c r="R2163" t="s">
        <v>148</v>
      </c>
      <c r="S2163" t="s">
        <v>131</v>
      </c>
      <c r="T2163">
        <v>28</v>
      </c>
      <c r="V2163" t="s">
        <v>42</v>
      </c>
      <c r="X2163" t="s">
        <v>194</v>
      </c>
      <c r="Y2163" t="s">
        <v>126</v>
      </c>
      <c r="Z2163" t="s">
        <v>127</v>
      </c>
      <c r="AA2163">
        <v>2</v>
      </c>
      <c r="AC2163" t="s">
        <v>42</v>
      </c>
      <c r="AE2163" t="s">
        <v>194</v>
      </c>
      <c r="AF2163" t="s">
        <v>148</v>
      </c>
      <c r="AG2163" t="s">
        <v>75</v>
      </c>
      <c r="AH2163">
        <v>67</v>
      </c>
    </row>
    <row r="2164" spans="1:34" x14ac:dyDescent="0.25">
      <c r="A2164" t="s">
        <v>42</v>
      </c>
      <c r="C2164" t="s">
        <v>194</v>
      </c>
      <c r="D2164" t="s">
        <v>88</v>
      </c>
      <c r="E2164" t="s">
        <v>89</v>
      </c>
      <c r="F2164">
        <v>16</v>
      </c>
      <c r="H2164" t="s">
        <v>42</v>
      </c>
      <c r="J2164" t="s">
        <v>194</v>
      </c>
      <c r="K2164" t="s">
        <v>148</v>
      </c>
      <c r="L2164" t="s">
        <v>85</v>
      </c>
      <c r="M2164">
        <v>12</v>
      </c>
      <c r="O2164" t="s">
        <v>42</v>
      </c>
      <c r="Q2164" t="s">
        <v>194</v>
      </c>
      <c r="R2164" t="s">
        <v>148</v>
      </c>
      <c r="S2164" t="s">
        <v>93</v>
      </c>
      <c r="T2164">
        <v>7</v>
      </c>
      <c r="V2164" t="s">
        <v>42</v>
      </c>
      <c r="X2164" t="s">
        <v>194</v>
      </c>
      <c r="Y2164" t="s">
        <v>128</v>
      </c>
      <c r="Z2164" t="s">
        <v>129</v>
      </c>
      <c r="AA2164">
        <v>7</v>
      </c>
      <c r="AC2164" t="s">
        <v>42</v>
      </c>
      <c r="AE2164" t="s">
        <v>194</v>
      </c>
      <c r="AF2164" t="s">
        <v>148</v>
      </c>
      <c r="AG2164" t="s">
        <v>85</v>
      </c>
      <c r="AH2164">
        <v>100</v>
      </c>
    </row>
    <row r="2165" spans="1:34" x14ac:dyDescent="0.25">
      <c r="A2165" t="s">
        <v>42</v>
      </c>
      <c r="C2165" t="s">
        <v>194</v>
      </c>
      <c r="D2165" t="s">
        <v>90</v>
      </c>
      <c r="E2165" t="s">
        <v>91</v>
      </c>
      <c r="F2165">
        <v>3</v>
      </c>
      <c r="H2165" t="s">
        <v>42</v>
      </c>
      <c r="J2165" t="s">
        <v>194</v>
      </c>
      <c r="K2165" t="s">
        <v>148</v>
      </c>
      <c r="L2165" t="s">
        <v>59</v>
      </c>
      <c r="M2165">
        <v>12</v>
      </c>
      <c r="O2165" t="s">
        <v>42</v>
      </c>
      <c r="Q2165" t="s">
        <v>194</v>
      </c>
      <c r="R2165" t="s">
        <v>148</v>
      </c>
      <c r="S2165" t="s">
        <v>77</v>
      </c>
      <c r="T2165">
        <v>89</v>
      </c>
      <c r="V2165" t="s">
        <v>42</v>
      </c>
      <c r="X2165" t="s">
        <v>194</v>
      </c>
      <c r="Y2165" t="s">
        <v>130</v>
      </c>
      <c r="Z2165" t="s">
        <v>131</v>
      </c>
      <c r="AA2165">
        <v>2</v>
      </c>
      <c r="AC2165" t="s">
        <v>42</v>
      </c>
      <c r="AE2165" t="s">
        <v>194</v>
      </c>
      <c r="AF2165" t="s">
        <v>148</v>
      </c>
      <c r="AG2165" t="s">
        <v>59</v>
      </c>
      <c r="AH2165">
        <v>111</v>
      </c>
    </row>
    <row r="2166" spans="1:34" x14ac:dyDescent="0.25">
      <c r="A2166" t="s">
        <v>42</v>
      </c>
      <c r="C2166" t="s">
        <v>194</v>
      </c>
      <c r="D2166" t="s">
        <v>92</v>
      </c>
      <c r="E2166" t="s">
        <v>93</v>
      </c>
      <c r="F2166">
        <v>5</v>
      </c>
      <c r="H2166" t="s">
        <v>42</v>
      </c>
      <c r="J2166" t="s">
        <v>194</v>
      </c>
      <c r="K2166" t="s">
        <v>148</v>
      </c>
      <c r="L2166" t="s">
        <v>89</v>
      </c>
      <c r="M2166">
        <v>17</v>
      </c>
      <c r="O2166" t="s">
        <v>42</v>
      </c>
      <c r="Q2166" t="s">
        <v>194</v>
      </c>
      <c r="R2166" t="s">
        <v>148</v>
      </c>
      <c r="S2166" t="s">
        <v>99</v>
      </c>
      <c r="T2166">
        <v>34</v>
      </c>
      <c r="V2166" t="s">
        <v>42</v>
      </c>
      <c r="X2166" t="s">
        <v>194</v>
      </c>
      <c r="Y2166" t="s">
        <v>132</v>
      </c>
      <c r="Z2166" t="s">
        <v>133</v>
      </c>
      <c r="AA2166">
        <v>14</v>
      </c>
      <c r="AC2166" t="s">
        <v>42</v>
      </c>
      <c r="AE2166" t="s">
        <v>194</v>
      </c>
      <c r="AF2166" t="s">
        <v>148</v>
      </c>
      <c r="AG2166" t="s">
        <v>89</v>
      </c>
      <c r="AH2166">
        <v>193</v>
      </c>
    </row>
    <row r="2167" spans="1:34" x14ac:dyDescent="0.25">
      <c r="A2167" t="s">
        <v>42</v>
      </c>
      <c r="C2167" t="s">
        <v>194</v>
      </c>
      <c r="D2167" t="s">
        <v>94</v>
      </c>
      <c r="E2167" t="s">
        <v>95</v>
      </c>
      <c r="F2167">
        <v>51</v>
      </c>
      <c r="H2167" t="s">
        <v>42</v>
      </c>
      <c r="J2167" t="s">
        <v>194</v>
      </c>
      <c r="K2167" t="s">
        <v>148</v>
      </c>
      <c r="L2167" t="s">
        <v>129</v>
      </c>
      <c r="M2167">
        <v>3</v>
      </c>
      <c r="O2167" t="s">
        <v>42</v>
      </c>
      <c r="Q2167" t="s">
        <v>194</v>
      </c>
      <c r="R2167" t="s">
        <v>148</v>
      </c>
      <c r="S2167" t="s">
        <v>111</v>
      </c>
      <c r="T2167">
        <v>10</v>
      </c>
      <c r="V2167" t="s">
        <v>42</v>
      </c>
      <c r="X2167" t="s">
        <v>194</v>
      </c>
      <c r="Y2167" t="s">
        <v>134</v>
      </c>
      <c r="Z2167" t="s">
        <v>135</v>
      </c>
      <c r="AA2167">
        <v>4</v>
      </c>
      <c r="AC2167" t="s">
        <v>42</v>
      </c>
      <c r="AE2167" t="s">
        <v>194</v>
      </c>
      <c r="AF2167" t="s">
        <v>148</v>
      </c>
      <c r="AG2167" t="s">
        <v>129</v>
      </c>
      <c r="AH2167">
        <v>57</v>
      </c>
    </row>
    <row r="2168" spans="1:34" x14ac:dyDescent="0.25">
      <c r="A2168" t="s">
        <v>42</v>
      </c>
      <c r="C2168" t="s">
        <v>194</v>
      </c>
      <c r="D2168" t="s">
        <v>96</v>
      </c>
      <c r="E2168" t="s">
        <v>97</v>
      </c>
      <c r="F2168">
        <v>6</v>
      </c>
      <c r="H2168" t="s">
        <v>42</v>
      </c>
      <c r="J2168" t="s">
        <v>194</v>
      </c>
      <c r="K2168" t="s">
        <v>148</v>
      </c>
      <c r="L2168" t="s">
        <v>131</v>
      </c>
      <c r="M2168">
        <v>3</v>
      </c>
      <c r="O2168" t="s">
        <v>42</v>
      </c>
      <c r="Q2168" t="s">
        <v>194</v>
      </c>
      <c r="R2168" t="s">
        <v>148</v>
      </c>
      <c r="S2168" t="s">
        <v>123</v>
      </c>
      <c r="T2168">
        <v>20</v>
      </c>
      <c r="V2168" t="s">
        <v>42</v>
      </c>
      <c r="X2168" t="s">
        <v>194</v>
      </c>
      <c r="Y2168" t="s">
        <v>136</v>
      </c>
      <c r="Z2168" t="s">
        <v>137</v>
      </c>
      <c r="AA2168">
        <v>7</v>
      </c>
      <c r="AC2168" t="s">
        <v>42</v>
      </c>
      <c r="AE2168" t="s">
        <v>194</v>
      </c>
      <c r="AF2168" t="s">
        <v>148</v>
      </c>
      <c r="AG2168" t="s">
        <v>131</v>
      </c>
      <c r="AH2168">
        <v>48</v>
      </c>
    </row>
    <row r="2169" spans="1:34" x14ac:dyDescent="0.25">
      <c r="A2169" t="s">
        <v>42</v>
      </c>
      <c r="C2169" t="s">
        <v>194</v>
      </c>
      <c r="D2169" t="s">
        <v>98</v>
      </c>
      <c r="E2169" t="s">
        <v>99</v>
      </c>
      <c r="F2169">
        <v>13</v>
      </c>
      <c r="H2169" t="s">
        <v>42</v>
      </c>
      <c r="J2169" t="s">
        <v>194</v>
      </c>
      <c r="K2169" t="s">
        <v>148</v>
      </c>
      <c r="L2169" t="s">
        <v>93</v>
      </c>
      <c r="M2169">
        <v>5</v>
      </c>
      <c r="O2169" t="s">
        <v>42</v>
      </c>
      <c r="Q2169" t="s">
        <v>194</v>
      </c>
      <c r="R2169" t="s">
        <v>148</v>
      </c>
      <c r="S2169" t="s">
        <v>61</v>
      </c>
      <c r="T2169">
        <v>60</v>
      </c>
      <c r="V2169" t="s">
        <v>42</v>
      </c>
      <c r="X2169" t="s">
        <v>194</v>
      </c>
      <c r="Y2169" t="s">
        <v>208</v>
      </c>
      <c r="Z2169" t="s">
        <v>273</v>
      </c>
      <c r="AA2169">
        <v>2</v>
      </c>
      <c r="AC2169" t="s">
        <v>42</v>
      </c>
      <c r="AE2169" t="s">
        <v>194</v>
      </c>
      <c r="AF2169" t="s">
        <v>148</v>
      </c>
      <c r="AG2169" t="s">
        <v>93</v>
      </c>
      <c r="AH2169">
        <v>82</v>
      </c>
    </row>
    <row r="2170" spans="1:34" x14ac:dyDescent="0.25">
      <c r="A2170" t="s">
        <v>42</v>
      </c>
      <c r="C2170" t="s">
        <v>194</v>
      </c>
      <c r="D2170" t="s">
        <v>100</v>
      </c>
      <c r="E2170" t="s">
        <v>101</v>
      </c>
      <c r="F2170">
        <v>17</v>
      </c>
      <c r="H2170" t="s">
        <v>42</v>
      </c>
      <c r="J2170" t="s">
        <v>194</v>
      </c>
      <c r="K2170" t="s">
        <v>148</v>
      </c>
      <c r="L2170" t="s">
        <v>77</v>
      </c>
      <c r="M2170">
        <v>24</v>
      </c>
      <c r="O2170" t="s">
        <v>42</v>
      </c>
      <c r="Q2170" t="s">
        <v>194</v>
      </c>
      <c r="R2170" t="s">
        <v>148</v>
      </c>
      <c r="S2170" t="s">
        <v>97</v>
      </c>
      <c r="T2170">
        <v>32</v>
      </c>
      <c r="V2170" t="s">
        <v>42</v>
      </c>
      <c r="X2170" t="s">
        <v>194</v>
      </c>
      <c r="Y2170" t="s">
        <v>208</v>
      </c>
      <c r="Z2170" t="s">
        <v>144</v>
      </c>
      <c r="AA2170">
        <v>5</v>
      </c>
      <c r="AC2170" t="s">
        <v>42</v>
      </c>
      <c r="AE2170" t="s">
        <v>194</v>
      </c>
      <c r="AF2170" t="s">
        <v>148</v>
      </c>
      <c r="AG2170" t="s">
        <v>77</v>
      </c>
      <c r="AH2170">
        <v>457</v>
      </c>
    </row>
    <row r="2171" spans="1:34" x14ac:dyDescent="0.25">
      <c r="A2171" t="s">
        <v>42</v>
      </c>
      <c r="C2171" t="s">
        <v>194</v>
      </c>
      <c r="D2171" t="s">
        <v>102</v>
      </c>
      <c r="E2171" t="s">
        <v>103</v>
      </c>
      <c r="F2171">
        <v>10</v>
      </c>
      <c r="H2171" t="s">
        <v>42</v>
      </c>
      <c r="J2171" t="s">
        <v>194</v>
      </c>
      <c r="K2171" t="s">
        <v>148</v>
      </c>
      <c r="L2171" t="s">
        <v>99</v>
      </c>
      <c r="M2171">
        <v>40</v>
      </c>
      <c r="O2171" t="s">
        <v>42</v>
      </c>
      <c r="Q2171" t="s">
        <v>194</v>
      </c>
      <c r="R2171" t="s">
        <v>148</v>
      </c>
      <c r="S2171" t="s">
        <v>95</v>
      </c>
      <c r="T2171">
        <v>151</v>
      </c>
      <c r="V2171" t="s">
        <v>42</v>
      </c>
      <c r="X2171" t="s">
        <v>194</v>
      </c>
      <c r="Y2171" t="s">
        <v>141</v>
      </c>
      <c r="Z2171" t="s">
        <v>142</v>
      </c>
      <c r="AA2171">
        <v>5</v>
      </c>
      <c r="AC2171" t="s">
        <v>42</v>
      </c>
      <c r="AE2171" t="s">
        <v>194</v>
      </c>
      <c r="AF2171" t="s">
        <v>148</v>
      </c>
      <c r="AG2171" t="s">
        <v>99</v>
      </c>
      <c r="AH2171">
        <v>233</v>
      </c>
    </row>
    <row r="2172" spans="1:34" x14ac:dyDescent="0.25">
      <c r="A2172" t="s">
        <v>42</v>
      </c>
      <c r="C2172" t="s">
        <v>194</v>
      </c>
      <c r="D2172" t="s">
        <v>104</v>
      </c>
      <c r="E2172" t="s">
        <v>105</v>
      </c>
      <c r="F2172">
        <v>16</v>
      </c>
      <c r="H2172" t="s">
        <v>42</v>
      </c>
      <c r="J2172" t="s">
        <v>194</v>
      </c>
      <c r="K2172" t="s">
        <v>148</v>
      </c>
      <c r="L2172" t="s">
        <v>111</v>
      </c>
      <c r="M2172">
        <v>5</v>
      </c>
      <c r="O2172" t="s">
        <v>42</v>
      </c>
      <c r="Q2172" t="s">
        <v>194</v>
      </c>
      <c r="R2172" t="s">
        <v>148</v>
      </c>
      <c r="S2172" t="s">
        <v>127</v>
      </c>
      <c r="T2172">
        <v>28</v>
      </c>
      <c r="V2172" t="s">
        <v>169</v>
      </c>
      <c r="X2172" t="s">
        <v>195</v>
      </c>
      <c r="Y2172" t="s">
        <v>54</v>
      </c>
      <c r="Z2172" t="s">
        <v>55</v>
      </c>
      <c r="AA2172">
        <v>9</v>
      </c>
      <c r="AC2172" t="s">
        <v>42</v>
      </c>
      <c r="AE2172" t="s">
        <v>194</v>
      </c>
      <c r="AF2172" t="s">
        <v>148</v>
      </c>
      <c r="AG2172" t="s">
        <v>111</v>
      </c>
      <c r="AH2172">
        <v>62</v>
      </c>
    </row>
    <row r="2173" spans="1:34" x14ac:dyDescent="0.25">
      <c r="A2173" t="s">
        <v>42</v>
      </c>
      <c r="C2173" t="s">
        <v>194</v>
      </c>
      <c r="D2173" t="s">
        <v>106</v>
      </c>
      <c r="E2173" t="s">
        <v>107</v>
      </c>
      <c r="F2173">
        <v>7</v>
      </c>
      <c r="H2173" t="s">
        <v>42</v>
      </c>
      <c r="J2173" t="s">
        <v>194</v>
      </c>
      <c r="K2173" t="s">
        <v>148</v>
      </c>
      <c r="L2173" t="s">
        <v>123</v>
      </c>
      <c r="M2173">
        <v>24</v>
      </c>
      <c r="O2173" t="s">
        <v>42</v>
      </c>
      <c r="Q2173" t="s">
        <v>194</v>
      </c>
      <c r="R2173" t="s">
        <v>148</v>
      </c>
      <c r="S2173" t="s">
        <v>79</v>
      </c>
      <c r="T2173">
        <v>164</v>
      </c>
      <c r="V2173" t="s">
        <v>169</v>
      </c>
      <c r="X2173" t="s">
        <v>195</v>
      </c>
      <c r="Y2173" t="s">
        <v>56</v>
      </c>
      <c r="Z2173" t="s">
        <v>57</v>
      </c>
      <c r="AA2173">
        <v>5</v>
      </c>
      <c r="AC2173" t="s">
        <v>42</v>
      </c>
      <c r="AE2173" t="s">
        <v>194</v>
      </c>
      <c r="AF2173" t="s">
        <v>148</v>
      </c>
      <c r="AG2173" t="s">
        <v>123</v>
      </c>
      <c r="AH2173">
        <v>52</v>
      </c>
    </row>
    <row r="2174" spans="1:34" x14ac:dyDescent="0.25">
      <c r="A2174" t="s">
        <v>42</v>
      </c>
      <c r="C2174" t="s">
        <v>194</v>
      </c>
      <c r="D2174" t="s">
        <v>108</v>
      </c>
      <c r="E2174" t="s">
        <v>109</v>
      </c>
      <c r="F2174">
        <v>12</v>
      </c>
      <c r="H2174" t="s">
        <v>42</v>
      </c>
      <c r="J2174" t="s">
        <v>194</v>
      </c>
      <c r="K2174" t="s">
        <v>148</v>
      </c>
      <c r="L2174" t="s">
        <v>61</v>
      </c>
      <c r="M2174">
        <v>27</v>
      </c>
      <c r="O2174" t="s">
        <v>42</v>
      </c>
      <c r="Q2174" t="s">
        <v>194</v>
      </c>
      <c r="R2174" t="s">
        <v>148</v>
      </c>
      <c r="S2174" t="s">
        <v>144</v>
      </c>
      <c r="T2174">
        <v>7</v>
      </c>
      <c r="V2174" t="s">
        <v>169</v>
      </c>
      <c r="X2174" t="s">
        <v>195</v>
      </c>
      <c r="Y2174" t="s">
        <v>58</v>
      </c>
      <c r="Z2174" t="s">
        <v>59</v>
      </c>
      <c r="AA2174">
        <v>4</v>
      </c>
      <c r="AC2174" t="s">
        <v>42</v>
      </c>
      <c r="AE2174" t="s">
        <v>194</v>
      </c>
      <c r="AF2174" t="s">
        <v>148</v>
      </c>
      <c r="AG2174" t="s">
        <v>61</v>
      </c>
      <c r="AH2174">
        <v>876</v>
      </c>
    </row>
    <row r="2175" spans="1:34" x14ac:dyDescent="0.25">
      <c r="A2175" t="s">
        <v>42</v>
      </c>
      <c r="C2175" t="s">
        <v>194</v>
      </c>
      <c r="D2175" t="s">
        <v>110</v>
      </c>
      <c r="E2175" t="s">
        <v>111</v>
      </c>
      <c r="F2175">
        <v>8</v>
      </c>
      <c r="H2175" t="s">
        <v>42</v>
      </c>
      <c r="J2175" t="s">
        <v>194</v>
      </c>
      <c r="K2175" t="s">
        <v>148</v>
      </c>
      <c r="L2175" t="s">
        <v>97</v>
      </c>
      <c r="M2175">
        <v>4</v>
      </c>
      <c r="O2175" t="s">
        <v>42</v>
      </c>
      <c r="Q2175" t="s">
        <v>194</v>
      </c>
      <c r="R2175" t="s">
        <v>86</v>
      </c>
      <c r="S2175" t="s">
        <v>87</v>
      </c>
      <c r="T2175">
        <v>61</v>
      </c>
      <c r="V2175" t="s">
        <v>169</v>
      </c>
      <c r="X2175" t="s">
        <v>195</v>
      </c>
      <c r="Y2175" t="s">
        <v>60</v>
      </c>
      <c r="Z2175" t="s">
        <v>61</v>
      </c>
      <c r="AA2175">
        <v>9</v>
      </c>
      <c r="AC2175" t="s">
        <v>42</v>
      </c>
      <c r="AE2175" t="s">
        <v>194</v>
      </c>
      <c r="AF2175" t="s">
        <v>148</v>
      </c>
      <c r="AG2175" t="s">
        <v>97</v>
      </c>
      <c r="AH2175">
        <v>109</v>
      </c>
    </row>
    <row r="2176" spans="1:34" x14ac:dyDescent="0.25">
      <c r="A2176" t="s">
        <v>42</v>
      </c>
      <c r="C2176" t="s">
        <v>194</v>
      </c>
      <c r="D2176" t="s">
        <v>150</v>
      </c>
      <c r="E2176" t="s">
        <v>112</v>
      </c>
      <c r="F2176">
        <v>65</v>
      </c>
      <c r="H2176" t="s">
        <v>42</v>
      </c>
      <c r="J2176" t="s">
        <v>194</v>
      </c>
      <c r="K2176" t="s">
        <v>148</v>
      </c>
      <c r="L2176" t="s">
        <v>95</v>
      </c>
      <c r="M2176">
        <v>56</v>
      </c>
      <c r="O2176" t="s">
        <v>42</v>
      </c>
      <c r="Q2176" t="s">
        <v>194</v>
      </c>
      <c r="R2176" t="s">
        <v>88</v>
      </c>
      <c r="S2176" t="s">
        <v>89</v>
      </c>
      <c r="T2176">
        <v>31</v>
      </c>
      <c r="V2176" t="s">
        <v>169</v>
      </c>
      <c r="X2176" t="s">
        <v>195</v>
      </c>
      <c r="Y2176" t="s">
        <v>62</v>
      </c>
      <c r="Z2176" t="s">
        <v>63</v>
      </c>
      <c r="AA2176">
        <v>3</v>
      </c>
      <c r="AC2176" t="s">
        <v>42</v>
      </c>
      <c r="AE2176" t="s">
        <v>194</v>
      </c>
      <c r="AF2176" t="s">
        <v>148</v>
      </c>
      <c r="AG2176" t="s">
        <v>95</v>
      </c>
      <c r="AH2176">
        <v>570</v>
      </c>
    </row>
    <row r="2177" spans="1:34" x14ac:dyDescent="0.25">
      <c r="A2177" t="s">
        <v>42</v>
      </c>
      <c r="C2177" t="s">
        <v>194</v>
      </c>
      <c r="D2177" t="s">
        <v>150</v>
      </c>
      <c r="E2177" t="s">
        <v>113</v>
      </c>
      <c r="F2177">
        <v>37</v>
      </c>
      <c r="H2177" t="s">
        <v>42</v>
      </c>
      <c r="J2177" t="s">
        <v>194</v>
      </c>
      <c r="K2177" t="s">
        <v>148</v>
      </c>
      <c r="L2177" t="s">
        <v>127</v>
      </c>
      <c r="M2177">
        <v>7</v>
      </c>
      <c r="O2177" t="s">
        <v>42</v>
      </c>
      <c r="Q2177" t="s">
        <v>194</v>
      </c>
      <c r="R2177" t="s">
        <v>90</v>
      </c>
      <c r="S2177" t="s">
        <v>91</v>
      </c>
      <c r="T2177">
        <v>15</v>
      </c>
      <c r="V2177" t="s">
        <v>169</v>
      </c>
      <c r="X2177" t="s">
        <v>195</v>
      </c>
      <c r="Y2177" t="s">
        <v>64</v>
      </c>
      <c r="Z2177" t="s">
        <v>65</v>
      </c>
      <c r="AA2177">
        <v>4</v>
      </c>
      <c r="AC2177" t="s">
        <v>42</v>
      </c>
      <c r="AE2177" t="s">
        <v>194</v>
      </c>
      <c r="AF2177" t="s">
        <v>148</v>
      </c>
      <c r="AG2177" t="s">
        <v>127</v>
      </c>
      <c r="AH2177">
        <v>55</v>
      </c>
    </row>
    <row r="2178" spans="1:34" x14ac:dyDescent="0.25">
      <c r="A2178" t="s">
        <v>42</v>
      </c>
      <c r="C2178" t="s">
        <v>194</v>
      </c>
      <c r="D2178" t="s">
        <v>114</v>
      </c>
      <c r="E2178" t="s">
        <v>115</v>
      </c>
      <c r="F2178">
        <v>7</v>
      </c>
      <c r="H2178" t="s">
        <v>42</v>
      </c>
      <c r="J2178" t="s">
        <v>194</v>
      </c>
      <c r="K2178" t="s">
        <v>148</v>
      </c>
      <c r="L2178" t="s">
        <v>79</v>
      </c>
      <c r="M2178">
        <v>55</v>
      </c>
      <c r="O2178" t="s">
        <v>42</v>
      </c>
      <c r="Q2178" t="s">
        <v>194</v>
      </c>
      <c r="R2178" t="s">
        <v>92</v>
      </c>
      <c r="S2178" t="s">
        <v>93</v>
      </c>
      <c r="T2178">
        <v>7</v>
      </c>
      <c r="V2178" t="s">
        <v>169</v>
      </c>
      <c r="X2178" t="s">
        <v>195</v>
      </c>
      <c r="Y2178" t="s">
        <v>66</v>
      </c>
      <c r="Z2178" t="s">
        <v>67</v>
      </c>
      <c r="AA2178">
        <v>13</v>
      </c>
      <c r="AC2178" t="s">
        <v>42</v>
      </c>
      <c r="AE2178" t="s">
        <v>194</v>
      </c>
      <c r="AF2178" t="s">
        <v>148</v>
      </c>
      <c r="AG2178" t="s">
        <v>79</v>
      </c>
      <c r="AH2178">
        <v>1024</v>
      </c>
    </row>
    <row r="2179" spans="1:34" x14ac:dyDescent="0.25">
      <c r="A2179" t="s">
        <v>42</v>
      </c>
      <c r="C2179" t="s">
        <v>194</v>
      </c>
      <c r="D2179" t="s">
        <v>116</v>
      </c>
      <c r="E2179" t="s">
        <v>117</v>
      </c>
      <c r="F2179">
        <v>9</v>
      </c>
      <c r="H2179" t="s">
        <v>42</v>
      </c>
      <c r="J2179" t="s">
        <v>194</v>
      </c>
      <c r="K2179" t="s">
        <v>148</v>
      </c>
      <c r="L2179" t="s">
        <v>144</v>
      </c>
      <c r="M2179">
        <v>3</v>
      </c>
      <c r="O2179" t="s">
        <v>42</v>
      </c>
      <c r="Q2179" t="s">
        <v>194</v>
      </c>
      <c r="R2179" t="s">
        <v>94</v>
      </c>
      <c r="S2179" t="s">
        <v>95</v>
      </c>
      <c r="T2179">
        <v>151</v>
      </c>
      <c r="V2179" t="s">
        <v>169</v>
      </c>
      <c r="X2179" t="s">
        <v>195</v>
      </c>
      <c r="Y2179" t="s">
        <v>68</v>
      </c>
      <c r="Z2179" t="s">
        <v>69</v>
      </c>
      <c r="AA2179">
        <v>7</v>
      </c>
      <c r="AC2179" t="s">
        <v>42</v>
      </c>
      <c r="AE2179" t="s">
        <v>194</v>
      </c>
      <c r="AF2179" t="s">
        <v>148</v>
      </c>
      <c r="AG2179" t="s">
        <v>144</v>
      </c>
      <c r="AH2179">
        <v>32</v>
      </c>
    </row>
    <row r="2180" spans="1:34" x14ac:dyDescent="0.25">
      <c r="A2180" t="s">
        <v>42</v>
      </c>
      <c r="C2180" t="s">
        <v>194</v>
      </c>
      <c r="D2180" t="s">
        <v>118</v>
      </c>
      <c r="E2180" t="s">
        <v>119</v>
      </c>
      <c r="F2180">
        <v>16</v>
      </c>
      <c r="H2180" t="s">
        <v>42</v>
      </c>
      <c r="J2180" t="s">
        <v>194</v>
      </c>
      <c r="K2180" t="s">
        <v>86</v>
      </c>
      <c r="L2180" t="s">
        <v>87</v>
      </c>
      <c r="M2180">
        <v>20</v>
      </c>
      <c r="O2180" t="s">
        <v>42</v>
      </c>
      <c r="Q2180" t="s">
        <v>194</v>
      </c>
      <c r="R2180" t="s">
        <v>96</v>
      </c>
      <c r="S2180" t="s">
        <v>97</v>
      </c>
      <c r="T2180">
        <v>32</v>
      </c>
      <c r="V2180" t="s">
        <v>169</v>
      </c>
      <c r="X2180" t="s">
        <v>195</v>
      </c>
      <c r="Y2180" t="s">
        <v>70</v>
      </c>
      <c r="Z2180" t="s">
        <v>71</v>
      </c>
      <c r="AA2180">
        <v>13</v>
      </c>
      <c r="AC2180" t="s">
        <v>42</v>
      </c>
      <c r="AE2180" t="s">
        <v>194</v>
      </c>
      <c r="AF2180" t="s">
        <v>86</v>
      </c>
      <c r="AG2180" t="s">
        <v>87</v>
      </c>
      <c r="AH2180">
        <v>100</v>
      </c>
    </row>
    <row r="2181" spans="1:34" x14ac:dyDescent="0.25">
      <c r="A2181" t="s">
        <v>42</v>
      </c>
      <c r="C2181" t="s">
        <v>194</v>
      </c>
      <c r="D2181" t="s">
        <v>120</v>
      </c>
      <c r="E2181" t="s">
        <v>121</v>
      </c>
      <c r="F2181">
        <v>12</v>
      </c>
      <c r="H2181" t="s">
        <v>42</v>
      </c>
      <c r="J2181" t="s">
        <v>194</v>
      </c>
      <c r="K2181" t="s">
        <v>88</v>
      </c>
      <c r="L2181" t="s">
        <v>89</v>
      </c>
      <c r="M2181">
        <v>17</v>
      </c>
      <c r="O2181" t="s">
        <v>42</v>
      </c>
      <c r="Q2181" t="s">
        <v>194</v>
      </c>
      <c r="R2181" t="s">
        <v>98</v>
      </c>
      <c r="S2181" t="s">
        <v>99</v>
      </c>
      <c r="T2181">
        <v>34</v>
      </c>
      <c r="V2181" t="s">
        <v>169</v>
      </c>
      <c r="X2181" t="s">
        <v>195</v>
      </c>
      <c r="Y2181" t="s">
        <v>72</v>
      </c>
      <c r="Z2181" t="s">
        <v>73</v>
      </c>
      <c r="AA2181">
        <v>7</v>
      </c>
      <c r="AC2181" t="s">
        <v>42</v>
      </c>
      <c r="AE2181" t="s">
        <v>194</v>
      </c>
      <c r="AF2181" t="s">
        <v>88</v>
      </c>
      <c r="AG2181" t="s">
        <v>89</v>
      </c>
      <c r="AH2181">
        <v>193</v>
      </c>
    </row>
    <row r="2182" spans="1:34" x14ac:dyDescent="0.25">
      <c r="A2182" t="s">
        <v>42</v>
      </c>
      <c r="C2182" t="s">
        <v>194</v>
      </c>
      <c r="D2182" t="s">
        <v>122</v>
      </c>
      <c r="E2182" t="s">
        <v>123</v>
      </c>
      <c r="F2182">
        <v>11</v>
      </c>
      <c r="H2182" t="s">
        <v>42</v>
      </c>
      <c r="J2182" t="s">
        <v>194</v>
      </c>
      <c r="K2182" t="s">
        <v>90</v>
      </c>
      <c r="L2182" t="s">
        <v>91</v>
      </c>
      <c r="M2182">
        <v>9</v>
      </c>
      <c r="O2182" t="s">
        <v>42</v>
      </c>
      <c r="Q2182" t="s">
        <v>194</v>
      </c>
      <c r="R2182" t="s">
        <v>100</v>
      </c>
      <c r="S2182" t="s">
        <v>101</v>
      </c>
      <c r="T2182">
        <v>39</v>
      </c>
      <c r="V2182" t="s">
        <v>169</v>
      </c>
      <c r="X2182" t="s">
        <v>195</v>
      </c>
      <c r="Y2182" t="s">
        <v>74</v>
      </c>
      <c r="Z2182" t="s">
        <v>75</v>
      </c>
      <c r="AA2182">
        <v>10</v>
      </c>
      <c r="AC2182" t="s">
        <v>42</v>
      </c>
      <c r="AE2182" t="s">
        <v>194</v>
      </c>
      <c r="AF2182" t="s">
        <v>90</v>
      </c>
      <c r="AG2182" t="s">
        <v>91</v>
      </c>
      <c r="AH2182">
        <v>43</v>
      </c>
    </row>
    <row r="2183" spans="1:34" x14ac:dyDescent="0.25">
      <c r="A2183" t="s">
        <v>42</v>
      </c>
      <c r="C2183" t="s">
        <v>194</v>
      </c>
      <c r="D2183" t="s">
        <v>126</v>
      </c>
      <c r="E2183" t="s">
        <v>127</v>
      </c>
      <c r="F2183">
        <v>7</v>
      </c>
      <c r="H2183" t="s">
        <v>42</v>
      </c>
      <c r="J2183" t="s">
        <v>194</v>
      </c>
      <c r="K2183" t="s">
        <v>92</v>
      </c>
      <c r="L2183" t="s">
        <v>93</v>
      </c>
      <c r="M2183">
        <v>5</v>
      </c>
      <c r="O2183" t="s">
        <v>42</v>
      </c>
      <c r="Q2183" t="s">
        <v>194</v>
      </c>
      <c r="R2183" t="s">
        <v>102</v>
      </c>
      <c r="S2183" t="s">
        <v>103</v>
      </c>
      <c r="T2183">
        <v>27</v>
      </c>
      <c r="V2183" t="s">
        <v>169</v>
      </c>
      <c r="X2183" t="s">
        <v>195</v>
      </c>
      <c r="Y2183" t="s">
        <v>76</v>
      </c>
      <c r="Z2183" t="s">
        <v>77</v>
      </c>
      <c r="AA2183">
        <v>17</v>
      </c>
      <c r="AC2183" t="s">
        <v>42</v>
      </c>
      <c r="AE2183" t="s">
        <v>194</v>
      </c>
      <c r="AF2183" t="s">
        <v>92</v>
      </c>
      <c r="AG2183" t="s">
        <v>93</v>
      </c>
      <c r="AH2183">
        <v>82</v>
      </c>
    </row>
    <row r="2184" spans="1:34" x14ac:dyDescent="0.25">
      <c r="A2184" t="s">
        <v>42</v>
      </c>
      <c r="C2184" t="s">
        <v>194</v>
      </c>
      <c r="D2184" t="s">
        <v>128</v>
      </c>
      <c r="E2184" t="s">
        <v>129</v>
      </c>
      <c r="F2184">
        <v>2</v>
      </c>
      <c r="H2184" t="s">
        <v>42</v>
      </c>
      <c r="J2184" t="s">
        <v>194</v>
      </c>
      <c r="K2184" t="s">
        <v>94</v>
      </c>
      <c r="L2184" t="s">
        <v>95</v>
      </c>
      <c r="M2184">
        <v>56</v>
      </c>
      <c r="O2184" t="s">
        <v>42</v>
      </c>
      <c r="Q2184" t="s">
        <v>194</v>
      </c>
      <c r="R2184" t="s">
        <v>104</v>
      </c>
      <c r="S2184" t="s">
        <v>105</v>
      </c>
      <c r="T2184">
        <v>43</v>
      </c>
      <c r="V2184" t="s">
        <v>169</v>
      </c>
      <c r="X2184" t="s">
        <v>195</v>
      </c>
      <c r="Y2184" t="s">
        <v>78</v>
      </c>
      <c r="Z2184" t="s">
        <v>79</v>
      </c>
      <c r="AA2184">
        <v>19</v>
      </c>
      <c r="AC2184" t="s">
        <v>42</v>
      </c>
      <c r="AE2184" t="s">
        <v>194</v>
      </c>
      <c r="AF2184" t="s">
        <v>94</v>
      </c>
      <c r="AG2184" t="s">
        <v>95</v>
      </c>
      <c r="AH2184">
        <v>570</v>
      </c>
    </row>
    <row r="2185" spans="1:34" x14ac:dyDescent="0.25">
      <c r="A2185" t="s">
        <v>42</v>
      </c>
      <c r="C2185" t="s">
        <v>194</v>
      </c>
      <c r="D2185" t="s">
        <v>130</v>
      </c>
      <c r="E2185" t="s">
        <v>131</v>
      </c>
      <c r="F2185">
        <v>11</v>
      </c>
      <c r="H2185" t="s">
        <v>42</v>
      </c>
      <c r="J2185" t="s">
        <v>194</v>
      </c>
      <c r="K2185" t="s">
        <v>96</v>
      </c>
      <c r="L2185" t="s">
        <v>97</v>
      </c>
      <c r="M2185">
        <v>4</v>
      </c>
      <c r="O2185" t="s">
        <v>42</v>
      </c>
      <c r="Q2185" t="s">
        <v>194</v>
      </c>
      <c r="R2185" t="s">
        <v>106</v>
      </c>
      <c r="S2185" t="s">
        <v>107</v>
      </c>
      <c r="T2185">
        <v>28</v>
      </c>
      <c r="V2185" t="s">
        <v>169</v>
      </c>
      <c r="X2185" t="s">
        <v>195</v>
      </c>
      <c r="Y2185" t="s">
        <v>80</v>
      </c>
      <c r="Z2185" t="s">
        <v>81</v>
      </c>
      <c r="AA2185">
        <v>5</v>
      </c>
      <c r="AC2185" t="s">
        <v>42</v>
      </c>
      <c r="AE2185" t="s">
        <v>194</v>
      </c>
      <c r="AF2185" t="s">
        <v>96</v>
      </c>
      <c r="AG2185" t="s">
        <v>97</v>
      </c>
      <c r="AH2185">
        <v>109</v>
      </c>
    </row>
    <row r="2186" spans="1:34" x14ac:dyDescent="0.25">
      <c r="A2186" t="s">
        <v>42</v>
      </c>
      <c r="C2186" t="s">
        <v>194</v>
      </c>
      <c r="D2186" t="s">
        <v>132</v>
      </c>
      <c r="E2186" t="s">
        <v>133</v>
      </c>
      <c r="F2186">
        <v>14</v>
      </c>
      <c r="H2186" t="s">
        <v>42</v>
      </c>
      <c r="J2186" t="s">
        <v>194</v>
      </c>
      <c r="K2186" t="s">
        <v>98</v>
      </c>
      <c r="L2186" t="s">
        <v>99</v>
      </c>
      <c r="M2186">
        <v>40</v>
      </c>
      <c r="O2186" t="s">
        <v>42</v>
      </c>
      <c r="Q2186" t="s">
        <v>194</v>
      </c>
      <c r="R2186" t="s">
        <v>108</v>
      </c>
      <c r="S2186" t="s">
        <v>109</v>
      </c>
      <c r="T2186">
        <v>26</v>
      </c>
      <c r="V2186" t="s">
        <v>169</v>
      </c>
      <c r="X2186" t="s">
        <v>195</v>
      </c>
      <c r="Y2186" t="s">
        <v>82</v>
      </c>
      <c r="Z2186" t="s">
        <v>83</v>
      </c>
      <c r="AA2186">
        <v>7</v>
      </c>
      <c r="AC2186" t="s">
        <v>42</v>
      </c>
      <c r="AE2186" t="s">
        <v>194</v>
      </c>
      <c r="AF2186" t="s">
        <v>98</v>
      </c>
      <c r="AG2186" t="s">
        <v>99</v>
      </c>
      <c r="AH2186">
        <v>233</v>
      </c>
    </row>
    <row r="2187" spans="1:34" x14ac:dyDescent="0.25">
      <c r="A2187" t="s">
        <v>42</v>
      </c>
      <c r="C2187" t="s">
        <v>194</v>
      </c>
      <c r="D2187" t="s">
        <v>134</v>
      </c>
      <c r="E2187" t="s">
        <v>135</v>
      </c>
      <c r="F2187">
        <v>4</v>
      </c>
      <c r="H2187" t="s">
        <v>42</v>
      </c>
      <c r="J2187" t="s">
        <v>194</v>
      </c>
      <c r="K2187" t="s">
        <v>100</v>
      </c>
      <c r="L2187" t="s">
        <v>101</v>
      </c>
      <c r="M2187">
        <v>14</v>
      </c>
      <c r="O2187" t="s">
        <v>42</v>
      </c>
      <c r="Q2187" t="s">
        <v>194</v>
      </c>
      <c r="R2187" t="s">
        <v>110</v>
      </c>
      <c r="S2187" t="s">
        <v>111</v>
      </c>
      <c r="T2187">
        <v>10</v>
      </c>
      <c r="V2187" t="s">
        <v>169</v>
      </c>
      <c r="X2187" t="s">
        <v>195</v>
      </c>
      <c r="Y2187" t="s">
        <v>84</v>
      </c>
      <c r="Z2187" t="s">
        <v>85</v>
      </c>
      <c r="AA2187">
        <v>10</v>
      </c>
      <c r="AC2187" t="s">
        <v>42</v>
      </c>
      <c r="AE2187" t="s">
        <v>194</v>
      </c>
      <c r="AF2187" t="s">
        <v>100</v>
      </c>
      <c r="AG2187" t="s">
        <v>101</v>
      </c>
      <c r="AH2187">
        <v>79</v>
      </c>
    </row>
    <row r="2188" spans="1:34" x14ac:dyDescent="0.25">
      <c r="A2188" t="s">
        <v>42</v>
      </c>
      <c r="C2188" t="s">
        <v>194</v>
      </c>
      <c r="D2188" t="s">
        <v>136</v>
      </c>
      <c r="E2188" t="s">
        <v>137</v>
      </c>
      <c r="F2188">
        <v>7</v>
      </c>
      <c r="H2188" t="s">
        <v>42</v>
      </c>
      <c r="J2188" t="s">
        <v>194</v>
      </c>
      <c r="K2188" t="s">
        <v>102</v>
      </c>
      <c r="L2188" t="s">
        <v>103</v>
      </c>
      <c r="M2188">
        <v>8</v>
      </c>
      <c r="O2188" t="s">
        <v>42</v>
      </c>
      <c r="Q2188" t="s">
        <v>194</v>
      </c>
      <c r="R2188" t="s">
        <v>150</v>
      </c>
      <c r="S2188" t="s">
        <v>112</v>
      </c>
      <c r="T2188">
        <v>140</v>
      </c>
      <c r="V2188" t="s">
        <v>169</v>
      </c>
      <c r="X2188" t="s">
        <v>195</v>
      </c>
      <c r="Y2188" t="s">
        <v>148</v>
      </c>
      <c r="Z2188" t="s">
        <v>133</v>
      </c>
      <c r="AA2188">
        <v>10</v>
      </c>
      <c r="AC2188" t="s">
        <v>42</v>
      </c>
      <c r="AE2188" t="s">
        <v>194</v>
      </c>
      <c r="AF2188" t="s">
        <v>102</v>
      </c>
      <c r="AG2188" t="s">
        <v>103</v>
      </c>
      <c r="AH2188">
        <v>47</v>
      </c>
    </row>
    <row r="2189" spans="1:34" x14ac:dyDescent="0.25">
      <c r="A2189" t="s">
        <v>42</v>
      </c>
      <c r="C2189" t="s">
        <v>194</v>
      </c>
      <c r="D2189" t="s">
        <v>208</v>
      </c>
      <c r="E2189" t="s">
        <v>273</v>
      </c>
      <c r="F2189">
        <v>4</v>
      </c>
      <c r="H2189" t="s">
        <v>42</v>
      </c>
      <c r="J2189" t="s">
        <v>194</v>
      </c>
      <c r="K2189" t="s">
        <v>104</v>
      </c>
      <c r="L2189" t="s">
        <v>105</v>
      </c>
      <c r="M2189">
        <v>13</v>
      </c>
      <c r="O2189" t="s">
        <v>42</v>
      </c>
      <c r="Q2189" t="s">
        <v>194</v>
      </c>
      <c r="R2189" t="s">
        <v>150</v>
      </c>
      <c r="S2189" t="s">
        <v>113</v>
      </c>
      <c r="T2189">
        <v>73</v>
      </c>
      <c r="V2189" t="s">
        <v>169</v>
      </c>
      <c r="X2189" t="s">
        <v>195</v>
      </c>
      <c r="Y2189" t="s">
        <v>148</v>
      </c>
      <c r="Z2189" t="s">
        <v>101</v>
      </c>
      <c r="AA2189">
        <v>11</v>
      </c>
      <c r="AC2189" t="s">
        <v>42</v>
      </c>
      <c r="AE2189" t="s">
        <v>194</v>
      </c>
      <c r="AF2189" t="s">
        <v>104</v>
      </c>
      <c r="AG2189" t="s">
        <v>105</v>
      </c>
      <c r="AH2189">
        <v>154</v>
      </c>
    </row>
    <row r="2190" spans="1:34" x14ac:dyDescent="0.25">
      <c r="A2190" t="s">
        <v>42</v>
      </c>
      <c r="C2190" t="s">
        <v>194</v>
      </c>
      <c r="D2190" t="s">
        <v>208</v>
      </c>
      <c r="E2190" t="s">
        <v>144</v>
      </c>
      <c r="F2190">
        <v>4</v>
      </c>
      <c r="H2190" t="s">
        <v>42</v>
      </c>
      <c r="J2190" t="s">
        <v>194</v>
      </c>
      <c r="K2190" t="s">
        <v>106</v>
      </c>
      <c r="L2190" t="s">
        <v>107</v>
      </c>
      <c r="M2190">
        <v>8</v>
      </c>
      <c r="O2190" t="s">
        <v>42</v>
      </c>
      <c r="Q2190" t="s">
        <v>194</v>
      </c>
      <c r="R2190" t="s">
        <v>114</v>
      </c>
      <c r="S2190" t="s">
        <v>115</v>
      </c>
      <c r="T2190">
        <v>17</v>
      </c>
      <c r="V2190" t="s">
        <v>169</v>
      </c>
      <c r="X2190" t="s">
        <v>195</v>
      </c>
      <c r="Y2190" t="s">
        <v>148</v>
      </c>
      <c r="Z2190" t="s">
        <v>115</v>
      </c>
      <c r="AA2190">
        <v>6</v>
      </c>
      <c r="AC2190" t="s">
        <v>42</v>
      </c>
      <c r="AE2190" t="s">
        <v>194</v>
      </c>
      <c r="AF2190" t="s">
        <v>106</v>
      </c>
      <c r="AG2190" t="s">
        <v>107</v>
      </c>
      <c r="AH2190">
        <v>126</v>
      </c>
    </row>
    <row r="2191" spans="1:34" x14ac:dyDescent="0.25">
      <c r="A2191" t="s">
        <v>42</v>
      </c>
      <c r="C2191" t="s">
        <v>194</v>
      </c>
      <c r="D2191" t="s">
        <v>141</v>
      </c>
      <c r="E2191" t="s">
        <v>142</v>
      </c>
      <c r="F2191">
        <v>11</v>
      </c>
      <c r="H2191" t="s">
        <v>42</v>
      </c>
      <c r="J2191" t="s">
        <v>194</v>
      </c>
      <c r="K2191" t="s">
        <v>108</v>
      </c>
      <c r="L2191" t="s">
        <v>109</v>
      </c>
      <c r="M2191">
        <v>14</v>
      </c>
      <c r="O2191" t="s">
        <v>42</v>
      </c>
      <c r="Q2191" t="s">
        <v>194</v>
      </c>
      <c r="R2191" t="s">
        <v>116</v>
      </c>
      <c r="S2191" t="s">
        <v>117</v>
      </c>
      <c r="T2191">
        <v>17</v>
      </c>
      <c r="V2191" t="s">
        <v>169</v>
      </c>
      <c r="X2191" t="s">
        <v>195</v>
      </c>
      <c r="Y2191" t="s">
        <v>148</v>
      </c>
      <c r="Z2191" t="s">
        <v>103</v>
      </c>
      <c r="AA2191">
        <v>5</v>
      </c>
      <c r="AC2191" t="s">
        <v>42</v>
      </c>
      <c r="AE2191" t="s">
        <v>194</v>
      </c>
      <c r="AF2191" t="s">
        <v>108</v>
      </c>
      <c r="AG2191" t="s">
        <v>109</v>
      </c>
      <c r="AH2191">
        <v>77</v>
      </c>
    </row>
    <row r="2192" spans="1:34" x14ac:dyDescent="0.25">
      <c r="A2192" t="s">
        <v>169</v>
      </c>
      <c r="C2192" t="s">
        <v>195</v>
      </c>
      <c r="D2192" t="s">
        <v>54</v>
      </c>
      <c r="E2192" t="s">
        <v>55</v>
      </c>
      <c r="F2192">
        <v>12</v>
      </c>
      <c r="H2192" t="s">
        <v>42</v>
      </c>
      <c r="J2192" t="s">
        <v>194</v>
      </c>
      <c r="K2192" t="s">
        <v>110</v>
      </c>
      <c r="L2192" t="s">
        <v>111</v>
      </c>
      <c r="M2192">
        <v>5</v>
      </c>
      <c r="O2192" t="s">
        <v>42</v>
      </c>
      <c r="Q2192" t="s">
        <v>194</v>
      </c>
      <c r="R2192" t="s">
        <v>118</v>
      </c>
      <c r="S2192" t="s">
        <v>119</v>
      </c>
      <c r="T2192">
        <v>46</v>
      </c>
      <c r="V2192" t="s">
        <v>169</v>
      </c>
      <c r="X2192" t="s">
        <v>195</v>
      </c>
      <c r="Y2192" t="s">
        <v>148</v>
      </c>
      <c r="Z2192" t="s">
        <v>65</v>
      </c>
      <c r="AA2192">
        <v>4</v>
      </c>
      <c r="AC2192" t="s">
        <v>42</v>
      </c>
      <c r="AE2192" t="s">
        <v>194</v>
      </c>
      <c r="AF2192" t="s">
        <v>110</v>
      </c>
      <c r="AG2192" t="s">
        <v>111</v>
      </c>
      <c r="AH2192">
        <v>62</v>
      </c>
    </row>
    <row r="2193" spans="1:34" x14ac:dyDescent="0.25">
      <c r="A2193" t="s">
        <v>169</v>
      </c>
      <c r="C2193" t="s">
        <v>195</v>
      </c>
      <c r="D2193" t="s">
        <v>56</v>
      </c>
      <c r="E2193" t="s">
        <v>57</v>
      </c>
      <c r="F2193">
        <v>12</v>
      </c>
      <c r="H2193" t="s">
        <v>42</v>
      </c>
      <c r="J2193" t="s">
        <v>194</v>
      </c>
      <c r="K2193" t="s">
        <v>150</v>
      </c>
      <c r="L2193" t="s">
        <v>112</v>
      </c>
      <c r="M2193">
        <v>39</v>
      </c>
      <c r="O2193" t="s">
        <v>42</v>
      </c>
      <c r="Q2193" t="s">
        <v>194</v>
      </c>
      <c r="R2193" t="s">
        <v>120</v>
      </c>
      <c r="S2193" t="s">
        <v>121</v>
      </c>
      <c r="T2193">
        <v>71</v>
      </c>
      <c r="V2193" t="s">
        <v>169</v>
      </c>
      <c r="X2193" t="s">
        <v>195</v>
      </c>
      <c r="Y2193" t="s">
        <v>148</v>
      </c>
      <c r="Z2193" t="s">
        <v>55</v>
      </c>
      <c r="AA2193">
        <v>9</v>
      </c>
      <c r="AC2193" t="s">
        <v>42</v>
      </c>
      <c r="AE2193" t="s">
        <v>194</v>
      </c>
      <c r="AF2193" t="s">
        <v>150</v>
      </c>
      <c r="AG2193" t="s">
        <v>112</v>
      </c>
      <c r="AH2193">
        <v>315</v>
      </c>
    </row>
    <row r="2194" spans="1:34" x14ac:dyDescent="0.25">
      <c r="A2194" t="s">
        <v>169</v>
      </c>
      <c r="C2194" t="s">
        <v>195</v>
      </c>
      <c r="D2194" t="s">
        <v>58</v>
      </c>
      <c r="E2194" t="s">
        <v>59</v>
      </c>
      <c r="F2194">
        <v>4</v>
      </c>
      <c r="H2194" t="s">
        <v>42</v>
      </c>
      <c r="J2194" t="s">
        <v>194</v>
      </c>
      <c r="K2194" t="s">
        <v>150</v>
      </c>
      <c r="L2194" t="s">
        <v>113</v>
      </c>
      <c r="M2194">
        <v>23</v>
      </c>
      <c r="O2194" t="s">
        <v>42</v>
      </c>
      <c r="Q2194" t="s">
        <v>194</v>
      </c>
      <c r="R2194" t="s">
        <v>122</v>
      </c>
      <c r="S2194" t="s">
        <v>123</v>
      </c>
      <c r="T2194">
        <v>20</v>
      </c>
      <c r="V2194" t="s">
        <v>169</v>
      </c>
      <c r="X2194" t="s">
        <v>195</v>
      </c>
      <c r="Y2194" t="s">
        <v>148</v>
      </c>
      <c r="Z2194" t="s">
        <v>135</v>
      </c>
      <c r="AA2194">
        <v>1</v>
      </c>
      <c r="AC2194" t="s">
        <v>42</v>
      </c>
      <c r="AE2194" t="s">
        <v>194</v>
      </c>
      <c r="AF2194" t="s">
        <v>150</v>
      </c>
      <c r="AG2194" t="s">
        <v>113</v>
      </c>
      <c r="AH2194">
        <v>138</v>
      </c>
    </row>
    <row r="2195" spans="1:34" x14ac:dyDescent="0.25">
      <c r="A2195" t="s">
        <v>169</v>
      </c>
      <c r="C2195" t="s">
        <v>195</v>
      </c>
      <c r="D2195" t="s">
        <v>60</v>
      </c>
      <c r="E2195" t="s">
        <v>61</v>
      </c>
      <c r="F2195">
        <v>18</v>
      </c>
      <c r="H2195" t="s">
        <v>42</v>
      </c>
      <c r="J2195" t="s">
        <v>194</v>
      </c>
      <c r="K2195" t="s">
        <v>114</v>
      </c>
      <c r="L2195" t="s">
        <v>115</v>
      </c>
      <c r="M2195">
        <v>11</v>
      </c>
      <c r="O2195" t="s">
        <v>42</v>
      </c>
      <c r="Q2195" t="s">
        <v>194</v>
      </c>
      <c r="R2195" t="s">
        <v>126</v>
      </c>
      <c r="S2195" t="s">
        <v>127</v>
      </c>
      <c r="T2195">
        <v>28</v>
      </c>
      <c r="V2195" t="s">
        <v>169</v>
      </c>
      <c r="X2195" t="s">
        <v>195</v>
      </c>
      <c r="Y2195" t="s">
        <v>148</v>
      </c>
      <c r="Z2195" t="s">
        <v>63</v>
      </c>
      <c r="AA2195">
        <v>3</v>
      </c>
      <c r="AC2195" t="s">
        <v>42</v>
      </c>
      <c r="AE2195" t="s">
        <v>194</v>
      </c>
      <c r="AF2195" t="s">
        <v>114</v>
      </c>
      <c r="AG2195" t="s">
        <v>115</v>
      </c>
      <c r="AH2195">
        <v>95</v>
      </c>
    </row>
    <row r="2196" spans="1:34" x14ac:dyDescent="0.25">
      <c r="A2196" t="s">
        <v>169</v>
      </c>
      <c r="C2196" t="s">
        <v>195</v>
      </c>
      <c r="D2196" t="s">
        <v>62</v>
      </c>
      <c r="E2196" t="s">
        <v>63</v>
      </c>
      <c r="F2196">
        <v>4</v>
      </c>
      <c r="H2196" t="s">
        <v>42</v>
      </c>
      <c r="J2196" t="s">
        <v>194</v>
      </c>
      <c r="K2196" t="s">
        <v>116</v>
      </c>
      <c r="L2196" t="s">
        <v>117</v>
      </c>
      <c r="M2196">
        <v>14</v>
      </c>
      <c r="O2196" t="s">
        <v>42</v>
      </c>
      <c r="Q2196" t="s">
        <v>194</v>
      </c>
      <c r="R2196" t="s">
        <v>128</v>
      </c>
      <c r="S2196" t="s">
        <v>129</v>
      </c>
      <c r="T2196">
        <v>21</v>
      </c>
      <c r="V2196" t="s">
        <v>169</v>
      </c>
      <c r="X2196" t="s">
        <v>195</v>
      </c>
      <c r="Y2196" t="s">
        <v>148</v>
      </c>
      <c r="Z2196" t="s">
        <v>83</v>
      </c>
      <c r="AA2196">
        <v>7</v>
      </c>
      <c r="AC2196" t="s">
        <v>42</v>
      </c>
      <c r="AE2196" t="s">
        <v>194</v>
      </c>
      <c r="AF2196" t="s">
        <v>116</v>
      </c>
      <c r="AG2196" t="s">
        <v>117</v>
      </c>
      <c r="AH2196">
        <v>69</v>
      </c>
    </row>
    <row r="2197" spans="1:34" x14ac:dyDescent="0.25">
      <c r="A2197" t="s">
        <v>169</v>
      </c>
      <c r="C2197" t="s">
        <v>195</v>
      </c>
      <c r="D2197" t="s">
        <v>64</v>
      </c>
      <c r="E2197" t="s">
        <v>65</v>
      </c>
      <c r="F2197">
        <v>11</v>
      </c>
      <c r="H2197" t="s">
        <v>42</v>
      </c>
      <c r="J2197" t="s">
        <v>194</v>
      </c>
      <c r="K2197" t="s">
        <v>118</v>
      </c>
      <c r="L2197" t="s">
        <v>119</v>
      </c>
      <c r="M2197">
        <v>19</v>
      </c>
      <c r="O2197" t="s">
        <v>42</v>
      </c>
      <c r="Q2197" t="s">
        <v>194</v>
      </c>
      <c r="R2197" t="s">
        <v>130</v>
      </c>
      <c r="S2197" t="s">
        <v>131</v>
      </c>
      <c r="T2197">
        <v>28</v>
      </c>
      <c r="V2197" t="s">
        <v>169</v>
      </c>
      <c r="X2197" t="s">
        <v>195</v>
      </c>
      <c r="Y2197" t="s">
        <v>148</v>
      </c>
      <c r="Z2197" t="s">
        <v>142</v>
      </c>
      <c r="AA2197">
        <v>9</v>
      </c>
      <c r="AC2197" t="s">
        <v>42</v>
      </c>
      <c r="AE2197" t="s">
        <v>194</v>
      </c>
      <c r="AF2197" t="s">
        <v>118</v>
      </c>
      <c r="AG2197" t="s">
        <v>119</v>
      </c>
      <c r="AH2197">
        <v>126</v>
      </c>
    </row>
    <row r="2198" spans="1:34" x14ac:dyDescent="0.25">
      <c r="A2198" t="s">
        <v>169</v>
      </c>
      <c r="C2198" t="s">
        <v>195</v>
      </c>
      <c r="D2198" t="s">
        <v>66</v>
      </c>
      <c r="E2198" t="s">
        <v>67</v>
      </c>
      <c r="F2198">
        <v>78</v>
      </c>
      <c r="H2198" t="s">
        <v>42</v>
      </c>
      <c r="J2198" t="s">
        <v>194</v>
      </c>
      <c r="K2198" t="s">
        <v>120</v>
      </c>
      <c r="L2198" t="s">
        <v>121</v>
      </c>
      <c r="M2198">
        <v>16</v>
      </c>
      <c r="O2198" t="s">
        <v>42</v>
      </c>
      <c r="Q2198" t="s">
        <v>194</v>
      </c>
      <c r="R2198" t="s">
        <v>132</v>
      </c>
      <c r="S2198" t="s">
        <v>133</v>
      </c>
      <c r="T2198">
        <v>62</v>
      </c>
      <c r="V2198" t="s">
        <v>169</v>
      </c>
      <c r="X2198" t="s">
        <v>195</v>
      </c>
      <c r="Y2198" t="s">
        <v>148</v>
      </c>
      <c r="Z2198" t="s">
        <v>273</v>
      </c>
      <c r="AA2198">
        <v>2</v>
      </c>
      <c r="AC2198" t="s">
        <v>42</v>
      </c>
      <c r="AE2198" t="s">
        <v>194</v>
      </c>
      <c r="AF2198" t="s">
        <v>120</v>
      </c>
      <c r="AG2198" t="s">
        <v>121</v>
      </c>
      <c r="AH2198">
        <v>186</v>
      </c>
    </row>
    <row r="2199" spans="1:34" x14ac:dyDescent="0.25">
      <c r="A2199" t="s">
        <v>169</v>
      </c>
      <c r="C2199" t="s">
        <v>195</v>
      </c>
      <c r="D2199" t="s">
        <v>68</v>
      </c>
      <c r="E2199" t="s">
        <v>69</v>
      </c>
      <c r="F2199">
        <v>25</v>
      </c>
      <c r="H2199" t="s">
        <v>42</v>
      </c>
      <c r="J2199" t="s">
        <v>194</v>
      </c>
      <c r="K2199" t="s">
        <v>122</v>
      </c>
      <c r="L2199" t="s">
        <v>123</v>
      </c>
      <c r="M2199">
        <v>24</v>
      </c>
      <c r="O2199" t="s">
        <v>42</v>
      </c>
      <c r="Q2199" t="s">
        <v>194</v>
      </c>
      <c r="R2199" t="s">
        <v>134</v>
      </c>
      <c r="S2199" t="s">
        <v>135</v>
      </c>
      <c r="T2199">
        <v>9</v>
      </c>
      <c r="V2199" t="s">
        <v>169</v>
      </c>
      <c r="X2199" t="s">
        <v>195</v>
      </c>
      <c r="Y2199" t="s">
        <v>148</v>
      </c>
      <c r="Z2199" t="s">
        <v>57</v>
      </c>
      <c r="AA2199">
        <v>5</v>
      </c>
      <c r="AC2199" t="s">
        <v>42</v>
      </c>
      <c r="AE2199" t="s">
        <v>194</v>
      </c>
      <c r="AF2199" t="s">
        <v>122</v>
      </c>
      <c r="AG2199" t="s">
        <v>123</v>
      </c>
      <c r="AH2199">
        <v>52</v>
      </c>
    </row>
    <row r="2200" spans="1:34" x14ac:dyDescent="0.25">
      <c r="A2200" t="s">
        <v>169</v>
      </c>
      <c r="C2200" t="s">
        <v>195</v>
      </c>
      <c r="D2200" t="s">
        <v>70</v>
      </c>
      <c r="E2200" t="s">
        <v>71</v>
      </c>
      <c r="F2200">
        <v>46</v>
      </c>
      <c r="H2200" t="s">
        <v>42</v>
      </c>
      <c r="J2200" t="s">
        <v>194</v>
      </c>
      <c r="K2200" t="s">
        <v>124</v>
      </c>
      <c r="L2200" t="s">
        <v>125</v>
      </c>
      <c r="M2200">
        <v>2</v>
      </c>
      <c r="O2200" t="s">
        <v>42</v>
      </c>
      <c r="Q2200" t="s">
        <v>194</v>
      </c>
      <c r="R2200" t="s">
        <v>136</v>
      </c>
      <c r="S2200" t="s">
        <v>137</v>
      </c>
      <c r="T2200">
        <v>18</v>
      </c>
      <c r="V2200" t="s">
        <v>169</v>
      </c>
      <c r="X2200" t="s">
        <v>195</v>
      </c>
      <c r="Y2200" t="s">
        <v>148</v>
      </c>
      <c r="Z2200" t="s">
        <v>117</v>
      </c>
      <c r="AA2200">
        <v>10</v>
      </c>
      <c r="AC2200" t="s">
        <v>42</v>
      </c>
      <c r="AE2200" t="s">
        <v>194</v>
      </c>
      <c r="AF2200" t="s">
        <v>124</v>
      </c>
      <c r="AG2200" t="s">
        <v>125</v>
      </c>
      <c r="AH2200">
        <v>8</v>
      </c>
    </row>
    <row r="2201" spans="1:34" x14ac:dyDescent="0.25">
      <c r="A2201" t="s">
        <v>169</v>
      </c>
      <c r="C2201" t="s">
        <v>195</v>
      </c>
      <c r="D2201" t="s">
        <v>72</v>
      </c>
      <c r="E2201" t="s">
        <v>73</v>
      </c>
      <c r="F2201">
        <v>14</v>
      </c>
      <c r="H2201" t="s">
        <v>42</v>
      </c>
      <c r="J2201" t="s">
        <v>194</v>
      </c>
      <c r="K2201" t="s">
        <v>126</v>
      </c>
      <c r="L2201" t="s">
        <v>127</v>
      </c>
      <c r="M2201">
        <v>7</v>
      </c>
      <c r="O2201" t="s">
        <v>42</v>
      </c>
      <c r="Q2201" t="s">
        <v>194</v>
      </c>
      <c r="R2201" t="s">
        <v>208</v>
      </c>
      <c r="S2201" t="s">
        <v>273</v>
      </c>
      <c r="T2201">
        <v>25</v>
      </c>
      <c r="V2201" t="s">
        <v>169</v>
      </c>
      <c r="X2201" t="s">
        <v>195</v>
      </c>
      <c r="Y2201" t="s">
        <v>148</v>
      </c>
      <c r="Z2201" t="s">
        <v>105</v>
      </c>
      <c r="AA2201">
        <v>11</v>
      </c>
      <c r="AC2201" t="s">
        <v>42</v>
      </c>
      <c r="AE2201" t="s">
        <v>194</v>
      </c>
      <c r="AF2201" t="s">
        <v>126</v>
      </c>
      <c r="AG2201" t="s">
        <v>127</v>
      </c>
      <c r="AH2201">
        <v>55</v>
      </c>
    </row>
    <row r="2202" spans="1:34" x14ac:dyDescent="0.25">
      <c r="A2202" t="s">
        <v>169</v>
      </c>
      <c r="C2202" t="s">
        <v>195</v>
      </c>
      <c r="D2202" t="s">
        <v>74</v>
      </c>
      <c r="E2202" t="s">
        <v>75</v>
      </c>
      <c r="F2202">
        <v>7</v>
      </c>
      <c r="H2202" t="s">
        <v>42</v>
      </c>
      <c r="J2202" t="s">
        <v>194</v>
      </c>
      <c r="K2202" t="s">
        <v>128</v>
      </c>
      <c r="L2202" t="s">
        <v>129</v>
      </c>
      <c r="M2202">
        <v>3</v>
      </c>
      <c r="O2202" t="s">
        <v>42</v>
      </c>
      <c r="Q2202" t="s">
        <v>194</v>
      </c>
      <c r="R2202" t="s">
        <v>208</v>
      </c>
      <c r="S2202" t="s">
        <v>144</v>
      </c>
      <c r="T2202">
        <v>7</v>
      </c>
      <c r="V2202" t="s">
        <v>169</v>
      </c>
      <c r="X2202" t="s">
        <v>195</v>
      </c>
      <c r="Y2202" t="s">
        <v>148</v>
      </c>
      <c r="Z2202" t="s">
        <v>137</v>
      </c>
      <c r="AA2202">
        <v>3</v>
      </c>
      <c r="AC2202" t="s">
        <v>42</v>
      </c>
      <c r="AE2202" t="s">
        <v>194</v>
      </c>
      <c r="AF2202" t="s">
        <v>128</v>
      </c>
      <c r="AG2202" t="s">
        <v>129</v>
      </c>
      <c r="AH2202">
        <v>57</v>
      </c>
    </row>
    <row r="2203" spans="1:34" x14ac:dyDescent="0.25">
      <c r="A2203" t="s">
        <v>169</v>
      </c>
      <c r="C2203" t="s">
        <v>195</v>
      </c>
      <c r="D2203" t="s">
        <v>76</v>
      </c>
      <c r="E2203" t="s">
        <v>77</v>
      </c>
      <c r="F2203">
        <v>26</v>
      </c>
      <c r="H2203" t="s">
        <v>42</v>
      </c>
      <c r="J2203" t="s">
        <v>194</v>
      </c>
      <c r="K2203" t="s">
        <v>130</v>
      </c>
      <c r="L2203" t="s">
        <v>131</v>
      </c>
      <c r="M2203">
        <v>3</v>
      </c>
      <c r="O2203" t="s">
        <v>42</v>
      </c>
      <c r="Q2203" t="s">
        <v>194</v>
      </c>
      <c r="R2203" t="s">
        <v>141</v>
      </c>
      <c r="S2203" t="s">
        <v>142</v>
      </c>
      <c r="T2203">
        <v>49</v>
      </c>
      <c r="V2203" t="s">
        <v>169</v>
      </c>
      <c r="X2203" t="s">
        <v>195</v>
      </c>
      <c r="Y2203" t="s">
        <v>148</v>
      </c>
      <c r="Z2203" t="s">
        <v>67</v>
      </c>
      <c r="AA2203">
        <v>13</v>
      </c>
      <c r="AC2203" t="s">
        <v>42</v>
      </c>
      <c r="AE2203" t="s">
        <v>194</v>
      </c>
      <c r="AF2203" t="s">
        <v>130</v>
      </c>
      <c r="AG2203" t="s">
        <v>131</v>
      </c>
      <c r="AH2203">
        <v>48</v>
      </c>
    </row>
    <row r="2204" spans="1:34" x14ac:dyDescent="0.25">
      <c r="A2204" t="s">
        <v>169</v>
      </c>
      <c r="C2204" t="s">
        <v>195</v>
      </c>
      <c r="D2204" t="s">
        <v>78</v>
      </c>
      <c r="E2204" t="s">
        <v>79</v>
      </c>
      <c r="F2204">
        <v>34</v>
      </c>
      <c r="H2204" t="s">
        <v>42</v>
      </c>
      <c r="J2204" t="s">
        <v>194</v>
      </c>
      <c r="K2204" t="s">
        <v>132</v>
      </c>
      <c r="L2204" t="s">
        <v>133</v>
      </c>
      <c r="M2204">
        <v>18</v>
      </c>
      <c r="O2204" t="s">
        <v>169</v>
      </c>
      <c r="Q2204" t="s">
        <v>195</v>
      </c>
      <c r="R2204" t="s">
        <v>54</v>
      </c>
      <c r="S2204" t="s">
        <v>55</v>
      </c>
      <c r="T2204">
        <v>62</v>
      </c>
      <c r="V2204" t="s">
        <v>169</v>
      </c>
      <c r="X2204" t="s">
        <v>195</v>
      </c>
      <c r="Y2204" t="s">
        <v>148</v>
      </c>
      <c r="Z2204" t="s">
        <v>119</v>
      </c>
      <c r="AA2204">
        <v>17</v>
      </c>
      <c r="AC2204" t="s">
        <v>42</v>
      </c>
      <c r="AE2204" t="s">
        <v>194</v>
      </c>
      <c r="AF2204" t="s">
        <v>132</v>
      </c>
      <c r="AG2204" t="s">
        <v>133</v>
      </c>
      <c r="AH2204">
        <v>207</v>
      </c>
    </row>
    <row r="2205" spans="1:34" x14ac:dyDescent="0.25">
      <c r="A2205" t="s">
        <v>169</v>
      </c>
      <c r="C2205" t="s">
        <v>195</v>
      </c>
      <c r="D2205" t="s">
        <v>80</v>
      </c>
      <c r="E2205" t="s">
        <v>81</v>
      </c>
      <c r="F2205">
        <v>4</v>
      </c>
      <c r="H2205" t="s">
        <v>42</v>
      </c>
      <c r="J2205" t="s">
        <v>194</v>
      </c>
      <c r="K2205" t="s">
        <v>134</v>
      </c>
      <c r="L2205" t="s">
        <v>135</v>
      </c>
      <c r="M2205">
        <v>2</v>
      </c>
      <c r="O2205" t="s">
        <v>169</v>
      </c>
      <c r="Q2205" t="s">
        <v>195</v>
      </c>
      <c r="R2205" t="s">
        <v>56</v>
      </c>
      <c r="S2205" t="s">
        <v>57</v>
      </c>
      <c r="T2205">
        <v>46</v>
      </c>
      <c r="V2205" t="s">
        <v>169</v>
      </c>
      <c r="X2205" t="s">
        <v>195</v>
      </c>
      <c r="Y2205" t="s">
        <v>148</v>
      </c>
      <c r="Z2205" t="s">
        <v>91</v>
      </c>
      <c r="AA2205">
        <v>4</v>
      </c>
      <c r="AC2205" t="s">
        <v>42</v>
      </c>
      <c r="AE2205" t="s">
        <v>194</v>
      </c>
      <c r="AF2205" t="s">
        <v>134</v>
      </c>
      <c r="AG2205" t="s">
        <v>135</v>
      </c>
      <c r="AH2205">
        <v>37</v>
      </c>
    </row>
    <row r="2206" spans="1:34" x14ac:dyDescent="0.25">
      <c r="A2206" t="s">
        <v>169</v>
      </c>
      <c r="C2206" t="s">
        <v>195</v>
      </c>
      <c r="D2206" t="s">
        <v>82</v>
      </c>
      <c r="E2206" t="s">
        <v>83</v>
      </c>
      <c r="F2206">
        <v>14</v>
      </c>
      <c r="H2206" t="s">
        <v>42</v>
      </c>
      <c r="J2206" t="s">
        <v>194</v>
      </c>
      <c r="K2206" t="s">
        <v>136</v>
      </c>
      <c r="L2206" t="s">
        <v>137</v>
      </c>
      <c r="M2206">
        <v>4</v>
      </c>
      <c r="O2206" t="s">
        <v>169</v>
      </c>
      <c r="Q2206" t="s">
        <v>195</v>
      </c>
      <c r="R2206" t="s">
        <v>58</v>
      </c>
      <c r="S2206" t="s">
        <v>59</v>
      </c>
      <c r="T2206">
        <v>14</v>
      </c>
      <c r="V2206" t="s">
        <v>169</v>
      </c>
      <c r="X2206" t="s">
        <v>195</v>
      </c>
      <c r="Y2206" t="s">
        <v>148</v>
      </c>
      <c r="Z2206" t="s">
        <v>107</v>
      </c>
      <c r="AA2206">
        <v>10</v>
      </c>
      <c r="AC2206" t="s">
        <v>42</v>
      </c>
      <c r="AE2206" t="s">
        <v>194</v>
      </c>
      <c r="AF2206" t="s">
        <v>136</v>
      </c>
      <c r="AG2206" t="s">
        <v>137</v>
      </c>
      <c r="AH2206">
        <v>36</v>
      </c>
    </row>
    <row r="2207" spans="1:34" x14ac:dyDescent="0.25">
      <c r="A2207" t="s">
        <v>169</v>
      </c>
      <c r="C2207" t="s">
        <v>195</v>
      </c>
      <c r="D2207" t="s">
        <v>84</v>
      </c>
      <c r="E2207" t="s">
        <v>85</v>
      </c>
      <c r="F2207">
        <v>7</v>
      </c>
      <c r="H2207" t="s">
        <v>42</v>
      </c>
      <c r="J2207" t="s">
        <v>194</v>
      </c>
      <c r="K2207" t="s">
        <v>208</v>
      </c>
      <c r="L2207" t="s">
        <v>273</v>
      </c>
      <c r="M2207">
        <v>6</v>
      </c>
      <c r="O2207" t="s">
        <v>169</v>
      </c>
      <c r="Q2207" t="s">
        <v>195</v>
      </c>
      <c r="R2207" t="s">
        <v>60</v>
      </c>
      <c r="S2207" t="s">
        <v>61</v>
      </c>
      <c r="T2207">
        <v>114</v>
      </c>
      <c r="V2207" t="s">
        <v>169</v>
      </c>
      <c r="X2207" t="s">
        <v>195</v>
      </c>
      <c r="Y2207" t="s">
        <v>148</v>
      </c>
      <c r="Z2207" t="s">
        <v>73</v>
      </c>
      <c r="AA2207">
        <v>7</v>
      </c>
      <c r="AC2207" t="s">
        <v>42</v>
      </c>
      <c r="AE2207" t="s">
        <v>194</v>
      </c>
      <c r="AF2207" t="s">
        <v>208</v>
      </c>
      <c r="AG2207" t="s">
        <v>273</v>
      </c>
      <c r="AH2207">
        <v>40</v>
      </c>
    </row>
    <row r="2208" spans="1:34" x14ac:dyDescent="0.25">
      <c r="A2208" t="s">
        <v>169</v>
      </c>
      <c r="C2208" t="s">
        <v>195</v>
      </c>
      <c r="D2208" t="s">
        <v>148</v>
      </c>
      <c r="E2208" t="s">
        <v>133</v>
      </c>
      <c r="F2208">
        <v>19</v>
      </c>
      <c r="H2208" t="s">
        <v>42</v>
      </c>
      <c r="J2208" t="s">
        <v>194</v>
      </c>
      <c r="K2208" t="s">
        <v>208</v>
      </c>
      <c r="L2208" t="s">
        <v>144</v>
      </c>
      <c r="M2208">
        <v>3</v>
      </c>
      <c r="O2208" t="s">
        <v>169</v>
      </c>
      <c r="Q2208" t="s">
        <v>195</v>
      </c>
      <c r="R2208" t="s">
        <v>62</v>
      </c>
      <c r="S2208" t="s">
        <v>63</v>
      </c>
      <c r="T2208">
        <v>5</v>
      </c>
      <c r="V2208" t="s">
        <v>169</v>
      </c>
      <c r="X2208" t="s">
        <v>195</v>
      </c>
      <c r="Y2208" t="s">
        <v>148</v>
      </c>
      <c r="Z2208" t="s">
        <v>125</v>
      </c>
      <c r="AA2208">
        <v>1</v>
      </c>
      <c r="AC2208" t="s">
        <v>42</v>
      </c>
      <c r="AE2208" t="s">
        <v>194</v>
      </c>
      <c r="AF2208" t="s">
        <v>208</v>
      </c>
      <c r="AG2208" t="s">
        <v>144</v>
      </c>
      <c r="AH2208">
        <v>32</v>
      </c>
    </row>
    <row r="2209" spans="1:34" x14ac:dyDescent="0.25">
      <c r="A2209" t="s">
        <v>169</v>
      </c>
      <c r="C2209" t="s">
        <v>195</v>
      </c>
      <c r="D2209" t="s">
        <v>148</v>
      </c>
      <c r="E2209" t="s">
        <v>101</v>
      </c>
      <c r="F2209">
        <v>10</v>
      </c>
      <c r="H2209" t="s">
        <v>42</v>
      </c>
      <c r="J2209" t="s">
        <v>194</v>
      </c>
      <c r="K2209" t="s">
        <v>141</v>
      </c>
      <c r="L2209" t="s">
        <v>142</v>
      </c>
      <c r="M2209">
        <v>26</v>
      </c>
      <c r="O2209" t="s">
        <v>169</v>
      </c>
      <c r="Q2209" t="s">
        <v>195</v>
      </c>
      <c r="R2209" t="s">
        <v>64</v>
      </c>
      <c r="S2209" t="s">
        <v>65</v>
      </c>
      <c r="T2209">
        <v>31</v>
      </c>
      <c r="V2209" t="s">
        <v>169</v>
      </c>
      <c r="X2209" t="s">
        <v>195</v>
      </c>
      <c r="Y2209" t="s">
        <v>148</v>
      </c>
      <c r="Z2209" t="s">
        <v>121</v>
      </c>
      <c r="AA2209">
        <v>9</v>
      </c>
      <c r="AC2209" t="s">
        <v>42</v>
      </c>
      <c r="AE2209" t="s">
        <v>194</v>
      </c>
      <c r="AF2209" t="s">
        <v>141</v>
      </c>
      <c r="AG2209" t="s">
        <v>142</v>
      </c>
      <c r="AH2209">
        <v>166</v>
      </c>
    </row>
    <row r="2210" spans="1:34" x14ac:dyDescent="0.25">
      <c r="A2210" t="s">
        <v>169</v>
      </c>
      <c r="C2210" t="s">
        <v>195</v>
      </c>
      <c r="D2210" t="s">
        <v>148</v>
      </c>
      <c r="E2210" t="s">
        <v>115</v>
      </c>
      <c r="F2210">
        <v>6</v>
      </c>
      <c r="H2210" t="s">
        <v>169</v>
      </c>
      <c r="J2210" t="s">
        <v>195</v>
      </c>
      <c r="K2210" t="s">
        <v>54</v>
      </c>
      <c r="L2210" t="s">
        <v>55</v>
      </c>
      <c r="M2210">
        <v>11</v>
      </c>
      <c r="O2210" t="s">
        <v>169</v>
      </c>
      <c r="Q2210" t="s">
        <v>195</v>
      </c>
      <c r="R2210" t="s">
        <v>66</v>
      </c>
      <c r="S2210" t="s">
        <v>67</v>
      </c>
      <c r="T2210">
        <v>182</v>
      </c>
      <c r="V2210" t="s">
        <v>169</v>
      </c>
      <c r="X2210" t="s">
        <v>195</v>
      </c>
      <c r="Y2210" t="s">
        <v>148</v>
      </c>
      <c r="Z2210" t="s">
        <v>69</v>
      </c>
      <c r="AA2210">
        <v>7</v>
      </c>
      <c r="AC2210" t="s">
        <v>169</v>
      </c>
      <c r="AE2210" t="s">
        <v>195</v>
      </c>
      <c r="AF2210" t="s">
        <v>54</v>
      </c>
      <c r="AG2210" t="s">
        <v>55</v>
      </c>
      <c r="AH2210">
        <v>482</v>
      </c>
    </row>
    <row r="2211" spans="1:34" x14ac:dyDescent="0.25">
      <c r="A2211" t="s">
        <v>169</v>
      </c>
      <c r="C2211" t="s">
        <v>195</v>
      </c>
      <c r="D2211" t="s">
        <v>148</v>
      </c>
      <c r="E2211" t="s">
        <v>103</v>
      </c>
      <c r="F2211">
        <v>8</v>
      </c>
      <c r="H2211" t="s">
        <v>169</v>
      </c>
      <c r="J2211" t="s">
        <v>195</v>
      </c>
      <c r="K2211" t="s">
        <v>56</v>
      </c>
      <c r="L2211" t="s">
        <v>57</v>
      </c>
      <c r="M2211">
        <v>23</v>
      </c>
      <c r="O2211" t="s">
        <v>169</v>
      </c>
      <c r="Q2211" t="s">
        <v>195</v>
      </c>
      <c r="R2211" t="s">
        <v>68</v>
      </c>
      <c r="S2211" t="s">
        <v>69</v>
      </c>
      <c r="T2211">
        <v>53</v>
      </c>
      <c r="V2211" t="s">
        <v>169</v>
      </c>
      <c r="X2211" t="s">
        <v>195</v>
      </c>
      <c r="Y2211" t="s">
        <v>148</v>
      </c>
      <c r="Z2211" t="s">
        <v>87</v>
      </c>
      <c r="AA2211">
        <v>10</v>
      </c>
      <c r="AC2211" t="s">
        <v>169</v>
      </c>
      <c r="AE2211" t="s">
        <v>195</v>
      </c>
      <c r="AF2211" t="s">
        <v>56</v>
      </c>
      <c r="AG2211" t="s">
        <v>57</v>
      </c>
      <c r="AH2211">
        <v>327</v>
      </c>
    </row>
    <row r="2212" spans="1:34" x14ac:dyDescent="0.25">
      <c r="A2212" t="s">
        <v>169</v>
      </c>
      <c r="C2212" t="s">
        <v>195</v>
      </c>
      <c r="D2212" t="s">
        <v>148</v>
      </c>
      <c r="E2212" t="s">
        <v>65</v>
      </c>
      <c r="F2212">
        <v>11</v>
      </c>
      <c r="H2212" t="s">
        <v>169</v>
      </c>
      <c r="J2212" t="s">
        <v>195</v>
      </c>
      <c r="K2212" t="s">
        <v>58</v>
      </c>
      <c r="L2212" t="s">
        <v>59</v>
      </c>
      <c r="M2212">
        <v>13</v>
      </c>
      <c r="O2212" t="s">
        <v>169</v>
      </c>
      <c r="Q2212" t="s">
        <v>195</v>
      </c>
      <c r="R2212" t="s">
        <v>70</v>
      </c>
      <c r="S2212" t="s">
        <v>71</v>
      </c>
      <c r="T2212">
        <v>111</v>
      </c>
      <c r="V2212" t="s">
        <v>169</v>
      </c>
      <c r="X2212" t="s">
        <v>195</v>
      </c>
      <c r="Y2212" t="s">
        <v>148</v>
      </c>
      <c r="Z2212" t="s">
        <v>81</v>
      </c>
      <c r="AA2212">
        <v>5</v>
      </c>
      <c r="AC2212" t="s">
        <v>169</v>
      </c>
      <c r="AE2212" t="s">
        <v>195</v>
      </c>
      <c r="AF2212" t="s">
        <v>58</v>
      </c>
      <c r="AG2212" t="s">
        <v>59</v>
      </c>
      <c r="AH2212">
        <v>85</v>
      </c>
    </row>
    <row r="2213" spans="1:34" x14ac:dyDescent="0.25">
      <c r="A2213" t="s">
        <v>169</v>
      </c>
      <c r="C2213" t="s">
        <v>195</v>
      </c>
      <c r="D2213" t="s">
        <v>148</v>
      </c>
      <c r="E2213" t="s">
        <v>55</v>
      </c>
      <c r="F2213">
        <v>12</v>
      </c>
      <c r="H2213" t="s">
        <v>169</v>
      </c>
      <c r="J2213" t="s">
        <v>195</v>
      </c>
      <c r="K2213" t="s">
        <v>60</v>
      </c>
      <c r="L2213" t="s">
        <v>61</v>
      </c>
      <c r="M2213">
        <v>22</v>
      </c>
      <c r="O2213" t="s">
        <v>169</v>
      </c>
      <c r="Q2213" t="s">
        <v>195</v>
      </c>
      <c r="R2213" t="s">
        <v>72</v>
      </c>
      <c r="S2213" t="s">
        <v>73</v>
      </c>
      <c r="T2213">
        <v>76</v>
      </c>
      <c r="V2213" t="s">
        <v>169</v>
      </c>
      <c r="X2213" t="s">
        <v>195</v>
      </c>
      <c r="Y2213" t="s">
        <v>148</v>
      </c>
      <c r="Z2213" t="s">
        <v>112</v>
      </c>
      <c r="AA2213">
        <v>23</v>
      </c>
      <c r="AC2213" t="s">
        <v>169</v>
      </c>
      <c r="AE2213" t="s">
        <v>195</v>
      </c>
      <c r="AF2213" t="s">
        <v>60</v>
      </c>
      <c r="AG2213" t="s">
        <v>61</v>
      </c>
      <c r="AH2213">
        <v>586</v>
      </c>
    </row>
    <row r="2214" spans="1:34" x14ac:dyDescent="0.25">
      <c r="A2214" t="s">
        <v>169</v>
      </c>
      <c r="C2214" t="s">
        <v>195</v>
      </c>
      <c r="D2214" t="s">
        <v>148</v>
      </c>
      <c r="E2214" t="s">
        <v>135</v>
      </c>
      <c r="F2214">
        <v>6</v>
      </c>
      <c r="H2214" t="s">
        <v>169</v>
      </c>
      <c r="J2214" t="s">
        <v>195</v>
      </c>
      <c r="K2214" t="s">
        <v>62</v>
      </c>
      <c r="L2214" t="s">
        <v>63</v>
      </c>
      <c r="M2214">
        <v>11</v>
      </c>
      <c r="O2214" t="s">
        <v>169</v>
      </c>
      <c r="Q2214" t="s">
        <v>195</v>
      </c>
      <c r="R2214" t="s">
        <v>74</v>
      </c>
      <c r="S2214" t="s">
        <v>75</v>
      </c>
      <c r="T2214">
        <v>10</v>
      </c>
      <c r="V2214" t="s">
        <v>169</v>
      </c>
      <c r="X2214" t="s">
        <v>195</v>
      </c>
      <c r="Y2214" t="s">
        <v>148</v>
      </c>
      <c r="Z2214" t="s">
        <v>113</v>
      </c>
      <c r="AA2214">
        <v>8</v>
      </c>
      <c r="AC2214" t="s">
        <v>169</v>
      </c>
      <c r="AE2214" t="s">
        <v>195</v>
      </c>
      <c r="AF2214" t="s">
        <v>62</v>
      </c>
      <c r="AG2214" t="s">
        <v>63</v>
      </c>
      <c r="AH2214">
        <v>71</v>
      </c>
    </row>
    <row r="2215" spans="1:34" x14ac:dyDescent="0.25">
      <c r="A2215" t="s">
        <v>169</v>
      </c>
      <c r="C2215" t="s">
        <v>195</v>
      </c>
      <c r="D2215" t="s">
        <v>148</v>
      </c>
      <c r="E2215" t="s">
        <v>63</v>
      </c>
      <c r="F2215">
        <v>4</v>
      </c>
      <c r="H2215" t="s">
        <v>169</v>
      </c>
      <c r="J2215" t="s">
        <v>195</v>
      </c>
      <c r="K2215" t="s">
        <v>64</v>
      </c>
      <c r="L2215" t="s">
        <v>65</v>
      </c>
      <c r="M2215">
        <v>11</v>
      </c>
      <c r="O2215" t="s">
        <v>169</v>
      </c>
      <c r="Q2215" t="s">
        <v>195</v>
      </c>
      <c r="R2215" t="s">
        <v>76</v>
      </c>
      <c r="S2215" t="s">
        <v>77</v>
      </c>
      <c r="T2215">
        <v>132</v>
      </c>
      <c r="V2215" t="s">
        <v>169</v>
      </c>
      <c r="X2215" t="s">
        <v>195</v>
      </c>
      <c r="Y2215" t="s">
        <v>148</v>
      </c>
      <c r="Z2215" t="s">
        <v>71</v>
      </c>
      <c r="AA2215">
        <v>13</v>
      </c>
      <c r="AC2215" t="s">
        <v>169</v>
      </c>
      <c r="AE2215" t="s">
        <v>195</v>
      </c>
      <c r="AF2215" t="s">
        <v>64</v>
      </c>
      <c r="AG2215" t="s">
        <v>65</v>
      </c>
      <c r="AH2215">
        <v>119</v>
      </c>
    </row>
    <row r="2216" spans="1:34" x14ac:dyDescent="0.25">
      <c r="A2216" t="s">
        <v>169</v>
      </c>
      <c r="C2216" t="s">
        <v>195</v>
      </c>
      <c r="D2216" t="s">
        <v>148</v>
      </c>
      <c r="E2216" t="s">
        <v>83</v>
      </c>
      <c r="F2216">
        <v>14</v>
      </c>
      <c r="H2216" t="s">
        <v>169</v>
      </c>
      <c r="J2216" t="s">
        <v>195</v>
      </c>
      <c r="K2216" t="s">
        <v>66</v>
      </c>
      <c r="L2216" t="s">
        <v>67</v>
      </c>
      <c r="M2216">
        <v>57</v>
      </c>
      <c r="O2216" t="s">
        <v>169</v>
      </c>
      <c r="Q2216" t="s">
        <v>195</v>
      </c>
      <c r="R2216" t="s">
        <v>78</v>
      </c>
      <c r="S2216" t="s">
        <v>79</v>
      </c>
      <c r="T2216">
        <v>190</v>
      </c>
      <c r="V2216" t="s">
        <v>169</v>
      </c>
      <c r="X2216" t="s">
        <v>195</v>
      </c>
      <c r="Y2216" t="s">
        <v>148</v>
      </c>
      <c r="Z2216" t="s">
        <v>109</v>
      </c>
      <c r="AA2216">
        <v>13</v>
      </c>
      <c r="AC2216" t="s">
        <v>169</v>
      </c>
      <c r="AE2216" t="s">
        <v>195</v>
      </c>
      <c r="AF2216" t="s">
        <v>66</v>
      </c>
      <c r="AG2216" t="s">
        <v>67</v>
      </c>
      <c r="AH2216">
        <v>1169</v>
      </c>
    </row>
    <row r="2217" spans="1:34" x14ac:dyDescent="0.25">
      <c r="A2217" t="s">
        <v>169</v>
      </c>
      <c r="C2217" t="s">
        <v>195</v>
      </c>
      <c r="D2217" t="s">
        <v>148</v>
      </c>
      <c r="E2217" t="s">
        <v>142</v>
      </c>
      <c r="F2217">
        <v>18</v>
      </c>
      <c r="H2217" t="s">
        <v>169</v>
      </c>
      <c r="J2217" t="s">
        <v>195</v>
      </c>
      <c r="K2217" t="s">
        <v>68</v>
      </c>
      <c r="L2217" t="s">
        <v>69</v>
      </c>
      <c r="M2217">
        <v>37</v>
      </c>
      <c r="O2217" t="s">
        <v>169</v>
      </c>
      <c r="Q2217" t="s">
        <v>195</v>
      </c>
      <c r="R2217" t="s">
        <v>80</v>
      </c>
      <c r="S2217" t="s">
        <v>81</v>
      </c>
      <c r="T2217">
        <v>30</v>
      </c>
      <c r="V2217" t="s">
        <v>169</v>
      </c>
      <c r="X2217" t="s">
        <v>195</v>
      </c>
      <c r="Y2217" t="s">
        <v>148</v>
      </c>
      <c r="Z2217" t="s">
        <v>75</v>
      </c>
      <c r="AA2217">
        <v>10</v>
      </c>
      <c r="AC2217" t="s">
        <v>169</v>
      </c>
      <c r="AE2217" t="s">
        <v>195</v>
      </c>
      <c r="AF2217" t="s">
        <v>68</v>
      </c>
      <c r="AG2217" t="s">
        <v>69</v>
      </c>
      <c r="AH2217">
        <v>332</v>
      </c>
    </row>
    <row r="2218" spans="1:34" x14ac:dyDescent="0.25">
      <c r="A2218" t="s">
        <v>169</v>
      </c>
      <c r="C2218" t="s">
        <v>195</v>
      </c>
      <c r="D2218" t="s">
        <v>148</v>
      </c>
      <c r="E2218" t="s">
        <v>273</v>
      </c>
      <c r="F2218">
        <v>5</v>
      </c>
      <c r="H2218" t="s">
        <v>169</v>
      </c>
      <c r="J2218" t="s">
        <v>195</v>
      </c>
      <c r="K2218" t="s">
        <v>70</v>
      </c>
      <c r="L2218" t="s">
        <v>71</v>
      </c>
      <c r="M2218">
        <v>36</v>
      </c>
      <c r="O2218" t="s">
        <v>169</v>
      </c>
      <c r="Q2218" t="s">
        <v>195</v>
      </c>
      <c r="R2218" t="s">
        <v>82</v>
      </c>
      <c r="S2218" t="s">
        <v>83</v>
      </c>
      <c r="T2218">
        <v>41</v>
      </c>
      <c r="V2218" t="s">
        <v>169</v>
      </c>
      <c r="X2218" t="s">
        <v>195</v>
      </c>
      <c r="Y2218" t="s">
        <v>148</v>
      </c>
      <c r="Z2218" t="s">
        <v>85</v>
      </c>
      <c r="AA2218">
        <v>10</v>
      </c>
      <c r="AC2218" t="s">
        <v>169</v>
      </c>
      <c r="AE2218" t="s">
        <v>195</v>
      </c>
      <c r="AF2218" t="s">
        <v>70</v>
      </c>
      <c r="AG2218" t="s">
        <v>71</v>
      </c>
      <c r="AH2218">
        <v>696</v>
      </c>
    </row>
    <row r="2219" spans="1:34" x14ac:dyDescent="0.25">
      <c r="A2219" t="s">
        <v>169</v>
      </c>
      <c r="C2219" t="s">
        <v>195</v>
      </c>
      <c r="D2219" t="s">
        <v>148</v>
      </c>
      <c r="E2219" t="s">
        <v>57</v>
      </c>
      <c r="F2219">
        <v>12</v>
      </c>
      <c r="H2219" t="s">
        <v>169</v>
      </c>
      <c r="J2219" t="s">
        <v>195</v>
      </c>
      <c r="K2219" t="s">
        <v>72</v>
      </c>
      <c r="L2219" t="s">
        <v>73</v>
      </c>
      <c r="M2219">
        <v>31</v>
      </c>
      <c r="O2219" t="s">
        <v>169</v>
      </c>
      <c r="Q2219" t="s">
        <v>195</v>
      </c>
      <c r="R2219" t="s">
        <v>84</v>
      </c>
      <c r="S2219" t="s">
        <v>85</v>
      </c>
      <c r="T2219">
        <v>48</v>
      </c>
      <c r="V2219" t="s">
        <v>169</v>
      </c>
      <c r="X2219" t="s">
        <v>195</v>
      </c>
      <c r="Y2219" t="s">
        <v>148</v>
      </c>
      <c r="Z2219" t="s">
        <v>59</v>
      </c>
      <c r="AA2219">
        <v>4</v>
      </c>
      <c r="AC2219" t="s">
        <v>169</v>
      </c>
      <c r="AE2219" t="s">
        <v>195</v>
      </c>
      <c r="AF2219" t="s">
        <v>72</v>
      </c>
      <c r="AG2219" t="s">
        <v>73</v>
      </c>
      <c r="AH2219">
        <v>304</v>
      </c>
    </row>
    <row r="2220" spans="1:34" x14ac:dyDescent="0.25">
      <c r="A2220" t="s">
        <v>169</v>
      </c>
      <c r="C2220" t="s">
        <v>195</v>
      </c>
      <c r="D2220" t="s">
        <v>148</v>
      </c>
      <c r="E2220" t="s">
        <v>117</v>
      </c>
      <c r="F2220">
        <v>12</v>
      </c>
      <c r="H2220" t="s">
        <v>169</v>
      </c>
      <c r="J2220" t="s">
        <v>195</v>
      </c>
      <c r="K2220" t="s">
        <v>74</v>
      </c>
      <c r="L2220" t="s">
        <v>75</v>
      </c>
      <c r="M2220">
        <v>12</v>
      </c>
      <c r="O2220" t="s">
        <v>169</v>
      </c>
      <c r="Q2220" t="s">
        <v>195</v>
      </c>
      <c r="R2220" t="s">
        <v>148</v>
      </c>
      <c r="S2220" t="s">
        <v>133</v>
      </c>
      <c r="T2220">
        <v>94</v>
      </c>
      <c r="V2220" t="s">
        <v>169</v>
      </c>
      <c r="X2220" t="s">
        <v>195</v>
      </c>
      <c r="Y2220" t="s">
        <v>148</v>
      </c>
      <c r="Z2220" t="s">
        <v>89</v>
      </c>
      <c r="AA2220">
        <v>12</v>
      </c>
      <c r="AC2220" t="s">
        <v>169</v>
      </c>
      <c r="AE2220" t="s">
        <v>195</v>
      </c>
      <c r="AF2220" t="s">
        <v>74</v>
      </c>
      <c r="AG2220" t="s">
        <v>75</v>
      </c>
      <c r="AH2220">
        <v>60</v>
      </c>
    </row>
    <row r="2221" spans="1:34" x14ac:dyDescent="0.25">
      <c r="A2221" t="s">
        <v>169</v>
      </c>
      <c r="C2221" t="s">
        <v>195</v>
      </c>
      <c r="D2221" t="s">
        <v>148</v>
      </c>
      <c r="E2221" t="s">
        <v>105</v>
      </c>
      <c r="F2221">
        <v>15</v>
      </c>
      <c r="H2221" t="s">
        <v>169</v>
      </c>
      <c r="J2221" t="s">
        <v>195</v>
      </c>
      <c r="K2221" t="s">
        <v>76</v>
      </c>
      <c r="L2221" t="s">
        <v>77</v>
      </c>
      <c r="M2221">
        <v>40</v>
      </c>
      <c r="O2221" t="s">
        <v>169</v>
      </c>
      <c r="Q2221" t="s">
        <v>195</v>
      </c>
      <c r="R2221" t="s">
        <v>148</v>
      </c>
      <c r="S2221" t="s">
        <v>101</v>
      </c>
      <c r="T2221">
        <v>38</v>
      </c>
      <c r="V2221" t="s">
        <v>169</v>
      </c>
      <c r="X2221" t="s">
        <v>195</v>
      </c>
      <c r="Y2221" t="s">
        <v>148</v>
      </c>
      <c r="Z2221" t="s">
        <v>129</v>
      </c>
      <c r="AA2221">
        <v>5</v>
      </c>
      <c r="AC2221" t="s">
        <v>169</v>
      </c>
      <c r="AE2221" t="s">
        <v>195</v>
      </c>
      <c r="AF2221" t="s">
        <v>76</v>
      </c>
      <c r="AG2221" t="s">
        <v>77</v>
      </c>
      <c r="AH2221">
        <v>549</v>
      </c>
    </row>
    <row r="2222" spans="1:34" x14ac:dyDescent="0.25">
      <c r="A2222" t="s">
        <v>169</v>
      </c>
      <c r="C2222" t="s">
        <v>195</v>
      </c>
      <c r="D2222" t="s">
        <v>148</v>
      </c>
      <c r="E2222" t="s">
        <v>137</v>
      </c>
      <c r="F2222">
        <v>3</v>
      </c>
      <c r="H2222" t="s">
        <v>169</v>
      </c>
      <c r="J2222" t="s">
        <v>195</v>
      </c>
      <c r="K2222" t="s">
        <v>78</v>
      </c>
      <c r="L2222" t="s">
        <v>79</v>
      </c>
      <c r="M2222">
        <v>56</v>
      </c>
      <c r="O2222" t="s">
        <v>169</v>
      </c>
      <c r="Q2222" t="s">
        <v>195</v>
      </c>
      <c r="R2222" t="s">
        <v>148</v>
      </c>
      <c r="S2222" t="s">
        <v>115</v>
      </c>
      <c r="T2222">
        <v>23</v>
      </c>
      <c r="V2222" t="s">
        <v>169</v>
      </c>
      <c r="X2222" t="s">
        <v>195</v>
      </c>
      <c r="Y2222" t="s">
        <v>148</v>
      </c>
      <c r="Z2222" t="s">
        <v>131</v>
      </c>
      <c r="AA2222">
        <v>4</v>
      </c>
      <c r="AC2222" t="s">
        <v>169</v>
      </c>
      <c r="AE2222" t="s">
        <v>195</v>
      </c>
      <c r="AF2222" t="s">
        <v>78</v>
      </c>
      <c r="AG2222" t="s">
        <v>79</v>
      </c>
      <c r="AH2222">
        <v>758</v>
      </c>
    </row>
    <row r="2223" spans="1:34" x14ac:dyDescent="0.25">
      <c r="A2223" t="s">
        <v>169</v>
      </c>
      <c r="C2223" t="s">
        <v>195</v>
      </c>
      <c r="D2223" t="s">
        <v>148</v>
      </c>
      <c r="E2223" t="s">
        <v>67</v>
      </c>
      <c r="F2223">
        <v>78</v>
      </c>
      <c r="H2223" t="s">
        <v>169</v>
      </c>
      <c r="J2223" t="s">
        <v>195</v>
      </c>
      <c r="K2223" t="s">
        <v>80</v>
      </c>
      <c r="L2223" t="s">
        <v>81</v>
      </c>
      <c r="M2223">
        <v>14</v>
      </c>
      <c r="O2223" t="s">
        <v>169</v>
      </c>
      <c r="Q2223" t="s">
        <v>195</v>
      </c>
      <c r="R2223" t="s">
        <v>148</v>
      </c>
      <c r="S2223" t="s">
        <v>103</v>
      </c>
      <c r="T2223">
        <v>29</v>
      </c>
      <c r="V2223" t="s">
        <v>169</v>
      </c>
      <c r="X2223" t="s">
        <v>195</v>
      </c>
      <c r="Y2223" t="s">
        <v>148</v>
      </c>
      <c r="Z2223" t="s">
        <v>93</v>
      </c>
      <c r="AA2223">
        <v>2</v>
      </c>
      <c r="AC2223" t="s">
        <v>169</v>
      </c>
      <c r="AE2223" t="s">
        <v>195</v>
      </c>
      <c r="AF2223" t="s">
        <v>80</v>
      </c>
      <c r="AG2223" t="s">
        <v>81</v>
      </c>
      <c r="AH2223">
        <v>35</v>
      </c>
    </row>
    <row r="2224" spans="1:34" x14ac:dyDescent="0.25">
      <c r="A2224" t="s">
        <v>169</v>
      </c>
      <c r="C2224" t="s">
        <v>195</v>
      </c>
      <c r="D2224" t="s">
        <v>148</v>
      </c>
      <c r="E2224" t="s">
        <v>119</v>
      </c>
      <c r="F2224">
        <v>16</v>
      </c>
      <c r="H2224" t="s">
        <v>169</v>
      </c>
      <c r="J2224" t="s">
        <v>195</v>
      </c>
      <c r="K2224" t="s">
        <v>82</v>
      </c>
      <c r="L2224" t="s">
        <v>83</v>
      </c>
      <c r="M2224">
        <v>12</v>
      </c>
      <c r="O2224" t="s">
        <v>169</v>
      </c>
      <c r="Q2224" t="s">
        <v>195</v>
      </c>
      <c r="R2224" t="s">
        <v>148</v>
      </c>
      <c r="S2224" t="s">
        <v>65</v>
      </c>
      <c r="T2224">
        <v>31</v>
      </c>
      <c r="V2224" t="s">
        <v>169</v>
      </c>
      <c r="X2224" t="s">
        <v>195</v>
      </c>
      <c r="Y2224" t="s">
        <v>148</v>
      </c>
      <c r="Z2224" t="s">
        <v>77</v>
      </c>
      <c r="AA2224">
        <v>17</v>
      </c>
      <c r="AC2224" t="s">
        <v>169</v>
      </c>
      <c r="AE2224" t="s">
        <v>195</v>
      </c>
      <c r="AF2224" t="s">
        <v>82</v>
      </c>
      <c r="AG2224" t="s">
        <v>83</v>
      </c>
      <c r="AH2224">
        <v>133</v>
      </c>
    </row>
    <row r="2225" spans="1:34" x14ac:dyDescent="0.25">
      <c r="A2225" t="s">
        <v>169</v>
      </c>
      <c r="C2225" t="s">
        <v>195</v>
      </c>
      <c r="D2225" t="s">
        <v>148</v>
      </c>
      <c r="E2225" t="s">
        <v>91</v>
      </c>
      <c r="F2225">
        <v>6</v>
      </c>
      <c r="H2225" t="s">
        <v>169</v>
      </c>
      <c r="J2225" t="s">
        <v>195</v>
      </c>
      <c r="K2225" t="s">
        <v>84</v>
      </c>
      <c r="L2225" t="s">
        <v>85</v>
      </c>
      <c r="M2225">
        <v>18</v>
      </c>
      <c r="O2225" t="s">
        <v>169</v>
      </c>
      <c r="Q2225" t="s">
        <v>195</v>
      </c>
      <c r="R2225" t="s">
        <v>148</v>
      </c>
      <c r="S2225" t="s">
        <v>55</v>
      </c>
      <c r="T2225">
        <v>62</v>
      </c>
      <c r="V2225" t="s">
        <v>169</v>
      </c>
      <c r="X2225" t="s">
        <v>195</v>
      </c>
      <c r="Y2225" t="s">
        <v>148</v>
      </c>
      <c r="Z2225" t="s">
        <v>99</v>
      </c>
      <c r="AA2225">
        <v>1</v>
      </c>
      <c r="AC2225" t="s">
        <v>169</v>
      </c>
      <c r="AE2225" t="s">
        <v>195</v>
      </c>
      <c r="AF2225" t="s">
        <v>84</v>
      </c>
      <c r="AG2225" t="s">
        <v>85</v>
      </c>
      <c r="AH2225">
        <v>85</v>
      </c>
    </row>
    <row r="2226" spans="1:34" x14ac:dyDescent="0.25">
      <c r="A2226" t="s">
        <v>169</v>
      </c>
      <c r="C2226" t="s">
        <v>195</v>
      </c>
      <c r="D2226" t="s">
        <v>148</v>
      </c>
      <c r="E2226" t="s">
        <v>107</v>
      </c>
      <c r="F2226">
        <v>8</v>
      </c>
      <c r="H2226" t="s">
        <v>169</v>
      </c>
      <c r="J2226" t="s">
        <v>195</v>
      </c>
      <c r="K2226" t="s">
        <v>148</v>
      </c>
      <c r="L2226" t="s">
        <v>133</v>
      </c>
      <c r="M2226">
        <v>41</v>
      </c>
      <c r="O2226" t="s">
        <v>169</v>
      </c>
      <c r="Q2226" t="s">
        <v>195</v>
      </c>
      <c r="R2226" t="s">
        <v>148</v>
      </c>
      <c r="S2226" t="s">
        <v>135</v>
      </c>
      <c r="T2226">
        <v>9</v>
      </c>
      <c r="V2226" t="s">
        <v>169</v>
      </c>
      <c r="X2226" t="s">
        <v>195</v>
      </c>
      <c r="Y2226" t="s">
        <v>148</v>
      </c>
      <c r="Z2226" t="s">
        <v>111</v>
      </c>
      <c r="AA2226">
        <v>8</v>
      </c>
      <c r="AC2226" t="s">
        <v>169</v>
      </c>
      <c r="AE2226" t="s">
        <v>195</v>
      </c>
      <c r="AF2226" t="s">
        <v>148</v>
      </c>
      <c r="AG2226" t="s">
        <v>133</v>
      </c>
      <c r="AH2226">
        <v>158</v>
      </c>
    </row>
    <row r="2227" spans="1:34" x14ac:dyDescent="0.25">
      <c r="A2227" t="s">
        <v>169</v>
      </c>
      <c r="C2227" t="s">
        <v>195</v>
      </c>
      <c r="D2227" t="s">
        <v>148</v>
      </c>
      <c r="E2227" t="s">
        <v>73</v>
      </c>
      <c r="F2227">
        <v>14</v>
      </c>
      <c r="H2227" t="s">
        <v>169</v>
      </c>
      <c r="J2227" t="s">
        <v>195</v>
      </c>
      <c r="K2227" t="s">
        <v>148</v>
      </c>
      <c r="L2227" t="s">
        <v>101</v>
      </c>
      <c r="M2227">
        <v>10</v>
      </c>
      <c r="O2227" t="s">
        <v>169</v>
      </c>
      <c r="Q2227" t="s">
        <v>195</v>
      </c>
      <c r="R2227" t="s">
        <v>148</v>
      </c>
      <c r="S2227" t="s">
        <v>63</v>
      </c>
      <c r="T2227">
        <v>5</v>
      </c>
      <c r="V2227" t="s">
        <v>169</v>
      </c>
      <c r="X2227" t="s">
        <v>195</v>
      </c>
      <c r="Y2227" t="s">
        <v>148</v>
      </c>
      <c r="Z2227" t="s">
        <v>123</v>
      </c>
      <c r="AA2227">
        <v>3</v>
      </c>
      <c r="AC2227" t="s">
        <v>169</v>
      </c>
      <c r="AE2227" t="s">
        <v>195</v>
      </c>
      <c r="AF2227" t="s">
        <v>148</v>
      </c>
      <c r="AG2227" t="s">
        <v>101</v>
      </c>
      <c r="AH2227">
        <v>112</v>
      </c>
    </row>
    <row r="2228" spans="1:34" x14ac:dyDescent="0.25">
      <c r="A2228" t="s">
        <v>169</v>
      </c>
      <c r="C2228" t="s">
        <v>195</v>
      </c>
      <c r="D2228" t="s">
        <v>148</v>
      </c>
      <c r="E2228" t="s">
        <v>121</v>
      </c>
      <c r="F2228">
        <v>12</v>
      </c>
      <c r="H2228" t="s">
        <v>169</v>
      </c>
      <c r="J2228" t="s">
        <v>195</v>
      </c>
      <c r="K2228" t="s">
        <v>148</v>
      </c>
      <c r="L2228" t="s">
        <v>115</v>
      </c>
      <c r="M2228">
        <v>5</v>
      </c>
      <c r="O2228" t="s">
        <v>169</v>
      </c>
      <c r="Q2228" t="s">
        <v>195</v>
      </c>
      <c r="R2228" t="s">
        <v>148</v>
      </c>
      <c r="S2228" t="s">
        <v>83</v>
      </c>
      <c r="T2228">
        <v>41</v>
      </c>
      <c r="V2228" t="s">
        <v>169</v>
      </c>
      <c r="X2228" t="s">
        <v>195</v>
      </c>
      <c r="Y2228" t="s">
        <v>148</v>
      </c>
      <c r="Z2228" t="s">
        <v>61</v>
      </c>
      <c r="AA2228">
        <v>9</v>
      </c>
      <c r="AC2228" t="s">
        <v>169</v>
      </c>
      <c r="AE2228" t="s">
        <v>195</v>
      </c>
      <c r="AF2228" t="s">
        <v>148</v>
      </c>
      <c r="AG2228" t="s">
        <v>115</v>
      </c>
      <c r="AH2228">
        <v>124</v>
      </c>
    </row>
    <row r="2229" spans="1:34" x14ac:dyDescent="0.25">
      <c r="A2229" t="s">
        <v>169</v>
      </c>
      <c r="C2229" t="s">
        <v>195</v>
      </c>
      <c r="D2229" t="s">
        <v>148</v>
      </c>
      <c r="E2229" t="s">
        <v>69</v>
      </c>
      <c r="F2229">
        <v>25</v>
      </c>
      <c r="H2229" t="s">
        <v>169</v>
      </c>
      <c r="J2229" t="s">
        <v>195</v>
      </c>
      <c r="K2229" t="s">
        <v>148</v>
      </c>
      <c r="L2229" t="s">
        <v>103</v>
      </c>
      <c r="M2229">
        <v>24</v>
      </c>
      <c r="O2229" t="s">
        <v>169</v>
      </c>
      <c r="Q2229" t="s">
        <v>195</v>
      </c>
      <c r="R2229" t="s">
        <v>148</v>
      </c>
      <c r="S2229" t="s">
        <v>142</v>
      </c>
      <c r="T2229">
        <v>46</v>
      </c>
      <c r="V2229" t="s">
        <v>169</v>
      </c>
      <c r="X2229" t="s">
        <v>195</v>
      </c>
      <c r="Y2229" t="s">
        <v>148</v>
      </c>
      <c r="Z2229" t="s">
        <v>97</v>
      </c>
      <c r="AA2229">
        <v>3</v>
      </c>
      <c r="AC2229" t="s">
        <v>169</v>
      </c>
      <c r="AE2229" t="s">
        <v>195</v>
      </c>
      <c r="AF2229" t="s">
        <v>148</v>
      </c>
      <c r="AG2229" t="s">
        <v>103</v>
      </c>
      <c r="AH2229">
        <v>33</v>
      </c>
    </row>
    <row r="2230" spans="1:34" x14ac:dyDescent="0.25">
      <c r="A2230" t="s">
        <v>169</v>
      </c>
      <c r="C2230" t="s">
        <v>195</v>
      </c>
      <c r="D2230" t="s">
        <v>148</v>
      </c>
      <c r="E2230" t="s">
        <v>87</v>
      </c>
      <c r="F2230">
        <v>10</v>
      </c>
      <c r="H2230" t="s">
        <v>169</v>
      </c>
      <c r="J2230" t="s">
        <v>195</v>
      </c>
      <c r="K2230" t="s">
        <v>148</v>
      </c>
      <c r="L2230" t="s">
        <v>65</v>
      </c>
      <c r="M2230">
        <v>11</v>
      </c>
      <c r="O2230" t="s">
        <v>169</v>
      </c>
      <c r="Q2230" t="s">
        <v>195</v>
      </c>
      <c r="R2230" t="s">
        <v>148</v>
      </c>
      <c r="S2230" t="s">
        <v>273</v>
      </c>
      <c r="T2230">
        <v>15</v>
      </c>
      <c r="V2230" t="s">
        <v>169</v>
      </c>
      <c r="X2230" t="s">
        <v>195</v>
      </c>
      <c r="Y2230" t="s">
        <v>148</v>
      </c>
      <c r="Z2230" t="s">
        <v>95</v>
      </c>
      <c r="AA2230">
        <v>9</v>
      </c>
      <c r="AC2230" t="s">
        <v>169</v>
      </c>
      <c r="AE2230" t="s">
        <v>195</v>
      </c>
      <c r="AF2230" t="s">
        <v>148</v>
      </c>
      <c r="AG2230" t="s">
        <v>65</v>
      </c>
      <c r="AH2230">
        <v>119</v>
      </c>
    </row>
    <row r="2231" spans="1:34" x14ac:dyDescent="0.25">
      <c r="A2231" t="s">
        <v>169</v>
      </c>
      <c r="C2231" t="s">
        <v>195</v>
      </c>
      <c r="D2231" t="s">
        <v>148</v>
      </c>
      <c r="E2231" t="s">
        <v>81</v>
      </c>
      <c r="F2231">
        <v>4</v>
      </c>
      <c r="H2231" t="s">
        <v>169</v>
      </c>
      <c r="J2231" t="s">
        <v>195</v>
      </c>
      <c r="K2231" t="s">
        <v>148</v>
      </c>
      <c r="L2231" t="s">
        <v>55</v>
      </c>
      <c r="M2231">
        <v>11</v>
      </c>
      <c r="O2231" t="s">
        <v>169</v>
      </c>
      <c r="Q2231" t="s">
        <v>195</v>
      </c>
      <c r="R2231" t="s">
        <v>148</v>
      </c>
      <c r="S2231" t="s">
        <v>57</v>
      </c>
      <c r="T2231">
        <v>46</v>
      </c>
      <c r="V2231" t="s">
        <v>169</v>
      </c>
      <c r="X2231" t="s">
        <v>195</v>
      </c>
      <c r="Y2231" t="s">
        <v>148</v>
      </c>
      <c r="Z2231" t="s">
        <v>127</v>
      </c>
      <c r="AA2231">
        <v>7</v>
      </c>
      <c r="AC2231" t="s">
        <v>169</v>
      </c>
      <c r="AE2231" t="s">
        <v>195</v>
      </c>
      <c r="AF2231" t="s">
        <v>148</v>
      </c>
      <c r="AG2231" t="s">
        <v>55</v>
      </c>
      <c r="AH2231">
        <v>482</v>
      </c>
    </row>
    <row r="2232" spans="1:34" x14ac:dyDescent="0.25">
      <c r="A2232" t="s">
        <v>169</v>
      </c>
      <c r="C2232" t="s">
        <v>195</v>
      </c>
      <c r="D2232" t="s">
        <v>148</v>
      </c>
      <c r="E2232" t="s">
        <v>112</v>
      </c>
      <c r="F2232">
        <v>61</v>
      </c>
      <c r="H2232" t="s">
        <v>169</v>
      </c>
      <c r="J2232" t="s">
        <v>195</v>
      </c>
      <c r="K2232" t="s">
        <v>148</v>
      </c>
      <c r="L2232" t="s">
        <v>135</v>
      </c>
      <c r="M2232">
        <v>3</v>
      </c>
      <c r="O2232" t="s">
        <v>169</v>
      </c>
      <c r="Q2232" t="s">
        <v>195</v>
      </c>
      <c r="R2232" t="s">
        <v>148</v>
      </c>
      <c r="S2232" t="s">
        <v>117</v>
      </c>
      <c r="T2232">
        <v>18</v>
      </c>
      <c r="V2232" t="s">
        <v>169</v>
      </c>
      <c r="X2232" t="s">
        <v>195</v>
      </c>
      <c r="Y2232" t="s">
        <v>148</v>
      </c>
      <c r="Z2232" t="s">
        <v>79</v>
      </c>
      <c r="AA2232">
        <v>19</v>
      </c>
      <c r="AC2232" t="s">
        <v>169</v>
      </c>
      <c r="AE2232" t="s">
        <v>195</v>
      </c>
      <c r="AF2232" t="s">
        <v>148</v>
      </c>
      <c r="AG2232" t="s">
        <v>135</v>
      </c>
      <c r="AH2232">
        <v>39</v>
      </c>
    </row>
    <row r="2233" spans="1:34" x14ac:dyDescent="0.25">
      <c r="A2233" t="s">
        <v>169</v>
      </c>
      <c r="C2233" t="s">
        <v>195</v>
      </c>
      <c r="D2233" t="s">
        <v>148</v>
      </c>
      <c r="E2233" t="s">
        <v>113</v>
      </c>
      <c r="F2233">
        <v>22</v>
      </c>
      <c r="H2233" t="s">
        <v>169</v>
      </c>
      <c r="J2233" t="s">
        <v>195</v>
      </c>
      <c r="K2233" t="s">
        <v>148</v>
      </c>
      <c r="L2233" t="s">
        <v>63</v>
      </c>
      <c r="M2233">
        <v>11</v>
      </c>
      <c r="O2233" t="s">
        <v>169</v>
      </c>
      <c r="Q2233" t="s">
        <v>195</v>
      </c>
      <c r="R2233" t="s">
        <v>148</v>
      </c>
      <c r="S2233" t="s">
        <v>105</v>
      </c>
      <c r="T2233">
        <v>85</v>
      </c>
      <c r="V2233" t="s">
        <v>169</v>
      </c>
      <c r="X2233" t="s">
        <v>195</v>
      </c>
      <c r="Y2233" t="s">
        <v>148</v>
      </c>
      <c r="Z2233" t="s">
        <v>144</v>
      </c>
      <c r="AA2233">
        <v>5</v>
      </c>
      <c r="AC2233" t="s">
        <v>169</v>
      </c>
      <c r="AE2233" t="s">
        <v>195</v>
      </c>
      <c r="AF2233" t="s">
        <v>148</v>
      </c>
      <c r="AG2233" t="s">
        <v>63</v>
      </c>
      <c r="AH2233">
        <v>71</v>
      </c>
    </row>
    <row r="2234" spans="1:34" x14ac:dyDescent="0.25">
      <c r="A2234" t="s">
        <v>169</v>
      </c>
      <c r="C2234" t="s">
        <v>195</v>
      </c>
      <c r="D2234" t="s">
        <v>148</v>
      </c>
      <c r="E2234" t="s">
        <v>71</v>
      </c>
      <c r="F2234">
        <v>46</v>
      </c>
      <c r="H2234" t="s">
        <v>169</v>
      </c>
      <c r="J2234" t="s">
        <v>195</v>
      </c>
      <c r="K2234" t="s">
        <v>148</v>
      </c>
      <c r="L2234" t="s">
        <v>83</v>
      </c>
      <c r="M2234">
        <v>12</v>
      </c>
      <c r="O2234" t="s">
        <v>169</v>
      </c>
      <c r="Q2234" t="s">
        <v>195</v>
      </c>
      <c r="R2234" t="s">
        <v>148</v>
      </c>
      <c r="S2234" t="s">
        <v>137</v>
      </c>
      <c r="T2234">
        <v>19</v>
      </c>
      <c r="V2234" t="s">
        <v>169</v>
      </c>
      <c r="X2234" t="s">
        <v>195</v>
      </c>
      <c r="Y2234" t="s">
        <v>86</v>
      </c>
      <c r="Z2234" t="s">
        <v>87</v>
      </c>
      <c r="AA2234">
        <v>10</v>
      </c>
      <c r="AC2234" t="s">
        <v>169</v>
      </c>
      <c r="AE2234" t="s">
        <v>195</v>
      </c>
      <c r="AF2234" t="s">
        <v>148</v>
      </c>
      <c r="AG2234" t="s">
        <v>83</v>
      </c>
      <c r="AH2234">
        <v>133</v>
      </c>
    </row>
    <row r="2235" spans="1:34" x14ac:dyDescent="0.25">
      <c r="A2235" t="s">
        <v>169</v>
      </c>
      <c r="C2235" t="s">
        <v>195</v>
      </c>
      <c r="D2235" t="s">
        <v>148</v>
      </c>
      <c r="E2235" t="s">
        <v>109</v>
      </c>
      <c r="F2235">
        <v>9</v>
      </c>
      <c r="H2235" t="s">
        <v>169</v>
      </c>
      <c r="J2235" t="s">
        <v>195</v>
      </c>
      <c r="K2235" t="s">
        <v>148</v>
      </c>
      <c r="L2235" t="s">
        <v>142</v>
      </c>
      <c r="M2235">
        <v>19</v>
      </c>
      <c r="O2235" t="s">
        <v>169</v>
      </c>
      <c r="Q2235" t="s">
        <v>195</v>
      </c>
      <c r="R2235" t="s">
        <v>148</v>
      </c>
      <c r="S2235" t="s">
        <v>67</v>
      </c>
      <c r="T2235">
        <v>182</v>
      </c>
      <c r="V2235" t="s">
        <v>169</v>
      </c>
      <c r="X2235" t="s">
        <v>195</v>
      </c>
      <c r="Y2235" t="s">
        <v>88</v>
      </c>
      <c r="Z2235" t="s">
        <v>89</v>
      </c>
      <c r="AA2235">
        <v>12</v>
      </c>
      <c r="AC2235" t="s">
        <v>169</v>
      </c>
      <c r="AE2235" t="s">
        <v>195</v>
      </c>
      <c r="AF2235" t="s">
        <v>148</v>
      </c>
      <c r="AG2235" t="s">
        <v>142</v>
      </c>
      <c r="AH2235">
        <v>158</v>
      </c>
    </row>
    <row r="2236" spans="1:34" x14ac:dyDescent="0.25">
      <c r="A2236" t="s">
        <v>169</v>
      </c>
      <c r="C2236" t="s">
        <v>195</v>
      </c>
      <c r="D2236" t="s">
        <v>148</v>
      </c>
      <c r="E2236" t="s">
        <v>75</v>
      </c>
      <c r="F2236">
        <v>7</v>
      </c>
      <c r="H2236" t="s">
        <v>169</v>
      </c>
      <c r="J2236" t="s">
        <v>195</v>
      </c>
      <c r="K2236" t="s">
        <v>148</v>
      </c>
      <c r="L2236" t="s">
        <v>273</v>
      </c>
      <c r="M2236">
        <v>21</v>
      </c>
      <c r="O2236" t="s">
        <v>169</v>
      </c>
      <c r="Q2236" t="s">
        <v>195</v>
      </c>
      <c r="R2236" t="s">
        <v>148</v>
      </c>
      <c r="S2236" t="s">
        <v>119</v>
      </c>
      <c r="T2236">
        <v>35</v>
      </c>
      <c r="V2236" t="s">
        <v>169</v>
      </c>
      <c r="X2236" t="s">
        <v>195</v>
      </c>
      <c r="Y2236" t="s">
        <v>90</v>
      </c>
      <c r="Z2236" t="s">
        <v>91</v>
      </c>
      <c r="AA2236">
        <v>4</v>
      </c>
      <c r="AC2236" t="s">
        <v>169</v>
      </c>
      <c r="AE2236" t="s">
        <v>195</v>
      </c>
      <c r="AF2236" t="s">
        <v>148</v>
      </c>
      <c r="AG2236" t="s">
        <v>273</v>
      </c>
      <c r="AH2236">
        <v>37</v>
      </c>
    </row>
    <row r="2237" spans="1:34" x14ac:dyDescent="0.25">
      <c r="A2237" t="s">
        <v>169</v>
      </c>
      <c r="C2237" t="s">
        <v>195</v>
      </c>
      <c r="D2237" t="s">
        <v>148</v>
      </c>
      <c r="E2237" t="s">
        <v>85</v>
      </c>
      <c r="F2237">
        <v>7</v>
      </c>
      <c r="H2237" t="s">
        <v>169</v>
      </c>
      <c r="J2237" t="s">
        <v>195</v>
      </c>
      <c r="K2237" t="s">
        <v>148</v>
      </c>
      <c r="L2237" t="s">
        <v>57</v>
      </c>
      <c r="M2237">
        <v>23</v>
      </c>
      <c r="O2237" t="s">
        <v>169</v>
      </c>
      <c r="Q2237" t="s">
        <v>195</v>
      </c>
      <c r="R2237" t="s">
        <v>148</v>
      </c>
      <c r="S2237" t="s">
        <v>91</v>
      </c>
      <c r="T2237">
        <v>18</v>
      </c>
      <c r="V2237" t="s">
        <v>169</v>
      </c>
      <c r="X2237" t="s">
        <v>195</v>
      </c>
      <c r="Y2237" t="s">
        <v>92</v>
      </c>
      <c r="Z2237" t="s">
        <v>93</v>
      </c>
      <c r="AA2237">
        <v>2</v>
      </c>
      <c r="AC2237" t="s">
        <v>169</v>
      </c>
      <c r="AE2237" t="s">
        <v>195</v>
      </c>
      <c r="AF2237" t="s">
        <v>148</v>
      </c>
      <c r="AG2237" t="s">
        <v>57</v>
      </c>
      <c r="AH2237">
        <v>327</v>
      </c>
    </row>
    <row r="2238" spans="1:34" x14ac:dyDescent="0.25">
      <c r="A2238" t="s">
        <v>169</v>
      </c>
      <c r="C2238" t="s">
        <v>195</v>
      </c>
      <c r="D2238" t="s">
        <v>148</v>
      </c>
      <c r="E2238" t="s">
        <v>59</v>
      </c>
      <c r="F2238">
        <v>4</v>
      </c>
      <c r="H2238" t="s">
        <v>169</v>
      </c>
      <c r="J2238" t="s">
        <v>195</v>
      </c>
      <c r="K2238" t="s">
        <v>148</v>
      </c>
      <c r="L2238" t="s">
        <v>117</v>
      </c>
      <c r="M2238">
        <v>12</v>
      </c>
      <c r="O2238" t="s">
        <v>169</v>
      </c>
      <c r="Q2238" t="s">
        <v>195</v>
      </c>
      <c r="R2238" t="s">
        <v>148</v>
      </c>
      <c r="S2238" t="s">
        <v>107</v>
      </c>
      <c r="T2238">
        <v>29</v>
      </c>
      <c r="V2238" t="s">
        <v>169</v>
      </c>
      <c r="X2238" t="s">
        <v>195</v>
      </c>
      <c r="Y2238" t="s">
        <v>94</v>
      </c>
      <c r="Z2238" t="s">
        <v>95</v>
      </c>
      <c r="AA2238">
        <v>9</v>
      </c>
      <c r="AC2238" t="s">
        <v>169</v>
      </c>
      <c r="AE2238" t="s">
        <v>195</v>
      </c>
      <c r="AF2238" t="s">
        <v>148</v>
      </c>
      <c r="AG2238" t="s">
        <v>117</v>
      </c>
      <c r="AH2238">
        <v>64</v>
      </c>
    </row>
    <row r="2239" spans="1:34" x14ac:dyDescent="0.25">
      <c r="A2239" t="s">
        <v>169</v>
      </c>
      <c r="C2239" t="s">
        <v>195</v>
      </c>
      <c r="D2239" t="s">
        <v>148</v>
      </c>
      <c r="E2239" t="s">
        <v>89</v>
      </c>
      <c r="F2239">
        <v>12</v>
      </c>
      <c r="H2239" t="s">
        <v>169</v>
      </c>
      <c r="J2239" t="s">
        <v>195</v>
      </c>
      <c r="K2239" t="s">
        <v>148</v>
      </c>
      <c r="L2239" t="s">
        <v>105</v>
      </c>
      <c r="M2239">
        <v>21</v>
      </c>
      <c r="O2239" t="s">
        <v>169</v>
      </c>
      <c r="Q2239" t="s">
        <v>195</v>
      </c>
      <c r="R2239" t="s">
        <v>148</v>
      </c>
      <c r="S2239" t="s">
        <v>73</v>
      </c>
      <c r="T2239">
        <v>76</v>
      </c>
      <c r="V2239" t="s">
        <v>169</v>
      </c>
      <c r="X2239" t="s">
        <v>195</v>
      </c>
      <c r="Y2239" t="s">
        <v>96</v>
      </c>
      <c r="Z2239" t="s">
        <v>97</v>
      </c>
      <c r="AA2239">
        <v>3</v>
      </c>
      <c r="AC2239" t="s">
        <v>169</v>
      </c>
      <c r="AE2239" t="s">
        <v>195</v>
      </c>
      <c r="AF2239" t="s">
        <v>148</v>
      </c>
      <c r="AG2239" t="s">
        <v>105</v>
      </c>
      <c r="AH2239">
        <v>148</v>
      </c>
    </row>
    <row r="2240" spans="1:34" x14ac:dyDescent="0.25">
      <c r="A2240" t="s">
        <v>169</v>
      </c>
      <c r="C2240" t="s">
        <v>195</v>
      </c>
      <c r="D2240" t="s">
        <v>148</v>
      </c>
      <c r="E2240" t="s">
        <v>129</v>
      </c>
      <c r="F2240">
        <v>5</v>
      </c>
      <c r="H2240" t="s">
        <v>169</v>
      </c>
      <c r="J2240" t="s">
        <v>195</v>
      </c>
      <c r="K2240" t="s">
        <v>148</v>
      </c>
      <c r="L2240" t="s">
        <v>137</v>
      </c>
      <c r="M2240">
        <v>4</v>
      </c>
      <c r="O2240" t="s">
        <v>169</v>
      </c>
      <c r="Q2240" t="s">
        <v>195</v>
      </c>
      <c r="R2240" t="s">
        <v>148</v>
      </c>
      <c r="S2240" t="s">
        <v>125</v>
      </c>
      <c r="T2240">
        <v>2</v>
      </c>
      <c r="V2240" t="s">
        <v>169</v>
      </c>
      <c r="X2240" t="s">
        <v>195</v>
      </c>
      <c r="Y2240" t="s">
        <v>98</v>
      </c>
      <c r="Z2240" t="s">
        <v>99</v>
      </c>
      <c r="AA2240">
        <v>1</v>
      </c>
      <c r="AC2240" t="s">
        <v>169</v>
      </c>
      <c r="AE2240" t="s">
        <v>195</v>
      </c>
      <c r="AF2240" t="s">
        <v>148</v>
      </c>
      <c r="AG2240" t="s">
        <v>137</v>
      </c>
      <c r="AH2240">
        <v>51</v>
      </c>
    </row>
    <row r="2241" spans="1:34" x14ac:dyDescent="0.25">
      <c r="A2241" t="s">
        <v>169</v>
      </c>
      <c r="C2241" t="s">
        <v>195</v>
      </c>
      <c r="D2241" t="s">
        <v>148</v>
      </c>
      <c r="E2241" t="s">
        <v>131</v>
      </c>
      <c r="F2241">
        <v>6</v>
      </c>
      <c r="H2241" t="s">
        <v>169</v>
      </c>
      <c r="J2241" t="s">
        <v>195</v>
      </c>
      <c r="K2241" t="s">
        <v>148</v>
      </c>
      <c r="L2241" t="s">
        <v>67</v>
      </c>
      <c r="M2241">
        <v>57</v>
      </c>
      <c r="O2241" t="s">
        <v>169</v>
      </c>
      <c r="Q2241" t="s">
        <v>195</v>
      </c>
      <c r="R2241" t="s">
        <v>148</v>
      </c>
      <c r="S2241" t="s">
        <v>121</v>
      </c>
      <c r="T2241">
        <v>80</v>
      </c>
      <c r="V2241" t="s">
        <v>169</v>
      </c>
      <c r="X2241" t="s">
        <v>195</v>
      </c>
      <c r="Y2241" t="s">
        <v>100</v>
      </c>
      <c r="Z2241" t="s">
        <v>101</v>
      </c>
      <c r="AA2241">
        <v>11</v>
      </c>
      <c r="AC2241" t="s">
        <v>169</v>
      </c>
      <c r="AE2241" t="s">
        <v>195</v>
      </c>
      <c r="AF2241" t="s">
        <v>148</v>
      </c>
      <c r="AG2241" t="s">
        <v>67</v>
      </c>
      <c r="AH2241">
        <v>1169</v>
      </c>
    </row>
    <row r="2242" spans="1:34" x14ac:dyDescent="0.25">
      <c r="A2242" t="s">
        <v>169</v>
      </c>
      <c r="C2242" t="s">
        <v>195</v>
      </c>
      <c r="D2242" t="s">
        <v>148</v>
      </c>
      <c r="E2242" t="s">
        <v>93</v>
      </c>
      <c r="F2242">
        <v>2</v>
      </c>
      <c r="H2242" t="s">
        <v>169</v>
      </c>
      <c r="J2242" t="s">
        <v>195</v>
      </c>
      <c r="K2242" t="s">
        <v>148</v>
      </c>
      <c r="L2242" t="s">
        <v>119</v>
      </c>
      <c r="M2242">
        <v>16</v>
      </c>
      <c r="O2242" t="s">
        <v>169</v>
      </c>
      <c r="Q2242" t="s">
        <v>195</v>
      </c>
      <c r="R2242" t="s">
        <v>148</v>
      </c>
      <c r="S2242" t="s">
        <v>69</v>
      </c>
      <c r="T2242">
        <v>53</v>
      </c>
      <c r="V2242" t="s">
        <v>169</v>
      </c>
      <c r="X2242" t="s">
        <v>195</v>
      </c>
      <c r="Y2242" t="s">
        <v>102</v>
      </c>
      <c r="Z2242" t="s">
        <v>103</v>
      </c>
      <c r="AA2242">
        <v>5</v>
      </c>
      <c r="AC2242" t="s">
        <v>169</v>
      </c>
      <c r="AE2242" t="s">
        <v>195</v>
      </c>
      <c r="AF2242" t="s">
        <v>148</v>
      </c>
      <c r="AG2242" t="s">
        <v>119</v>
      </c>
      <c r="AH2242">
        <v>92</v>
      </c>
    </row>
    <row r="2243" spans="1:34" x14ac:dyDescent="0.25">
      <c r="A2243" t="s">
        <v>169</v>
      </c>
      <c r="C2243" t="s">
        <v>195</v>
      </c>
      <c r="D2243" t="s">
        <v>148</v>
      </c>
      <c r="E2243" t="s">
        <v>77</v>
      </c>
      <c r="F2243">
        <v>26</v>
      </c>
      <c r="H2243" t="s">
        <v>169</v>
      </c>
      <c r="J2243" t="s">
        <v>195</v>
      </c>
      <c r="K2243" t="s">
        <v>148</v>
      </c>
      <c r="L2243" t="s">
        <v>91</v>
      </c>
      <c r="M2243">
        <v>16</v>
      </c>
      <c r="O2243" t="s">
        <v>169</v>
      </c>
      <c r="Q2243" t="s">
        <v>195</v>
      </c>
      <c r="R2243" t="s">
        <v>148</v>
      </c>
      <c r="S2243" t="s">
        <v>87</v>
      </c>
      <c r="T2243">
        <v>60</v>
      </c>
      <c r="V2243" t="s">
        <v>169</v>
      </c>
      <c r="X2243" t="s">
        <v>195</v>
      </c>
      <c r="Y2243" t="s">
        <v>104</v>
      </c>
      <c r="Z2243" t="s">
        <v>105</v>
      </c>
      <c r="AA2243">
        <v>11</v>
      </c>
      <c r="AC2243" t="s">
        <v>169</v>
      </c>
      <c r="AE2243" t="s">
        <v>195</v>
      </c>
      <c r="AF2243" t="s">
        <v>148</v>
      </c>
      <c r="AG2243" t="s">
        <v>91</v>
      </c>
      <c r="AH2243">
        <v>65</v>
      </c>
    </row>
    <row r="2244" spans="1:34" x14ac:dyDescent="0.25">
      <c r="A2244" t="s">
        <v>169</v>
      </c>
      <c r="C2244" t="s">
        <v>195</v>
      </c>
      <c r="D2244" t="s">
        <v>148</v>
      </c>
      <c r="E2244" t="s">
        <v>99</v>
      </c>
      <c r="F2244">
        <v>9</v>
      </c>
      <c r="H2244" t="s">
        <v>169</v>
      </c>
      <c r="J2244" t="s">
        <v>195</v>
      </c>
      <c r="K2244" t="s">
        <v>148</v>
      </c>
      <c r="L2244" t="s">
        <v>107</v>
      </c>
      <c r="M2244">
        <v>12</v>
      </c>
      <c r="O2244" t="s">
        <v>169</v>
      </c>
      <c r="Q2244" t="s">
        <v>195</v>
      </c>
      <c r="R2244" t="s">
        <v>148</v>
      </c>
      <c r="S2244" t="s">
        <v>81</v>
      </c>
      <c r="T2244">
        <v>30</v>
      </c>
      <c r="V2244" t="s">
        <v>169</v>
      </c>
      <c r="X2244" t="s">
        <v>195</v>
      </c>
      <c r="Y2244" t="s">
        <v>106</v>
      </c>
      <c r="Z2244" t="s">
        <v>107</v>
      </c>
      <c r="AA2244">
        <v>10</v>
      </c>
      <c r="AC2244" t="s">
        <v>169</v>
      </c>
      <c r="AE2244" t="s">
        <v>195</v>
      </c>
      <c r="AF2244" t="s">
        <v>148</v>
      </c>
      <c r="AG2244" t="s">
        <v>107</v>
      </c>
      <c r="AH2244">
        <v>111</v>
      </c>
    </row>
    <row r="2245" spans="1:34" x14ac:dyDescent="0.25">
      <c r="A2245" t="s">
        <v>169</v>
      </c>
      <c r="C2245" t="s">
        <v>195</v>
      </c>
      <c r="D2245" t="s">
        <v>148</v>
      </c>
      <c r="E2245" t="s">
        <v>111</v>
      </c>
      <c r="F2245">
        <v>8</v>
      </c>
      <c r="H2245" t="s">
        <v>169</v>
      </c>
      <c r="J2245" t="s">
        <v>195</v>
      </c>
      <c r="K2245" t="s">
        <v>148</v>
      </c>
      <c r="L2245" t="s">
        <v>73</v>
      </c>
      <c r="M2245">
        <v>31</v>
      </c>
      <c r="O2245" t="s">
        <v>169</v>
      </c>
      <c r="Q2245" t="s">
        <v>195</v>
      </c>
      <c r="R2245" t="s">
        <v>148</v>
      </c>
      <c r="S2245" t="s">
        <v>112</v>
      </c>
      <c r="T2245">
        <v>118</v>
      </c>
      <c r="V2245" t="s">
        <v>169</v>
      </c>
      <c r="X2245" t="s">
        <v>195</v>
      </c>
      <c r="Y2245" t="s">
        <v>108</v>
      </c>
      <c r="Z2245" t="s">
        <v>109</v>
      </c>
      <c r="AA2245">
        <v>13</v>
      </c>
      <c r="AC2245" t="s">
        <v>169</v>
      </c>
      <c r="AE2245" t="s">
        <v>195</v>
      </c>
      <c r="AF2245" t="s">
        <v>148</v>
      </c>
      <c r="AG2245" t="s">
        <v>73</v>
      </c>
      <c r="AH2245">
        <v>304</v>
      </c>
    </row>
    <row r="2246" spans="1:34" x14ac:dyDescent="0.25">
      <c r="A2246" t="s">
        <v>169</v>
      </c>
      <c r="C2246" t="s">
        <v>195</v>
      </c>
      <c r="D2246" t="s">
        <v>148</v>
      </c>
      <c r="E2246" t="s">
        <v>123</v>
      </c>
      <c r="F2246">
        <v>9</v>
      </c>
      <c r="H2246" t="s">
        <v>169</v>
      </c>
      <c r="J2246" t="s">
        <v>195</v>
      </c>
      <c r="K2246" t="s">
        <v>148</v>
      </c>
      <c r="L2246" t="s">
        <v>125</v>
      </c>
      <c r="M2246">
        <v>4</v>
      </c>
      <c r="O2246" t="s">
        <v>169</v>
      </c>
      <c r="Q2246" t="s">
        <v>195</v>
      </c>
      <c r="R2246" t="s">
        <v>148</v>
      </c>
      <c r="S2246" t="s">
        <v>113</v>
      </c>
      <c r="T2246">
        <v>75</v>
      </c>
      <c r="V2246" t="s">
        <v>169</v>
      </c>
      <c r="X2246" t="s">
        <v>195</v>
      </c>
      <c r="Y2246" t="s">
        <v>110</v>
      </c>
      <c r="Z2246" t="s">
        <v>111</v>
      </c>
      <c r="AA2246">
        <v>8</v>
      </c>
      <c r="AC2246" t="s">
        <v>169</v>
      </c>
      <c r="AE2246" t="s">
        <v>195</v>
      </c>
      <c r="AF2246" t="s">
        <v>148</v>
      </c>
      <c r="AG2246" t="s">
        <v>125</v>
      </c>
      <c r="AH2246">
        <v>12</v>
      </c>
    </row>
    <row r="2247" spans="1:34" x14ac:dyDescent="0.25">
      <c r="A2247" t="s">
        <v>169</v>
      </c>
      <c r="C2247" t="s">
        <v>195</v>
      </c>
      <c r="D2247" t="s">
        <v>148</v>
      </c>
      <c r="E2247" t="s">
        <v>61</v>
      </c>
      <c r="F2247">
        <v>18</v>
      </c>
      <c r="H2247" t="s">
        <v>169</v>
      </c>
      <c r="J2247" t="s">
        <v>195</v>
      </c>
      <c r="K2247" t="s">
        <v>148</v>
      </c>
      <c r="L2247" t="s">
        <v>121</v>
      </c>
      <c r="M2247">
        <v>47</v>
      </c>
      <c r="O2247" t="s">
        <v>169</v>
      </c>
      <c r="Q2247" t="s">
        <v>195</v>
      </c>
      <c r="R2247" t="s">
        <v>148</v>
      </c>
      <c r="S2247" t="s">
        <v>71</v>
      </c>
      <c r="T2247">
        <v>111</v>
      </c>
      <c r="V2247" t="s">
        <v>169</v>
      </c>
      <c r="X2247" t="s">
        <v>195</v>
      </c>
      <c r="Y2247" t="s">
        <v>150</v>
      </c>
      <c r="Z2247" t="s">
        <v>112</v>
      </c>
      <c r="AA2247">
        <v>23</v>
      </c>
      <c r="AC2247" t="s">
        <v>169</v>
      </c>
      <c r="AE2247" t="s">
        <v>195</v>
      </c>
      <c r="AF2247" t="s">
        <v>148</v>
      </c>
      <c r="AG2247" t="s">
        <v>121</v>
      </c>
      <c r="AH2247">
        <v>185</v>
      </c>
    </row>
    <row r="2248" spans="1:34" x14ac:dyDescent="0.25">
      <c r="A2248" t="s">
        <v>169</v>
      </c>
      <c r="C2248" t="s">
        <v>195</v>
      </c>
      <c r="D2248" t="s">
        <v>148</v>
      </c>
      <c r="E2248" t="s">
        <v>97</v>
      </c>
      <c r="F2248">
        <v>2</v>
      </c>
      <c r="H2248" t="s">
        <v>169</v>
      </c>
      <c r="J2248" t="s">
        <v>195</v>
      </c>
      <c r="K2248" t="s">
        <v>148</v>
      </c>
      <c r="L2248" t="s">
        <v>69</v>
      </c>
      <c r="M2248">
        <v>37</v>
      </c>
      <c r="O2248" t="s">
        <v>169</v>
      </c>
      <c r="Q2248" t="s">
        <v>195</v>
      </c>
      <c r="R2248" t="s">
        <v>148</v>
      </c>
      <c r="S2248" t="s">
        <v>109</v>
      </c>
      <c r="T2248">
        <v>26</v>
      </c>
      <c r="V2248" t="s">
        <v>169</v>
      </c>
      <c r="X2248" t="s">
        <v>195</v>
      </c>
      <c r="Y2248" t="s">
        <v>150</v>
      </c>
      <c r="Z2248" t="s">
        <v>113</v>
      </c>
      <c r="AA2248">
        <v>8</v>
      </c>
      <c r="AC2248" t="s">
        <v>169</v>
      </c>
      <c r="AE2248" t="s">
        <v>195</v>
      </c>
      <c r="AF2248" t="s">
        <v>148</v>
      </c>
      <c r="AG2248" t="s">
        <v>69</v>
      </c>
      <c r="AH2248">
        <v>332</v>
      </c>
    </row>
    <row r="2249" spans="1:34" x14ac:dyDescent="0.25">
      <c r="A2249" t="s">
        <v>169</v>
      </c>
      <c r="C2249" t="s">
        <v>195</v>
      </c>
      <c r="D2249" t="s">
        <v>148</v>
      </c>
      <c r="E2249" t="s">
        <v>95</v>
      </c>
      <c r="F2249">
        <v>43</v>
      </c>
      <c r="H2249" t="s">
        <v>169</v>
      </c>
      <c r="J2249" t="s">
        <v>195</v>
      </c>
      <c r="K2249" t="s">
        <v>148</v>
      </c>
      <c r="L2249" t="s">
        <v>87</v>
      </c>
      <c r="M2249">
        <v>28</v>
      </c>
      <c r="O2249" t="s">
        <v>169</v>
      </c>
      <c r="Q2249" t="s">
        <v>195</v>
      </c>
      <c r="R2249" t="s">
        <v>148</v>
      </c>
      <c r="S2249" t="s">
        <v>75</v>
      </c>
      <c r="T2249">
        <v>10</v>
      </c>
      <c r="V2249" t="s">
        <v>169</v>
      </c>
      <c r="X2249" t="s">
        <v>195</v>
      </c>
      <c r="Y2249" t="s">
        <v>114</v>
      </c>
      <c r="Z2249" t="s">
        <v>115</v>
      </c>
      <c r="AA2249">
        <v>6</v>
      </c>
      <c r="AC2249" t="s">
        <v>169</v>
      </c>
      <c r="AE2249" t="s">
        <v>195</v>
      </c>
      <c r="AF2249" t="s">
        <v>148</v>
      </c>
      <c r="AG2249" t="s">
        <v>87</v>
      </c>
      <c r="AH2249">
        <v>69</v>
      </c>
    </row>
    <row r="2250" spans="1:34" x14ac:dyDescent="0.25">
      <c r="A2250" t="s">
        <v>169</v>
      </c>
      <c r="C2250" t="s">
        <v>195</v>
      </c>
      <c r="D2250" t="s">
        <v>148</v>
      </c>
      <c r="E2250" t="s">
        <v>127</v>
      </c>
      <c r="F2250">
        <v>9</v>
      </c>
      <c r="H2250" t="s">
        <v>169</v>
      </c>
      <c r="J2250" t="s">
        <v>195</v>
      </c>
      <c r="K2250" t="s">
        <v>148</v>
      </c>
      <c r="L2250" t="s">
        <v>81</v>
      </c>
      <c r="M2250">
        <v>14</v>
      </c>
      <c r="O2250" t="s">
        <v>169</v>
      </c>
      <c r="Q2250" t="s">
        <v>195</v>
      </c>
      <c r="R2250" t="s">
        <v>148</v>
      </c>
      <c r="S2250" t="s">
        <v>85</v>
      </c>
      <c r="T2250">
        <v>48</v>
      </c>
      <c r="V2250" t="s">
        <v>169</v>
      </c>
      <c r="X2250" t="s">
        <v>195</v>
      </c>
      <c r="Y2250" t="s">
        <v>116</v>
      </c>
      <c r="Z2250" t="s">
        <v>117</v>
      </c>
      <c r="AA2250">
        <v>10</v>
      </c>
      <c r="AC2250" t="s">
        <v>169</v>
      </c>
      <c r="AE2250" t="s">
        <v>195</v>
      </c>
      <c r="AF2250" t="s">
        <v>148</v>
      </c>
      <c r="AG2250" t="s">
        <v>81</v>
      </c>
      <c r="AH2250">
        <v>35</v>
      </c>
    </row>
    <row r="2251" spans="1:34" x14ac:dyDescent="0.25">
      <c r="A2251" t="s">
        <v>169</v>
      </c>
      <c r="C2251" t="s">
        <v>195</v>
      </c>
      <c r="D2251" t="s">
        <v>148</v>
      </c>
      <c r="E2251" t="s">
        <v>79</v>
      </c>
      <c r="F2251">
        <v>34</v>
      </c>
      <c r="H2251" t="s">
        <v>169</v>
      </c>
      <c r="J2251" t="s">
        <v>195</v>
      </c>
      <c r="K2251" t="s">
        <v>148</v>
      </c>
      <c r="L2251" t="s">
        <v>112</v>
      </c>
      <c r="M2251">
        <v>49</v>
      </c>
      <c r="O2251" t="s">
        <v>169</v>
      </c>
      <c r="Q2251" t="s">
        <v>195</v>
      </c>
      <c r="R2251" t="s">
        <v>148</v>
      </c>
      <c r="S2251" t="s">
        <v>59</v>
      </c>
      <c r="T2251">
        <v>14</v>
      </c>
      <c r="V2251" t="s">
        <v>169</v>
      </c>
      <c r="X2251" t="s">
        <v>195</v>
      </c>
      <c r="Y2251" t="s">
        <v>118</v>
      </c>
      <c r="Z2251" t="s">
        <v>119</v>
      </c>
      <c r="AA2251">
        <v>17</v>
      </c>
      <c r="AC2251" t="s">
        <v>169</v>
      </c>
      <c r="AE2251" t="s">
        <v>195</v>
      </c>
      <c r="AF2251" t="s">
        <v>148</v>
      </c>
      <c r="AG2251" t="s">
        <v>112</v>
      </c>
      <c r="AH2251">
        <v>264</v>
      </c>
    </row>
    <row r="2252" spans="1:34" x14ac:dyDescent="0.25">
      <c r="A2252" t="s">
        <v>169</v>
      </c>
      <c r="C2252" t="s">
        <v>195</v>
      </c>
      <c r="D2252" t="s">
        <v>148</v>
      </c>
      <c r="E2252" t="s">
        <v>144</v>
      </c>
      <c r="F2252">
        <v>5</v>
      </c>
      <c r="H2252" t="s">
        <v>169</v>
      </c>
      <c r="J2252" t="s">
        <v>195</v>
      </c>
      <c r="K2252" t="s">
        <v>148</v>
      </c>
      <c r="L2252" t="s">
        <v>113</v>
      </c>
      <c r="M2252">
        <v>38</v>
      </c>
      <c r="O2252" t="s">
        <v>169</v>
      </c>
      <c r="Q2252" t="s">
        <v>195</v>
      </c>
      <c r="R2252" t="s">
        <v>148</v>
      </c>
      <c r="S2252" t="s">
        <v>89</v>
      </c>
      <c r="T2252">
        <v>48</v>
      </c>
      <c r="V2252" t="s">
        <v>169</v>
      </c>
      <c r="X2252" t="s">
        <v>195</v>
      </c>
      <c r="Y2252" t="s">
        <v>120</v>
      </c>
      <c r="Z2252" t="s">
        <v>121</v>
      </c>
      <c r="AA2252">
        <v>9</v>
      </c>
      <c r="AC2252" t="s">
        <v>169</v>
      </c>
      <c r="AE2252" t="s">
        <v>195</v>
      </c>
      <c r="AF2252" t="s">
        <v>148</v>
      </c>
      <c r="AG2252" t="s">
        <v>113</v>
      </c>
      <c r="AH2252">
        <v>130</v>
      </c>
    </row>
    <row r="2253" spans="1:34" x14ac:dyDescent="0.25">
      <c r="A2253" t="s">
        <v>169</v>
      </c>
      <c r="C2253" t="s">
        <v>195</v>
      </c>
      <c r="D2253" t="s">
        <v>86</v>
      </c>
      <c r="E2253" t="s">
        <v>87</v>
      </c>
      <c r="F2253">
        <v>10</v>
      </c>
      <c r="H2253" t="s">
        <v>169</v>
      </c>
      <c r="J2253" t="s">
        <v>195</v>
      </c>
      <c r="K2253" t="s">
        <v>148</v>
      </c>
      <c r="L2253" t="s">
        <v>71</v>
      </c>
      <c r="M2253">
        <v>36</v>
      </c>
      <c r="O2253" t="s">
        <v>169</v>
      </c>
      <c r="Q2253" t="s">
        <v>195</v>
      </c>
      <c r="R2253" t="s">
        <v>148</v>
      </c>
      <c r="S2253" t="s">
        <v>129</v>
      </c>
      <c r="T2253">
        <v>15</v>
      </c>
      <c r="V2253" t="s">
        <v>169</v>
      </c>
      <c r="X2253" t="s">
        <v>195</v>
      </c>
      <c r="Y2253" t="s">
        <v>122</v>
      </c>
      <c r="Z2253" t="s">
        <v>123</v>
      </c>
      <c r="AA2253">
        <v>3</v>
      </c>
      <c r="AC2253" t="s">
        <v>169</v>
      </c>
      <c r="AE2253" t="s">
        <v>195</v>
      </c>
      <c r="AF2253" t="s">
        <v>148</v>
      </c>
      <c r="AG2253" t="s">
        <v>71</v>
      </c>
      <c r="AH2253">
        <v>696</v>
      </c>
    </row>
    <row r="2254" spans="1:34" x14ac:dyDescent="0.25">
      <c r="A2254" t="s">
        <v>169</v>
      </c>
      <c r="C2254" t="s">
        <v>195</v>
      </c>
      <c r="D2254" t="s">
        <v>88</v>
      </c>
      <c r="E2254" t="s">
        <v>89</v>
      </c>
      <c r="F2254">
        <v>12</v>
      </c>
      <c r="H2254" t="s">
        <v>169</v>
      </c>
      <c r="J2254" t="s">
        <v>195</v>
      </c>
      <c r="K2254" t="s">
        <v>148</v>
      </c>
      <c r="L2254" t="s">
        <v>109</v>
      </c>
      <c r="M2254">
        <v>23</v>
      </c>
      <c r="O2254" t="s">
        <v>169</v>
      </c>
      <c r="Q2254" t="s">
        <v>195</v>
      </c>
      <c r="R2254" t="s">
        <v>148</v>
      </c>
      <c r="S2254" t="s">
        <v>131</v>
      </c>
      <c r="T2254">
        <v>28</v>
      </c>
      <c r="V2254" t="s">
        <v>169</v>
      </c>
      <c r="X2254" t="s">
        <v>195</v>
      </c>
      <c r="Y2254" t="s">
        <v>124</v>
      </c>
      <c r="Z2254" t="s">
        <v>125</v>
      </c>
      <c r="AA2254">
        <v>1</v>
      </c>
      <c r="AC2254" t="s">
        <v>169</v>
      </c>
      <c r="AE2254" t="s">
        <v>195</v>
      </c>
      <c r="AF2254" t="s">
        <v>148</v>
      </c>
      <c r="AG2254" t="s">
        <v>109</v>
      </c>
      <c r="AH2254">
        <v>86</v>
      </c>
    </row>
    <row r="2255" spans="1:34" x14ac:dyDescent="0.25">
      <c r="A2255" t="s">
        <v>169</v>
      </c>
      <c r="C2255" t="s">
        <v>195</v>
      </c>
      <c r="D2255" t="s">
        <v>90</v>
      </c>
      <c r="E2255" t="s">
        <v>91</v>
      </c>
      <c r="F2255">
        <v>6</v>
      </c>
      <c r="H2255" t="s">
        <v>169</v>
      </c>
      <c r="J2255" t="s">
        <v>195</v>
      </c>
      <c r="K2255" t="s">
        <v>148</v>
      </c>
      <c r="L2255" t="s">
        <v>75</v>
      </c>
      <c r="M2255">
        <v>12</v>
      </c>
      <c r="O2255" t="s">
        <v>169</v>
      </c>
      <c r="Q2255" t="s">
        <v>195</v>
      </c>
      <c r="R2255" t="s">
        <v>148</v>
      </c>
      <c r="S2255" t="s">
        <v>93</v>
      </c>
      <c r="T2255">
        <v>9</v>
      </c>
      <c r="V2255" t="s">
        <v>169</v>
      </c>
      <c r="X2255" t="s">
        <v>195</v>
      </c>
      <c r="Y2255" t="s">
        <v>126</v>
      </c>
      <c r="Z2255" t="s">
        <v>127</v>
      </c>
      <c r="AA2255">
        <v>7</v>
      </c>
      <c r="AC2255" t="s">
        <v>169</v>
      </c>
      <c r="AE2255" t="s">
        <v>195</v>
      </c>
      <c r="AF2255" t="s">
        <v>148</v>
      </c>
      <c r="AG2255" t="s">
        <v>75</v>
      </c>
      <c r="AH2255">
        <v>60</v>
      </c>
    </row>
    <row r="2256" spans="1:34" x14ac:dyDescent="0.25">
      <c r="A2256" t="s">
        <v>169</v>
      </c>
      <c r="C2256" t="s">
        <v>195</v>
      </c>
      <c r="D2256" t="s">
        <v>92</v>
      </c>
      <c r="E2256" t="s">
        <v>93</v>
      </c>
      <c r="F2256">
        <v>2</v>
      </c>
      <c r="H2256" t="s">
        <v>169</v>
      </c>
      <c r="J2256" t="s">
        <v>195</v>
      </c>
      <c r="K2256" t="s">
        <v>148</v>
      </c>
      <c r="L2256" t="s">
        <v>85</v>
      </c>
      <c r="M2256">
        <v>18</v>
      </c>
      <c r="O2256" t="s">
        <v>169</v>
      </c>
      <c r="Q2256" t="s">
        <v>195</v>
      </c>
      <c r="R2256" t="s">
        <v>148</v>
      </c>
      <c r="S2256" t="s">
        <v>77</v>
      </c>
      <c r="T2256">
        <v>132</v>
      </c>
      <c r="V2256" t="s">
        <v>169</v>
      </c>
      <c r="X2256" t="s">
        <v>195</v>
      </c>
      <c r="Y2256" t="s">
        <v>128</v>
      </c>
      <c r="Z2256" t="s">
        <v>129</v>
      </c>
      <c r="AA2256">
        <v>5</v>
      </c>
      <c r="AC2256" t="s">
        <v>169</v>
      </c>
      <c r="AE2256" t="s">
        <v>195</v>
      </c>
      <c r="AF2256" t="s">
        <v>148</v>
      </c>
      <c r="AG2256" t="s">
        <v>85</v>
      </c>
      <c r="AH2256">
        <v>85</v>
      </c>
    </row>
    <row r="2257" spans="1:34" x14ac:dyDescent="0.25">
      <c r="A2257" t="s">
        <v>169</v>
      </c>
      <c r="C2257" t="s">
        <v>195</v>
      </c>
      <c r="D2257" t="s">
        <v>94</v>
      </c>
      <c r="E2257" t="s">
        <v>95</v>
      </c>
      <c r="F2257">
        <v>43</v>
      </c>
      <c r="H2257" t="s">
        <v>169</v>
      </c>
      <c r="J2257" t="s">
        <v>195</v>
      </c>
      <c r="K2257" t="s">
        <v>148</v>
      </c>
      <c r="L2257" t="s">
        <v>59</v>
      </c>
      <c r="M2257">
        <v>13</v>
      </c>
      <c r="O2257" t="s">
        <v>169</v>
      </c>
      <c r="Q2257" t="s">
        <v>195</v>
      </c>
      <c r="R2257" t="s">
        <v>148</v>
      </c>
      <c r="S2257" t="s">
        <v>99</v>
      </c>
      <c r="T2257">
        <v>27</v>
      </c>
      <c r="V2257" t="s">
        <v>169</v>
      </c>
      <c r="X2257" t="s">
        <v>195</v>
      </c>
      <c r="Y2257" t="s">
        <v>130</v>
      </c>
      <c r="Z2257" t="s">
        <v>131</v>
      </c>
      <c r="AA2257">
        <v>4</v>
      </c>
      <c r="AC2257" t="s">
        <v>169</v>
      </c>
      <c r="AE2257" t="s">
        <v>195</v>
      </c>
      <c r="AF2257" t="s">
        <v>148</v>
      </c>
      <c r="AG2257" t="s">
        <v>59</v>
      </c>
      <c r="AH2257">
        <v>85</v>
      </c>
    </row>
    <row r="2258" spans="1:34" x14ac:dyDescent="0.25">
      <c r="A2258" t="s">
        <v>169</v>
      </c>
      <c r="C2258" t="s">
        <v>195</v>
      </c>
      <c r="D2258" t="s">
        <v>96</v>
      </c>
      <c r="E2258" t="s">
        <v>97</v>
      </c>
      <c r="F2258">
        <v>2</v>
      </c>
      <c r="H2258" t="s">
        <v>169</v>
      </c>
      <c r="J2258" t="s">
        <v>195</v>
      </c>
      <c r="K2258" t="s">
        <v>148</v>
      </c>
      <c r="L2258" t="s">
        <v>89</v>
      </c>
      <c r="M2258">
        <v>28</v>
      </c>
      <c r="O2258" t="s">
        <v>169</v>
      </c>
      <c r="Q2258" t="s">
        <v>195</v>
      </c>
      <c r="R2258" t="s">
        <v>148</v>
      </c>
      <c r="S2258" t="s">
        <v>111</v>
      </c>
      <c r="T2258">
        <v>13</v>
      </c>
      <c r="V2258" t="s">
        <v>169</v>
      </c>
      <c r="X2258" t="s">
        <v>195</v>
      </c>
      <c r="Y2258" t="s">
        <v>132</v>
      </c>
      <c r="Z2258" t="s">
        <v>133</v>
      </c>
      <c r="AA2258">
        <v>10</v>
      </c>
      <c r="AC2258" t="s">
        <v>169</v>
      </c>
      <c r="AE2258" t="s">
        <v>195</v>
      </c>
      <c r="AF2258" t="s">
        <v>148</v>
      </c>
      <c r="AG2258" t="s">
        <v>89</v>
      </c>
      <c r="AH2258">
        <v>212</v>
      </c>
    </row>
    <row r="2259" spans="1:34" x14ac:dyDescent="0.25">
      <c r="A2259" t="s">
        <v>169</v>
      </c>
      <c r="C2259" t="s">
        <v>195</v>
      </c>
      <c r="D2259" t="s">
        <v>98</v>
      </c>
      <c r="E2259" t="s">
        <v>99</v>
      </c>
      <c r="F2259">
        <v>9</v>
      </c>
      <c r="H2259" t="s">
        <v>169</v>
      </c>
      <c r="J2259" t="s">
        <v>195</v>
      </c>
      <c r="K2259" t="s">
        <v>148</v>
      </c>
      <c r="L2259" t="s">
        <v>129</v>
      </c>
      <c r="M2259">
        <v>7</v>
      </c>
      <c r="O2259" t="s">
        <v>169</v>
      </c>
      <c r="Q2259" t="s">
        <v>195</v>
      </c>
      <c r="R2259" t="s">
        <v>148</v>
      </c>
      <c r="S2259" t="s">
        <v>123</v>
      </c>
      <c r="T2259">
        <v>28</v>
      </c>
      <c r="V2259" t="s">
        <v>169</v>
      </c>
      <c r="X2259" t="s">
        <v>195</v>
      </c>
      <c r="Y2259" t="s">
        <v>134</v>
      </c>
      <c r="Z2259" t="s">
        <v>135</v>
      </c>
      <c r="AA2259">
        <v>1</v>
      </c>
      <c r="AC2259" t="s">
        <v>169</v>
      </c>
      <c r="AE2259" t="s">
        <v>195</v>
      </c>
      <c r="AF2259" t="s">
        <v>148</v>
      </c>
      <c r="AG2259" t="s">
        <v>129</v>
      </c>
      <c r="AH2259">
        <v>58</v>
      </c>
    </row>
    <row r="2260" spans="1:34" x14ac:dyDescent="0.25">
      <c r="A2260" t="s">
        <v>169</v>
      </c>
      <c r="C2260" t="s">
        <v>195</v>
      </c>
      <c r="D2260" t="s">
        <v>100</v>
      </c>
      <c r="E2260" t="s">
        <v>101</v>
      </c>
      <c r="F2260">
        <v>10</v>
      </c>
      <c r="H2260" t="s">
        <v>169</v>
      </c>
      <c r="J2260" t="s">
        <v>195</v>
      </c>
      <c r="K2260" t="s">
        <v>148</v>
      </c>
      <c r="L2260" t="s">
        <v>131</v>
      </c>
      <c r="M2260">
        <v>7</v>
      </c>
      <c r="O2260" t="s">
        <v>169</v>
      </c>
      <c r="Q2260" t="s">
        <v>195</v>
      </c>
      <c r="R2260" t="s">
        <v>148</v>
      </c>
      <c r="S2260" t="s">
        <v>61</v>
      </c>
      <c r="T2260">
        <v>114</v>
      </c>
      <c r="V2260" t="s">
        <v>169</v>
      </c>
      <c r="X2260" t="s">
        <v>195</v>
      </c>
      <c r="Y2260" t="s">
        <v>136</v>
      </c>
      <c r="Z2260" t="s">
        <v>137</v>
      </c>
      <c r="AA2260">
        <v>3</v>
      </c>
      <c r="AC2260" t="s">
        <v>169</v>
      </c>
      <c r="AE2260" t="s">
        <v>195</v>
      </c>
      <c r="AF2260" t="s">
        <v>148</v>
      </c>
      <c r="AG2260" t="s">
        <v>131</v>
      </c>
      <c r="AH2260">
        <v>46</v>
      </c>
    </row>
    <row r="2261" spans="1:34" x14ac:dyDescent="0.25">
      <c r="A2261" t="s">
        <v>169</v>
      </c>
      <c r="C2261" t="s">
        <v>195</v>
      </c>
      <c r="D2261" t="s">
        <v>102</v>
      </c>
      <c r="E2261" t="s">
        <v>103</v>
      </c>
      <c r="F2261">
        <v>8</v>
      </c>
      <c r="H2261" t="s">
        <v>169</v>
      </c>
      <c r="J2261" t="s">
        <v>195</v>
      </c>
      <c r="K2261" t="s">
        <v>148</v>
      </c>
      <c r="L2261" t="s">
        <v>93</v>
      </c>
      <c r="M2261">
        <v>7</v>
      </c>
      <c r="O2261" t="s">
        <v>169</v>
      </c>
      <c r="Q2261" t="s">
        <v>195</v>
      </c>
      <c r="R2261" t="s">
        <v>148</v>
      </c>
      <c r="S2261" t="s">
        <v>97</v>
      </c>
      <c r="T2261">
        <v>17</v>
      </c>
      <c r="V2261" t="s">
        <v>169</v>
      </c>
      <c r="X2261" t="s">
        <v>195</v>
      </c>
      <c r="Y2261" t="s">
        <v>208</v>
      </c>
      <c r="Z2261" t="s">
        <v>273</v>
      </c>
      <c r="AA2261">
        <v>2</v>
      </c>
      <c r="AC2261" t="s">
        <v>169</v>
      </c>
      <c r="AE2261" t="s">
        <v>195</v>
      </c>
      <c r="AF2261" t="s">
        <v>148</v>
      </c>
      <c r="AG2261" t="s">
        <v>93</v>
      </c>
      <c r="AH2261">
        <v>64</v>
      </c>
    </row>
    <row r="2262" spans="1:34" x14ac:dyDescent="0.25">
      <c r="A2262" t="s">
        <v>169</v>
      </c>
      <c r="C2262" t="s">
        <v>195</v>
      </c>
      <c r="D2262" t="s">
        <v>104</v>
      </c>
      <c r="E2262" t="s">
        <v>105</v>
      </c>
      <c r="F2262">
        <v>15</v>
      </c>
      <c r="H2262" t="s">
        <v>169</v>
      </c>
      <c r="J2262" t="s">
        <v>195</v>
      </c>
      <c r="K2262" t="s">
        <v>148</v>
      </c>
      <c r="L2262" t="s">
        <v>77</v>
      </c>
      <c r="M2262">
        <v>40</v>
      </c>
      <c r="O2262" t="s">
        <v>169</v>
      </c>
      <c r="Q2262" t="s">
        <v>195</v>
      </c>
      <c r="R2262" t="s">
        <v>148</v>
      </c>
      <c r="S2262" t="s">
        <v>95</v>
      </c>
      <c r="T2262">
        <v>183</v>
      </c>
      <c r="V2262" t="s">
        <v>169</v>
      </c>
      <c r="X2262" t="s">
        <v>195</v>
      </c>
      <c r="Y2262" t="s">
        <v>208</v>
      </c>
      <c r="Z2262" t="s">
        <v>144</v>
      </c>
      <c r="AA2262">
        <v>5</v>
      </c>
      <c r="AC2262" t="s">
        <v>169</v>
      </c>
      <c r="AE2262" t="s">
        <v>195</v>
      </c>
      <c r="AF2262" t="s">
        <v>148</v>
      </c>
      <c r="AG2262" t="s">
        <v>77</v>
      </c>
      <c r="AH2262">
        <v>549</v>
      </c>
    </row>
    <row r="2263" spans="1:34" x14ac:dyDescent="0.25">
      <c r="A2263" t="s">
        <v>169</v>
      </c>
      <c r="C2263" t="s">
        <v>195</v>
      </c>
      <c r="D2263" t="s">
        <v>106</v>
      </c>
      <c r="E2263" t="s">
        <v>107</v>
      </c>
      <c r="F2263">
        <v>8</v>
      </c>
      <c r="H2263" t="s">
        <v>169</v>
      </c>
      <c r="J2263" t="s">
        <v>195</v>
      </c>
      <c r="K2263" t="s">
        <v>148</v>
      </c>
      <c r="L2263" t="s">
        <v>99</v>
      </c>
      <c r="M2263">
        <v>46</v>
      </c>
      <c r="O2263" t="s">
        <v>169</v>
      </c>
      <c r="Q2263" t="s">
        <v>195</v>
      </c>
      <c r="R2263" t="s">
        <v>148</v>
      </c>
      <c r="S2263" t="s">
        <v>127</v>
      </c>
      <c r="T2263">
        <v>19</v>
      </c>
      <c r="V2263" t="s">
        <v>169</v>
      </c>
      <c r="X2263" t="s">
        <v>195</v>
      </c>
      <c r="Y2263" t="s">
        <v>141</v>
      </c>
      <c r="Z2263" t="s">
        <v>142</v>
      </c>
      <c r="AA2263">
        <v>9</v>
      </c>
      <c r="AC2263" t="s">
        <v>169</v>
      </c>
      <c r="AE2263" t="s">
        <v>195</v>
      </c>
      <c r="AF2263" t="s">
        <v>148</v>
      </c>
      <c r="AG2263" t="s">
        <v>99</v>
      </c>
      <c r="AH2263">
        <v>232</v>
      </c>
    </row>
    <row r="2264" spans="1:34" x14ac:dyDescent="0.25">
      <c r="A2264" t="s">
        <v>169</v>
      </c>
      <c r="C2264" t="s">
        <v>195</v>
      </c>
      <c r="D2264" t="s">
        <v>108</v>
      </c>
      <c r="E2264" t="s">
        <v>109</v>
      </c>
      <c r="F2264">
        <v>9</v>
      </c>
      <c r="H2264" t="s">
        <v>169</v>
      </c>
      <c r="J2264" t="s">
        <v>195</v>
      </c>
      <c r="K2264" t="s">
        <v>148</v>
      </c>
      <c r="L2264" t="s">
        <v>111</v>
      </c>
      <c r="M2264">
        <v>6</v>
      </c>
      <c r="O2264" t="s">
        <v>169</v>
      </c>
      <c r="Q2264" t="s">
        <v>195</v>
      </c>
      <c r="R2264" t="s">
        <v>148</v>
      </c>
      <c r="S2264" t="s">
        <v>79</v>
      </c>
      <c r="T2264">
        <v>190</v>
      </c>
      <c r="V2264" t="s">
        <v>169</v>
      </c>
      <c r="X2264" t="s">
        <v>196</v>
      </c>
      <c r="Y2264" t="s">
        <v>54</v>
      </c>
      <c r="Z2264" t="s">
        <v>55</v>
      </c>
      <c r="AA2264">
        <v>8</v>
      </c>
      <c r="AC2264" t="s">
        <v>169</v>
      </c>
      <c r="AE2264" t="s">
        <v>195</v>
      </c>
      <c r="AF2264" t="s">
        <v>148</v>
      </c>
      <c r="AG2264" t="s">
        <v>111</v>
      </c>
      <c r="AH2264">
        <v>62</v>
      </c>
    </row>
    <row r="2265" spans="1:34" x14ac:dyDescent="0.25">
      <c r="A2265" t="s">
        <v>169</v>
      </c>
      <c r="C2265" t="s">
        <v>195</v>
      </c>
      <c r="D2265" t="s">
        <v>110</v>
      </c>
      <c r="E2265" t="s">
        <v>111</v>
      </c>
      <c r="F2265">
        <v>8</v>
      </c>
      <c r="H2265" t="s">
        <v>169</v>
      </c>
      <c r="J2265" t="s">
        <v>195</v>
      </c>
      <c r="K2265" t="s">
        <v>148</v>
      </c>
      <c r="L2265" t="s">
        <v>123</v>
      </c>
      <c r="M2265">
        <v>22</v>
      </c>
      <c r="O2265" t="s">
        <v>169</v>
      </c>
      <c r="Q2265" t="s">
        <v>195</v>
      </c>
      <c r="R2265" t="s">
        <v>148</v>
      </c>
      <c r="S2265" t="s">
        <v>144</v>
      </c>
      <c r="T2265">
        <v>8</v>
      </c>
      <c r="V2265" t="s">
        <v>169</v>
      </c>
      <c r="X2265" t="s">
        <v>196</v>
      </c>
      <c r="Y2265" t="s">
        <v>56</v>
      </c>
      <c r="Z2265" t="s">
        <v>57</v>
      </c>
      <c r="AA2265">
        <v>16</v>
      </c>
      <c r="AC2265" t="s">
        <v>169</v>
      </c>
      <c r="AE2265" t="s">
        <v>195</v>
      </c>
      <c r="AF2265" t="s">
        <v>148</v>
      </c>
      <c r="AG2265" t="s">
        <v>123</v>
      </c>
      <c r="AH2265">
        <v>54</v>
      </c>
    </row>
    <row r="2266" spans="1:34" x14ac:dyDescent="0.25">
      <c r="A2266" t="s">
        <v>169</v>
      </c>
      <c r="C2266" t="s">
        <v>195</v>
      </c>
      <c r="D2266" t="s">
        <v>150</v>
      </c>
      <c r="E2266" t="s">
        <v>112</v>
      </c>
      <c r="F2266">
        <v>61</v>
      </c>
      <c r="H2266" t="s">
        <v>169</v>
      </c>
      <c r="J2266" t="s">
        <v>195</v>
      </c>
      <c r="K2266" t="s">
        <v>148</v>
      </c>
      <c r="L2266" t="s">
        <v>61</v>
      </c>
      <c r="M2266">
        <v>22</v>
      </c>
      <c r="O2266" t="s">
        <v>169</v>
      </c>
      <c r="Q2266" t="s">
        <v>195</v>
      </c>
      <c r="R2266" t="s">
        <v>86</v>
      </c>
      <c r="S2266" t="s">
        <v>87</v>
      </c>
      <c r="T2266">
        <v>60</v>
      </c>
      <c r="V2266" t="s">
        <v>169</v>
      </c>
      <c r="X2266" t="s">
        <v>196</v>
      </c>
      <c r="Y2266" t="s">
        <v>58</v>
      </c>
      <c r="Z2266" t="s">
        <v>59</v>
      </c>
      <c r="AA2266">
        <v>7</v>
      </c>
      <c r="AC2266" t="s">
        <v>169</v>
      </c>
      <c r="AE2266" t="s">
        <v>195</v>
      </c>
      <c r="AF2266" t="s">
        <v>148</v>
      </c>
      <c r="AG2266" t="s">
        <v>61</v>
      </c>
      <c r="AH2266">
        <v>586</v>
      </c>
    </row>
    <row r="2267" spans="1:34" x14ac:dyDescent="0.25">
      <c r="A2267" t="s">
        <v>169</v>
      </c>
      <c r="C2267" t="s">
        <v>195</v>
      </c>
      <c r="D2267" t="s">
        <v>150</v>
      </c>
      <c r="E2267" t="s">
        <v>113</v>
      </c>
      <c r="F2267">
        <v>22</v>
      </c>
      <c r="H2267" t="s">
        <v>169</v>
      </c>
      <c r="J2267" t="s">
        <v>195</v>
      </c>
      <c r="K2267" t="s">
        <v>148</v>
      </c>
      <c r="L2267" t="s">
        <v>97</v>
      </c>
      <c r="M2267">
        <v>11</v>
      </c>
      <c r="O2267" t="s">
        <v>169</v>
      </c>
      <c r="Q2267" t="s">
        <v>195</v>
      </c>
      <c r="R2267" t="s">
        <v>88</v>
      </c>
      <c r="S2267" t="s">
        <v>89</v>
      </c>
      <c r="T2267">
        <v>48</v>
      </c>
      <c r="V2267" t="s">
        <v>169</v>
      </c>
      <c r="X2267" t="s">
        <v>196</v>
      </c>
      <c r="Y2267" t="s">
        <v>60</v>
      </c>
      <c r="Z2267" t="s">
        <v>61</v>
      </c>
      <c r="AA2267">
        <v>21</v>
      </c>
      <c r="AC2267" t="s">
        <v>169</v>
      </c>
      <c r="AE2267" t="s">
        <v>195</v>
      </c>
      <c r="AF2267" t="s">
        <v>148</v>
      </c>
      <c r="AG2267" t="s">
        <v>97</v>
      </c>
      <c r="AH2267">
        <v>67</v>
      </c>
    </row>
    <row r="2268" spans="1:34" x14ac:dyDescent="0.25">
      <c r="A2268" t="s">
        <v>169</v>
      </c>
      <c r="C2268" t="s">
        <v>195</v>
      </c>
      <c r="D2268" t="s">
        <v>114</v>
      </c>
      <c r="E2268" t="s">
        <v>115</v>
      </c>
      <c r="F2268">
        <v>6</v>
      </c>
      <c r="H2268" t="s">
        <v>169</v>
      </c>
      <c r="J2268" t="s">
        <v>195</v>
      </c>
      <c r="K2268" t="s">
        <v>148</v>
      </c>
      <c r="L2268" t="s">
        <v>95</v>
      </c>
      <c r="M2268">
        <v>64</v>
      </c>
      <c r="O2268" t="s">
        <v>169</v>
      </c>
      <c r="Q2268" t="s">
        <v>195</v>
      </c>
      <c r="R2268" t="s">
        <v>90</v>
      </c>
      <c r="S2268" t="s">
        <v>91</v>
      </c>
      <c r="T2268">
        <v>18</v>
      </c>
      <c r="V2268" t="s">
        <v>169</v>
      </c>
      <c r="X2268" t="s">
        <v>196</v>
      </c>
      <c r="Y2268" t="s">
        <v>62</v>
      </c>
      <c r="Z2268" t="s">
        <v>63</v>
      </c>
      <c r="AA2268">
        <v>7</v>
      </c>
      <c r="AC2268" t="s">
        <v>169</v>
      </c>
      <c r="AE2268" t="s">
        <v>195</v>
      </c>
      <c r="AF2268" t="s">
        <v>148</v>
      </c>
      <c r="AG2268" t="s">
        <v>95</v>
      </c>
      <c r="AH2268">
        <v>631</v>
      </c>
    </row>
    <row r="2269" spans="1:34" x14ac:dyDescent="0.25">
      <c r="A2269" t="s">
        <v>169</v>
      </c>
      <c r="C2269" t="s">
        <v>195</v>
      </c>
      <c r="D2269" t="s">
        <v>116</v>
      </c>
      <c r="E2269" t="s">
        <v>117</v>
      </c>
      <c r="F2269">
        <v>12</v>
      </c>
      <c r="H2269" t="s">
        <v>169</v>
      </c>
      <c r="J2269" t="s">
        <v>195</v>
      </c>
      <c r="K2269" t="s">
        <v>148</v>
      </c>
      <c r="L2269" t="s">
        <v>127</v>
      </c>
      <c r="M2269">
        <v>7</v>
      </c>
      <c r="O2269" t="s">
        <v>169</v>
      </c>
      <c r="Q2269" t="s">
        <v>195</v>
      </c>
      <c r="R2269" t="s">
        <v>92</v>
      </c>
      <c r="S2269" t="s">
        <v>93</v>
      </c>
      <c r="T2269">
        <v>9</v>
      </c>
      <c r="V2269" t="s">
        <v>169</v>
      </c>
      <c r="X2269" t="s">
        <v>196</v>
      </c>
      <c r="Y2269" t="s">
        <v>64</v>
      </c>
      <c r="Z2269" t="s">
        <v>65</v>
      </c>
      <c r="AA2269">
        <v>11</v>
      </c>
      <c r="AC2269" t="s">
        <v>169</v>
      </c>
      <c r="AE2269" t="s">
        <v>195</v>
      </c>
      <c r="AF2269" t="s">
        <v>148</v>
      </c>
      <c r="AG2269" t="s">
        <v>127</v>
      </c>
      <c r="AH2269">
        <v>57</v>
      </c>
    </row>
    <row r="2270" spans="1:34" x14ac:dyDescent="0.25">
      <c r="A2270" t="s">
        <v>169</v>
      </c>
      <c r="C2270" t="s">
        <v>195</v>
      </c>
      <c r="D2270" t="s">
        <v>118</v>
      </c>
      <c r="E2270" t="s">
        <v>119</v>
      </c>
      <c r="F2270">
        <v>16</v>
      </c>
      <c r="H2270" t="s">
        <v>169</v>
      </c>
      <c r="J2270" t="s">
        <v>195</v>
      </c>
      <c r="K2270" t="s">
        <v>148</v>
      </c>
      <c r="L2270" t="s">
        <v>79</v>
      </c>
      <c r="M2270">
        <v>56</v>
      </c>
      <c r="O2270" t="s">
        <v>169</v>
      </c>
      <c r="Q2270" t="s">
        <v>195</v>
      </c>
      <c r="R2270" t="s">
        <v>94</v>
      </c>
      <c r="S2270" t="s">
        <v>95</v>
      </c>
      <c r="T2270">
        <v>183</v>
      </c>
      <c r="V2270" t="s">
        <v>169</v>
      </c>
      <c r="X2270" t="s">
        <v>196</v>
      </c>
      <c r="Y2270" t="s">
        <v>66</v>
      </c>
      <c r="Z2270" t="s">
        <v>67</v>
      </c>
      <c r="AA2270">
        <v>76</v>
      </c>
      <c r="AC2270" t="s">
        <v>169</v>
      </c>
      <c r="AE2270" t="s">
        <v>195</v>
      </c>
      <c r="AF2270" t="s">
        <v>148</v>
      </c>
      <c r="AG2270" t="s">
        <v>79</v>
      </c>
      <c r="AH2270">
        <v>758</v>
      </c>
    </row>
    <row r="2271" spans="1:34" x14ac:dyDescent="0.25">
      <c r="A2271" t="s">
        <v>169</v>
      </c>
      <c r="C2271" t="s">
        <v>195</v>
      </c>
      <c r="D2271" t="s">
        <v>120</v>
      </c>
      <c r="E2271" t="s">
        <v>121</v>
      </c>
      <c r="F2271">
        <v>12</v>
      </c>
      <c r="H2271" t="s">
        <v>169</v>
      </c>
      <c r="J2271" t="s">
        <v>195</v>
      </c>
      <c r="K2271" t="s">
        <v>148</v>
      </c>
      <c r="L2271" t="s">
        <v>144</v>
      </c>
      <c r="M2271">
        <v>13</v>
      </c>
      <c r="O2271" t="s">
        <v>169</v>
      </c>
      <c r="Q2271" t="s">
        <v>195</v>
      </c>
      <c r="R2271" t="s">
        <v>96</v>
      </c>
      <c r="S2271" t="s">
        <v>97</v>
      </c>
      <c r="T2271">
        <v>17</v>
      </c>
      <c r="V2271" t="s">
        <v>169</v>
      </c>
      <c r="X2271" t="s">
        <v>196</v>
      </c>
      <c r="Y2271" t="s">
        <v>68</v>
      </c>
      <c r="Z2271" t="s">
        <v>69</v>
      </c>
      <c r="AA2271">
        <v>9</v>
      </c>
      <c r="AC2271" t="s">
        <v>169</v>
      </c>
      <c r="AE2271" t="s">
        <v>195</v>
      </c>
      <c r="AF2271" t="s">
        <v>148</v>
      </c>
      <c r="AG2271" t="s">
        <v>144</v>
      </c>
      <c r="AH2271">
        <v>38</v>
      </c>
    </row>
    <row r="2272" spans="1:34" x14ac:dyDescent="0.25">
      <c r="A2272" t="s">
        <v>169</v>
      </c>
      <c r="C2272" t="s">
        <v>195</v>
      </c>
      <c r="D2272" t="s">
        <v>122</v>
      </c>
      <c r="E2272" t="s">
        <v>123</v>
      </c>
      <c r="F2272">
        <v>9</v>
      </c>
      <c r="H2272" t="s">
        <v>169</v>
      </c>
      <c r="J2272" t="s">
        <v>195</v>
      </c>
      <c r="K2272" t="s">
        <v>86</v>
      </c>
      <c r="L2272" t="s">
        <v>87</v>
      </c>
      <c r="M2272">
        <v>28</v>
      </c>
      <c r="O2272" t="s">
        <v>169</v>
      </c>
      <c r="Q2272" t="s">
        <v>195</v>
      </c>
      <c r="R2272" t="s">
        <v>98</v>
      </c>
      <c r="S2272" t="s">
        <v>99</v>
      </c>
      <c r="T2272">
        <v>27</v>
      </c>
      <c r="V2272" t="s">
        <v>169</v>
      </c>
      <c r="X2272" t="s">
        <v>196</v>
      </c>
      <c r="Y2272" t="s">
        <v>70</v>
      </c>
      <c r="Z2272" t="s">
        <v>71</v>
      </c>
      <c r="AA2272">
        <v>19</v>
      </c>
      <c r="AC2272" t="s">
        <v>169</v>
      </c>
      <c r="AE2272" t="s">
        <v>195</v>
      </c>
      <c r="AF2272" t="s">
        <v>86</v>
      </c>
      <c r="AG2272" t="s">
        <v>87</v>
      </c>
      <c r="AH2272">
        <v>69</v>
      </c>
    </row>
    <row r="2273" spans="1:34" x14ac:dyDescent="0.25">
      <c r="A2273" t="s">
        <v>169</v>
      </c>
      <c r="C2273" t="s">
        <v>195</v>
      </c>
      <c r="D2273" t="s">
        <v>126</v>
      </c>
      <c r="E2273" t="s">
        <v>127</v>
      </c>
      <c r="F2273">
        <v>9</v>
      </c>
      <c r="H2273" t="s">
        <v>169</v>
      </c>
      <c r="J2273" t="s">
        <v>195</v>
      </c>
      <c r="K2273" t="s">
        <v>88</v>
      </c>
      <c r="L2273" t="s">
        <v>89</v>
      </c>
      <c r="M2273">
        <v>28</v>
      </c>
      <c r="O2273" t="s">
        <v>169</v>
      </c>
      <c r="Q2273" t="s">
        <v>195</v>
      </c>
      <c r="R2273" t="s">
        <v>100</v>
      </c>
      <c r="S2273" t="s">
        <v>101</v>
      </c>
      <c r="T2273">
        <v>38</v>
      </c>
      <c r="V2273" t="s">
        <v>169</v>
      </c>
      <c r="X2273" t="s">
        <v>196</v>
      </c>
      <c r="Y2273" t="s">
        <v>72</v>
      </c>
      <c r="Z2273" t="s">
        <v>73</v>
      </c>
      <c r="AA2273">
        <v>10</v>
      </c>
      <c r="AC2273" t="s">
        <v>169</v>
      </c>
      <c r="AE2273" t="s">
        <v>195</v>
      </c>
      <c r="AF2273" t="s">
        <v>88</v>
      </c>
      <c r="AG2273" t="s">
        <v>89</v>
      </c>
      <c r="AH2273">
        <v>212</v>
      </c>
    </row>
    <row r="2274" spans="1:34" x14ac:dyDescent="0.25">
      <c r="A2274" t="s">
        <v>169</v>
      </c>
      <c r="C2274" t="s">
        <v>195</v>
      </c>
      <c r="D2274" t="s">
        <v>128</v>
      </c>
      <c r="E2274" t="s">
        <v>129</v>
      </c>
      <c r="F2274">
        <v>5</v>
      </c>
      <c r="H2274" t="s">
        <v>169</v>
      </c>
      <c r="J2274" t="s">
        <v>195</v>
      </c>
      <c r="K2274" t="s">
        <v>90</v>
      </c>
      <c r="L2274" t="s">
        <v>91</v>
      </c>
      <c r="M2274">
        <v>16</v>
      </c>
      <c r="O2274" t="s">
        <v>169</v>
      </c>
      <c r="Q2274" t="s">
        <v>195</v>
      </c>
      <c r="R2274" t="s">
        <v>102</v>
      </c>
      <c r="S2274" t="s">
        <v>103</v>
      </c>
      <c r="T2274">
        <v>29</v>
      </c>
      <c r="V2274" t="s">
        <v>169</v>
      </c>
      <c r="X2274" t="s">
        <v>196</v>
      </c>
      <c r="Y2274" t="s">
        <v>74</v>
      </c>
      <c r="Z2274" t="s">
        <v>75</v>
      </c>
      <c r="AA2274">
        <v>30</v>
      </c>
      <c r="AC2274" t="s">
        <v>169</v>
      </c>
      <c r="AE2274" t="s">
        <v>195</v>
      </c>
      <c r="AF2274" t="s">
        <v>90</v>
      </c>
      <c r="AG2274" t="s">
        <v>91</v>
      </c>
      <c r="AH2274">
        <v>65</v>
      </c>
    </row>
    <row r="2275" spans="1:34" x14ac:dyDescent="0.25">
      <c r="A2275" t="s">
        <v>169</v>
      </c>
      <c r="C2275" t="s">
        <v>195</v>
      </c>
      <c r="D2275" t="s">
        <v>130</v>
      </c>
      <c r="E2275" t="s">
        <v>131</v>
      </c>
      <c r="F2275">
        <v>6</v>
      </c>
      <c r="H2275" t="s">
        <v>169</v>
      </c>
      <c r="J2275" t="s">
        <v>195</v>
      </c>
      <c r="K2275" t="s">
        <v>92</v>
      </c>
      <c r="L2275" t="s">
        <v>93</v>
      </c>
      <c r="M2275">
        <v>7</v>
      </c>
      <c r="O2275" t="s">
        <v>169</v>
      </c>
      <c r="Q2275" t="s">
        <v>195</v>
      </c>
      <c r="R2275" t="s">
        <v>104</v>
      </c>
      <c r="S2275" t="s">
        <v>105</v>
      </c>
      <c r="T2275">
        <v>85</v>
      </c>
      <c r="V2275" t="s">
        <v>169</v>
      </c>
      <c r="X2275" t="s">
        <v>196</v>
      </c>
      <c r="Y2275" t="s">
        <v>76</v>
      </c>
      <c r="Z2275" t="s">
        <v>77</v>
      </c>
      <c r="AA2275">
        <v>20</v>
      </c>
      <c r="AC2275" t="s">
        <v>169</v>
      </c>
      <c r="AE2275" t="s">
        <v>195</v>
      </c>
      <c r="AF2275" t="s">
        <v>92</v>
      </c>
      <c r="AG2275" t="s">
        <v>93</v>
      </c>
      <c r="AH2275">
        <v>64</v>
      </c>
    </row>
    <row r="2276" spans="1:34" x14ac:dyDescent="0.25">
      <c r="A2276" t="s">
        <v>169</v>
      </c>
      <c r="C2276" t="s">
        <v>195</v>
      </c>
      <c r="D2276" t="s">
        <v>132</v>
      </c>
      <c r="E2276" t="s">
        <v>133</v>
      </c>
      <c r="F2276">
        <v>19</v>
      </c>
      <c r="H2276" t="s">
        <v>169</v>
      </c>
      <c r="J2276" t="s">
        <v>195</v>
      </c>
      <c r="K2276" t="s">
        <v>94</v>
      </c>
      <c r="L2276" t="s">
        <v>95</v>
      </c>
      <c r="M2276">
        <v>64</v>
      </c>
      <c r="O2276" t="s">
        <v>169</v>
      </c>
      <c r="Q2276" t="s">
        <v>195</v>
      </c>
      <c r="R2276" t="s">
        <v>106</v>
      </c>
      <c r="S2276" t="s">
        <v>107</v>
      </c>
      <c r="T2276">
        <v>29</v>
      </c>
      <c r="V2276" t="s">
        <v>169</v>
      </c>
      <c r="X2276" t="s">
        <v>196</v>
      </c>
      <c r="Y2276" t="s">
        <v>78</v>
      </c>
      <c r="Z2276" t="s">
        <v>79</v>
      </c>
      <c r="AA2276">
        <v>39</v>
      </c>
      <c r="AC2276" t="s">
        <v>169</v>
      </c>
      <c r="AE2276" t="s">
        <v>195</v>
      </c>
      <c r="AF2276" t="s">
        <v>94</v>
      </c>
      <c r="AG2276" t="s">
        <v>95</v>
      </c>
      <c r="AH2276">
        <v>631</v>
      </c>
    </row>
    <row r="2277" spans="1:34" x14ac:dyDescent="0.25">
      <c r="A2277" t="s">
        <v>169</v>
      </c>
      <c r="C2277" t="s">
        <v>195</v>
      </c>
      <c r="D2277" t="s">
        <v>134</v>
      </c>
      <c r="E2277" t="s">
        <v>135</v>
      </c>
      <c r="F2277">
        <v>6</v>
      </c>
      <c r="H2277" t="s">
        <v>169</v>
      </c>
      <c r="J2277" t="s">
        <v>195</v>
      </c>
      <c r="K2277" t="s">
        <v>96</v>
      </c>
      <c r="L2277" t="s">
        <v>97</v>
      </c>
      <c r="M2277">
        <v>11</v>
      </c>
      <c r="O2277" t="s">
        <v>169</v>
      </c>
      <c r="Q2277" t="s">
        <v>195</v>
      </c>
      <c r="R2277" t="s">
        <v>108</v>
      </c>
      <c r="S2277" t="s">
        <v>109</v>
      </c>
      <c r="T2277">
        <v>26</v>
      </c>
      <c r="V2277" t="s">
        <v>169</v>
      </c>
      <c r="X2277" t="s">
        <v>196</v>
      </c>
      <c r="Y2277" t="s">
        <v>80</v>
      </c>
      <c r="Z2277" t="s">
        <v>81</v>
      </c>
      <c r="AA2277">
        <v>10</v>
      </c>
      <c r="AC2277" t="s">
        <v>169</v>
      </c>
      <c r="AE2277" t="s">
        <v>195</v>
      </c>
      <c r="AF2277" t="s">
        <v>96</v>
      </c>
      <c r="AG2277" t="s">
        <v>97</v>
      </c>
      <c r="AH2277">
        <v>67</v>
      </c>
    </row>
    <row r="2278" spans="1:34" x14ac:dyDescent="0.25">
      <c r="A2278" t="s">
        <v>169</v>
      </c>
      <c r="C2278" t="s">
        <v>195</v>
      </c>
      <c r="D2278" t="s">
        <v>136</v>
      </c>
      <c r="E2278" t="s">
        <v>137</v>
      </c>
      <c r="F2278">
        <v>3</v>
      </c>
      <c r="H2278" t="s">
        <v>169</v>
      </c>
      <c r="J2278" t="s">
        <v>195</v>
      </c>
      <c r="K2278" t="s">
        <v>98</v>
      </c>
      <c r="L2278" t="s">
        <v>99</v>
      </c>
      <c r="M2278">
        <v>46</v>
      </c>
      <c r="O2278" t="s">
        <v>169</v>
      </c>
      <c r="Q2278" t="s">
        <v>195</v>
      </c>
      <c r="R2278" t="s">
        <v>110</v>
      </c>
      <c r="S2278" t="s">
        <v>111</v>
      </c>
      <c r="T2278">
        <v>13</v>
      </c>
      <c r="V2278" t="s">
        <v>169</v>
      </c>
      <c r="X2278" t="s">
        <v>196</v>
      </c>
      <c r="Y2278" t="s">
        <v>82</v>
      </c>
      <c r="Z2278" t="s">
        <v>83</v>
      </c>
      <c r="AA2278">
        <v>27</v>
      </c>
      <c r="AC2278" t="s">
        <v>169</v>
      </c>
      <c r="AE2278" t="s">
        <v>195</v>
      </c>
      <c r="AF2278" t="s">
        <v>98</v>
      </c>
      <c r="AG2278" t="s">
        <v>99</v>
      </c>
      <c r="AH2278">
        <v>232</v>
      </c>
    </row>
    <row r="2279" spans="1:34" x14ac:dyDescent="0.25">
      <c r="A2279" t="s">
        <v>169</v>
      </c>
      <c r="C2279" t="s">
        <v>195</v>
      </c>
      <c r="D2279" t="s">
        <v>208</v>
      </c>
      <c r="E2279" t="s">
        <v>273</v>
      </c>
      <c r="F2279">
        <v>5</v>
      </c>
      <c r="H2279" t="s">
        <v>169</v>
      </c>
      <c r="J2279" t="s">
        <v>195</v>
      </c>
      <c r="K2279" t="s">
        <v>100</v>
      </c>
      <c r="L2279" t="s">
        <v>101</v>
      </c>
      <c r="M2279">
        <v>10</v>
      </c>
      <c r="O2279" t="s">
        <v>169</v>
      </c>
      <c r="Q2279" t="s">
        <v>195</v>
      </c>
      <c r="R2279" t="s">
        <v>150</v>
      </c>
      <c r="S2279" t="s">
        <v>112</v>
      </c>
      <c r="T2279">
        <v>118</v>
      </c>
      <c r="V2279" t="s">
        <v>169</v>
      </c>
      <c r="X2279" t="s">
        <v>196</v>
      </c>
      <c r="Y2279" t="s">
        <v>84</v>
      </c>
      <c r="Z2279" t="s">
        <v>85</v>
      </c>
      <c r="AA2279">
        <v>15</v>
      </c>
      <c r="AC2279" t="s">
        <v>169</v>
      </c>
      <c r="AE2279" t="s">
        <v>195</v>
      </c>
      <c r="AF2279" t="s">
        <v>100</v>
      </c>
      <c r="AG2279" t="s">
        <v>101</v>
      </c>
      <c r="AH2279">
        <v>112</v>
      </c>
    </row>
    <row r="2280" spans="1:34" x14ac:dyDescent="0.25">
      <c r="A2280" t="s">
        <v>169</v>
      </c>
      <c r="C2280" t="s">
        <v>195</v>
      </c>
      <c r="D2280" t="s">
        <v>208</v>
      </c>
      <c r="E2280" t="s">
        <v>144</v>
      </c>
      <c r="F2280">
        <v>5</v>
      </c>
      <c r="H2280" t="s">
        <v>169</v>
      </c>
      <c r="J2280" t="s">
        <v>195</v>
      </c>
      <c r="K2280" t="s">
        <v>102</v>
      </c>
      <c r="L2280" t="s">
        <v>103</v>
      </c>
      <c r="M2280">
        <v>24</v>
      </c>
      <c r="O2280" t="s">
        <v>169</v>
      </c>
      <c r="Q2280" t="s">
        <v>195</v>
      </c>
      <c r="R2280" t="s">
        <v>150</v>
      </c>
      <c r="S2280" t="s">
        <v>113</v>
      </c>
      <c r="T2280">
        <v>75</v>
      </c>
      <c r="V2280" t="s">
        <v>169</v>
      </c>
      <c r="X2280" t="s">
        <v>196</v>
      </c>
      <c r="Y2280" t="s">
        <v>148</v>
      </c>
      <c r="Z2280" t="s">
        <v>133</v>
      </c>
      <c r="AA2280">
        <v>22</v>
      </c>
      <c r="AC2280" t="s">
        <v>169</v>
      </c>
      <c r="AE2280" t="s">
        <v>195</v>
      </c>
      <c r="AF2280" t="s">
        <v>102</v>
      </c>
      <c r="AG2280" t="s">
        <v>103</v>
      </c>
      <c r="AH2280">
        <v>33</v>
      </c>
    </row>
    <row r="2281" spans="1:34" x14ac:dyDescent="0.25">
      <c r="A2281" t="s">
        <v>169</v>
      </c>
      <c r="C2281" t="s">
        <v>195</v>
      </c>
      <c r="D2281" t="s">
        <v>141</v>
      </c>
      <c r="E2281" t="s">
        <v>142</v>
      </c>
      <c r="F2281">
        <v>18</v>
      </c>
      <c r="H2281" t="s">
        <v>169</v>
      </c>
      <c r="J2281" t="s">
        <v>195</v>
      </c>
      <c r="K2281" t="s">
        <v>104</v>
      </c>
      <c r="L2281" t="s">
        <v>105</v>
      </c>
      <c r="M2281">
        <v>21</v>
      </c>
      <c r="O2281" t="s">
        <v>169</v>
      </c>
      <c r="Q2281" t="s">
        <v>195</v>
      </c>
      <c r="R2281" t="s">
        <v>114</v>
      </c>
      <c r="S2281" t="s">
        <v>115</v>
      </c>
      <c r="T2281">
        <v>23</v>
      </c>
      <c r="V2281" t="s">
        <v>169</v>
      </c>
      <c r="X2281" t="s">
        <v>196</v>
      </c>
      <c r="Y2281" t="s">
        <v>148</v>
      </c>
      <c r="Z2281" t="s">
        <v>101</v>
      </c>
      <c r="AA2281">
        <v>12</v>
      </c>
      <c r="AC2281" t="s">
        <v>169</v>
      </c>
      <c r="AE2281" t="s">
        <v>195</v>
      </c>
      <c r="AF2281" t="s">
        <v>104</v>
      </c>
      <c r="AG2281" t="s">
        <v>105</v>
      </c>
      <c r="AH2281">
        <v>148</v>
      </c>
    </row>
    <row r="2282" spans="1:34" x14ac:dyDescent="0.25">
      <c r="A2282" t="s">
        <v>169</v>
      </c>
      <c r="C2282" t="s">
        <v>196</v>
      </c>
      <c r="D2282" t="s">
        <v>54</v>
      </c>
      <c r="E2282" t="s">
        <v>55</v>
      </c>
      <c r="F2282">
        <v>22</v>
      </c>
      <c r="H2282" t="s">
        <v>169</v>
      </c>
      <c r="J2282" t="s">
        <v>195</v>
      </c>
      <c r="K2282" t="s">
        <v>106</v>
      </c>
      <c r="L2282" t="s">
        <v>107</v>
      </c>
      <c r="M2282">
        <v>12</v>
      </c>
      <c r="O2282" t="s">
        <v>169</v>
      </c>
      <c r="Q2282" t="s">
        <v>195</v>
      </c>
      <c r="R2282" t="s">
        <v>116</v>
      </c>
      <c r="S2282" t="s">
        <v>117</v>
      </c>
      <c r="T2282">
        <v>18</v>
      </c>
      <c r="V2282" t="s">
        <v>169</v>
      </c>
      <c r="X2282" t="s">
        <v>196</v>
      </c>
      <c r="Y2282" t="s">
        <v>148</v>
      </c>
      <c r="Z2282" t="s">
        <v>115</v>
      </c>
      <c r="AA2282">
        <v>9</v>
      </c>
      <c r="AC2282" t="s">
        <v>169</v>
      </c>
      <c r="AE2282" t="s">
        <v>195</v>
      </c>
      <c r="AF2282" t="s">
        <v>106</v>
      </c>
      <c r="AG2282" t="s">
        <v>107</v>
      </c>
      <c r="AH2282">
        <v>111</v>
      </c>
    </row>
    <row r="2283" spans="1:34" x14ac:dyDescent="0.25">
      <c r="A2283" t="s">
        <v>169</v>
      </c>
      <c r="C2283" t="s">
        <v>196</v>
      </c>
      <c r="D2283" t="s">
        <v>56</v>
      </c>
      <c r="E2283" t="s">
        <v>57</v>
      </c>
      <c r="F2283">
        <v>23</v>
      </c>
      <c r="H2283" t="s">
        <v>169</v>
      </c>
      <c r="J2283" t="s">
        <v>195</v>
      </c>
      <c r="K2283" t="s">
        <v>108</v>
      </c>
      <c r="L2283" t="s">
        <v>109</v>
      </c>
      <c r="M2283">
        <v>23</v>
      </c>
      <c r="O2283" t="s">
        <v>169</v>
      </c>
      <c r="Q2283" t="s">
        <v>195</v>
      </c>
      <c r="R2283" t="s">
        <v>118</v>
      </c>
      <c r="S2283" t="s">
        <v>119</v>
      </c>
      <c r="T2283">
        <v>35</v>
      </c>
      <c r="V2283" t="s">
        <v>169</v>
      </c>
      <c r="X2283" t="s">
        <v>196</v>
      </c>
      <c r="Y2283" t="s">
        <v>148</v>
      </c>
      <c r="Z2283" t="s">
        <v>103</v>
      </c>
      <c r="AA2283">
        <v>8</v>
      </c>
      <c r="AC2283" t="s">
        <v>169</v>
      </c>
      <c r="AE2283" t="s">
        <v>195</v>
      </c>
      <c r="AF2283" t="s">
        <v>108</v>
      </c>
      <c r="AG2283" t="s">
        <v>109</v>
      </c>
      <c r="AH2283">
        <v>86</v>
      </c>
    </row>
    <row r="2284" spans="1:34" x14ac:dyDescent="0.25">
      <c r="A2284" t="s">
        <v>169</v>
      </c>
      <c r="C2284" t="s">
        <v>196</v>
      </c>
      <c r="D2284" t="s">
        <v>58</v>
      </c>
      <c r="E2284" t="s">
        <v>59</v>
      </c>
      <c r="F2284">
        <v>5</v>
      </c>
      <c r="H2284" t="s">
        <v>169</v>
      </c>
      <c r="J2284" t="s">
        <v>195</v>
      </c>
      <c r="K2284" t="s">
        <v>110</v>
      </c>
      <c r="L2284" t="s">
        <v>111</v>
      </c>
      <c r="M2284">
        <v>6</v>
      </c>
      <c r="O2284" t="s">
        <v>169</v>
      </c>
      <c r="Q2284" t="s">
        <v>195</v>
      </c>
      <c r="R2284" t="s">
        <v>120</v>
      </c>
      <c r="S2284" t="s">
        <v>121</v>
      </c>
      <c r="T2284">
        <v>80</v>
      </c>
      <c r="V2284" t="s">
        <v>169</v>
      </c>
      <c r="X2284" t="s">
        <v>196</v>
      </c>
      <c r="Y2284" t="s">
        <v>148</v>
      </c>
      <c r="Z2284" t="s">
        <v>65</v>
      </c>
      <c r="AA2284">
        <v>11</v>
      </c>
      <c r="AC2284" t="s">
        <v>169</v>
      </c>
      <c r="AE2284" t="s">
        <v>195</v>
      </c>
      <c r="AF2284" t="s">
        <v>110</v>
      </c>
      <c r="AG2284" t="s">
        <v>111</v>
      </c>
      <c r="AH2284">
        <v>62</v>
      </c>
    </row>
    <row r="2285" spans="1:34" x14ac:dyDescent="0.25">
      <c r="A2285" t="s">
        <v>169</v>
      </c>
      <c r="C2285" t="s">
        <v>196</v>
      </c>
      <c r="D2285" t="s">
        <v>60</v>
      </c>
      <c r="E2285" t="s">
        <v>61</v>
      </c>
      <c r="F2285">
        <v>36</v>
      </c>
      <c r="H2285" t="s">
        <v>169</v>
      </c>
      <c r="J2285" t="s">
        <v>195</v>
      </c>
      <c r="K2285" t="s">
        <v>150</v>
      </c>
      <c r="L2285" t="s">
        <v>112</v>
      </c>
      <c r="M2285">
        <v>49</v>
      </c>
      <c r="O2285" t="s">
        <v>169</v>
      </c>
      <c r="Q2285" t="s">
        <v>195</v>
      </c>
      <c r="R2285" t="s">
        <v>122</v>
      </c>
      <c r="S2285" t="s">
        <v>123</v>
      </c>
      <c r="T2285">
        <v>28</v>
      </c>
      <c r="V2285" t="s">
        <v>169</v>
      </c>
      <c r="X2285" t="s">
        <v>196</v>
      </c>
      <c r="Y2285" t="s">
        <v>148</v>
      </c>
      <c r="Z2285" t="s">
        <v>55</v>
      </c>
      <c r="AA2285">
        <v>8</v>
      </c>
      <c r="AC2285" t="s">
        <v>169</v>
      </c>
      <c r="AE2285" t="s">
        <v>195</v>
      </c>
      <c r="AF2285" t="s">
        <v>150</v>
      </c>
      <c r="AG2285" t="s">
        <v>112</v>
      </c>
      <c r="AH2285">
        <v>264</v>
      </c>
    </row>
    <row r="2286" spans="1:34" x14ac:dyDescent="0.25">
      <c r="A2286" t="s">
        <v>169</v>
      </c>
      <c r="C2286" t="s">
        <v>196</v>
      </c>
      <c r="D2286" t="s">
        <v>62</v>
      </c>
      <c r="E2286" t="s">
        <v>63</v>
      </c>
      <c r="F2286">
        <v>6</v>
      </c>
      <c r="H2286" t="s">
        <v>169</v>
      </c>
      <c r="J2286" t="s">
        <v>195</v>
      </c>
      <c r="K2286" t="s">
        <v>150</v>
      </c>
      <c r="L2286" t="s">
        <v>113</v>
      </c>
      <c r="M2286">
        <v>38</v>
      </c>
      <c r="O2286" t="s">
        <v>169</v>
      </c>
      <c r="Q2286" t="s">
        <v>195</v>
      </c>
      <c r="R2286" t="s">
        <v>124</v>
      </c>
      <c r="S2286" t="s">
        <v>125</v>
      </c>
      <c r="T2286">
        <v>2</v>
      </c>
      <c r="V2286" t="s">
        <v>169</v>
      </c>
      <c r="X2286" t="s">
        <v>196</v>
      </c>
      <c r="Y2286" t="s">
        <v>148</v>
      </c>
      <c r="Z2286" t="s">
        <v>135</v>
      </c>
      <c r="AA2286">
        <v>10</v>
      </c>
      <c r="AC2286" t="s">
        <v>169</v>
      </c>
      <c r="AE2286" t="s">
        <v>195</v>
      </c>
      <c r="AF2286" t="s">
        <v>150</v>
      </c>
      <c r="AG2286" t="s">
        <v>113</v>
      </c>
      <c r="AH2286">
        <v>130</v>
      </c>
    </row>
    <row r="2287" spans="1:34" x14ac:dyDescent="0.25">
      <c r="A2287" t="s">
        <v>169</v>
      </c>
      <c r="C2287" t="s">
        <v>196</v>
      </c>
      <c r="D2287" t="s">
        <v>64</v>
      </c>
      <c r="E2287" t="s">
        <v>65</v>
      </c>
      <c r="F2287">
        <v>12</v>
      </c>
      <c r="H2287" t="s">
        <v>169</v>
      </c>
      <c r="J2287" t="s">
        <v>195</v>
      </c>
      <c r="K2287" t="s">
        <v>114</v>
      </c>
      <c r="L2287" t="s">
        <v>115</v>
      </c>
      <c r="M2287">
        <v>5</v>
      </c>
      <c r="O2287" t="s">
        <v>169</v>
      </c>
      <c r="Q2287" t="s">
        <v>195</v>
      </c>
      <c r="R2287" t="s">
        <v>126</v>
      </c>
      <c r="S2287" t="s">
        <v>127</v>
      </c>
      <c r="T2287">
        <v>19</v>
      </c>
      <c r="V2287" t="s">
        <v>169</v>
      </c>
      <c r="X2287" t="s">
        <v>196</v>
      </c>
      <c r="Y2287" t="s">
        <v>148</v>
      </c>
      <c r="Z2287" t="s">
        <v>63</v>
      </c>
      <c r="AA2287">
        <v>7</v>
      </c>
      <c r="AC2287" t="s">
        <v>169</v>
      </c>
      <c r="AE2287" t="s">
        <v>195</v>
      </c>
      <c r="AF2287" t="s">
        <v>114</v>
      </c>
      <c r="AG2287" t="s">
        <v>115</v>
      </c>
      <c r="AH2287">
        <v>124</v>
      </c>
    </row>
    <row r="2288" spans="1:34" x14ac:dyDescent="0.25">
      <c r="A2288" t="s">
        <v>169</v>
      </c>
      <c r="C2288" t="s">
        <v>196</v>
      </c>
      <c r="D2288" t="s">
        <v>66</v>
      </c>
      <c r="E2288" t="s">
        <v>67</v>
      </c>
      <c r="F2288">
        <v>80</v>
      </c>
      <c r="H2288" t="s">
        <v>169</v>
      </c>
      <c r="J2288" t="s">
        <v>195</v>
      </c>
      <c r="K2288" t="s">
        <v>116</v>
      </c>
      <c r="L2288" t="s">
        <v>117</v>
      </c>
      <c r="M2288">
        <v>12</v>
      </c>
      <c r="O2288" t="s">
        <v>169</v>
      </c>
      <c r="Q2288" t="s">
        <v>195</v>
      </c>
      <c r="R2288" t="s">
        <v>128</v>
      </c>
      <c r="S2288" t="s">
        <v>129</v>
      </c>
      <c r="T2288">
        <v>15</v>
      </c>
      <c r="V2288" t="s">
        <v>169</v>
      </c>
      <c r="X2288" t="s">
        <v>196</v>
      </c>
      <c r="Y2288" t="s">
        <v>148</v>
      </c>
      <c r="Z2288" t="s">
        <v>83</v>
      </c>
      <c r="AA2288">
        <v>27</v>
      </c>
      <c r="AC2288" t="s">
        <v>169</v>
      </c>
      <c r="AE2288" t="s">
        <v>195</v>
      </c>
      <c r="AF2288" t="s">
        <v>116</v>
      </c>
      <c r="AG2288" t="s">
        <v>117</v>
      </c>
      <c r="AH2288">
        <v>64</v>
      </c>
    </row>
    <row r="2289" spans="1:34" x14ac:dyDescent="0.25">
      <c r="A2289" t="s">
        <v>169</v>
      </c>
      <c r="C2289" t="s">
        <v>196</v>
      </c>
      <c r="D2289" t="s">
        <v>68</v>
      </c>
      <c r="E2289" t="s">
        <v>69</v>
      </c>
      <c r="F2289">
        <v>30</v>
      </c>
      <c r="H2289" t="s">
        <v>169</v>
      </c>
      <c r="J2289" t="s">
        <v>195</v>
      </c>
      <c r="K2289" t="s">
        <v>118</v>
      </c>
      <c r="L2289" t="s">
        <v>119</v>
      </c>
      <c r="M2289">
        <v>16</v>
      </c>
      <c r="O2289" t="s">
        <v>169</v>
      </c>
      <c r="Q2289" t="s">
        <v>195</v>
      </c>
      <c r="R2289" t="s">
        <v>130</v>
      </c>
      <c r="S2289" t="s">
        <v>131</v>
      </c>
      <c r="T2289">
        <v>28</v>
      </c>
      <c r="V2289" t="s">
        <v>169</v>
      </c>
      <c r="X2289" t="s">
        <v>196</v>
      </c>
      <c r="Y2289" t="s">
        <v>148</v>
      </c>
      <c r="Z2289" t="s">
        <v>142</v>
      </c>
      <c r="AA2289">
        <v>11</v>
      </c>
      <c r="AC2289" t="s">
        <v>169</v>
      </c>
      <c r="AE2289" t="s">
        <v>195</v>
      </c>
      <c r="AF2289" t="s">
        <v>118</v>
      </c>
      <c r="AG2289" t="s">
        <v>119</v>
      </c>
      <c r="AH2289">
        <v>92</v>
      </c>
    </row>
    <row r="2290" spans="1:34" x14ac:dyDescent="0.25">
      <c r="A2290" t="s">
        <v>169</v>
      </c>
      <c r="C2290" t="s">
        <v>196</v>
      </c>
      <c r="D2290" t="s">
        <v>70</v>
      </c>
      <c r="E2290" t="s">
        <v>71</v>
      </c>
      <c r="F2290">
        <v>56</v>
      </c>
      <c r="H2290" t="s">
        <v>169</v>
      </c>
      <c r="J2290" t="s">
        <v>195</v>
      </c>
      <c r="K2290" t="s">
        <v>120</v>
      </c>
      <c r="L2290" t="s">
        <v>121</v>
      </c>
      <c r="M2290">
        <v>47</v>
      </c>
      <c r="O2290" t="s">
        <v>169</v>
      </c>
      <c r="Q2290" t="s">
        <v>195</v>
      </c>
      <c r="R2290" t="s">
        <v>132</v>
      </c>
      <c r="S2290" t="s">
        <v>133</v>
      </c>
      <c r="T2290">
        <v>94</v>
      </c>
      <c r="V2290" t="s">
        <v>169</v>
      </c>
      <c r="X2290" t="s">
        <v>196</v>
      </c>
      <c r="Y2290" t="s">
        <v>148</v>
      </c>
      <c r="Z2290" t="s">
        <v>273</v>
      </c>
      <c r="AA2290">
        <v>10</v>
      </c>
      <c r="AC2290" t="s">
        <v>169</v>
      </c>
      <c r="AE2290" t="s">
        <v>195</v>
      </c>
      <c r="AF2290" t="s">
        <v>120</v>
      </c>
      <c r="AG2290" t="s">
        <v>121</v>
      </c>
      <c r="AH2290">
        <v>185</v>
      </c>
    </row>
    <row r="2291" spans="1:34" x14ac:dyDescent="0.25">
      <c r="A2291" t="s">
        <v>169</v>
      </c>
      <c r="C2291" t="s">
        <v>196</v>
      </c>
      <c r="D2291" t="s">
        <v>72</v>
      </c>
      <c r="E2291" t="s">
        <v>73</v>
      </c>
      <c r="F2291">
        <v>26</v>
      </c>
      <c r="H2291" t="s">
        <v>169</v>
      </c>
      <c r="J2291" t="s">
        <v>195</v>
      </c>
      <c r="K2291" t="s">
        <v>122</v>
      </c>
      <c r="L2291" t="s">
        <v>123</v>
      </c>
      <c r="M2291">
        <v>22</v>
      </c>
      <c r="O2291" t="s">
        <v>169</v>
      </c>
      <c r="Q2291" t="s">
        <v>195</v>
      </c>
      <c r="R2291" t="s">
        <v>134</v>
      </c>
      <c r="S2291" t="s">
        <v>135</v>
      </c>
      <c r="T2291">
        <v>9</v>
      </c>
      <c r="V2291" t="s">
        <v>169</v>
      </c>
      <c r="X2291" t="s">
        <v>196</v>
      </c>
      <c r="Y2291" t="s">
        <v>148</v>
      </c>
      <c r="Z2291" t="s">
        <v>57</v>
      </c>
      <c r="AA2291">
        <v>16</v>
      </c>
      <c r="AC2291" t="s">
        <v>169</v>
      </c>
      <c r="AE2291" t="s">
        <v>195</v>
      </c>
      <c r="AF2291" t="s">
        <v>122</v>
      </c>
      <c r="AG2291" t="s">
        <v>123</v>
      </c>
      <c r="AH2291">
        <v>54</v>
      </c>
    </row>
    <row r="2292" spans="1:34" x14ac:dyDescent="0.25">
      <c r="A2292" t="s">
        <v>169</v>
      </c>
      <c r="C2292" t="s">
        <v>196</v>
      </c>
      <c r="D2292" t="s">
        <v>74</v>
      </c>
      <c r="E2292" t="s">
        <v>75</v>
      </c>
      <c r="F2292">
        <v>7</v>
      </c>
      <c r="H2292" t="s">
        <v>169</v>
      </c>
      <c r="J2292" t="s">
        <v>195</v>
      </c>
      <c r="K2292" t="s">
        <v>124</v>
      </c>
      <c r="L2292" t="s">
        <v>125</v>
      </c>
      <c r="M2292">
        <v>4</v>
      </c>
      <c r="O2292" t="s">
        <v>169</v>
      </c>
      <c r="Q2292" t="s">
        <v>195</v>
      </c>
      <c r="R2292" t="s">
        <v>136</v>
      </c>
      <c r="S2292" t="s">
        <v>137</v>
      </c>
      <c r="T2292">
        <v>19</v>
      </c>
      <c r="V2292" t="s">
        <v>169</v>
      </c>
      <c r="X2292" t="s">
        <v>196</v>
      </c>
      <c r="Y2292" t="s">
        <v>148</v>
      </c>
      <c r="Z2292" t="s">
        <v>117</v>
      </c>
      <c r="AA2292">
        <v>13</v>
      </c>
      <c r="AC2292" t="s">
        <v>169</v>
      </c>
      <c r="AE2292" t="s">
        <v>195</v>
      </c>
      <c r="AF2292" t="s">
        <v>124</v>
      </c>
      <c r="AG2292" t="s">
        <v>125</v>
      </c>
      <c r="AH2292">
        <v>12</v>
      </c>
    </row>
    <row r="2293" spans="1:34" x14ac:dyDescent="0.25">
      <c r="A2293" t="s">
        <v>169</v>
      </c>
      <c r="C2293" t="s">
        <v>196</v>
      </c>
      <c r="D2293" t="s">
        <v>76</v>
      </c>
      <c r="E2293" t="s">
        <v>77</v>
      </c>
      <c r="F2293">
        <v>22</v>
      </c>
      <c r="H2293" t="s">
        <v>169</v>
      </c>
      <c r="J2293" t="s">
        <v>195</v>
      </c>
      <c r="K2293" t="s">
        <v>126</v>
      </c>
      <c r="L2293" t="s">
        <v>127</v>
      </c>
      <c r="M2293">
        <v>7</v>
      </c>
      <c r="O2293" t="s">
        <v>169</v>
      </c>
      <c r="Q2293" t="s">
        <v>195</v>
      </c>
      <c r="R2293" t="s">
        <v>208</v>
      </c>
      <c r="S2293" t="s">
        <v>273</v>
      </c>
      <c r="T2293">
        <v>15</v>
      </c>
      <c r="V2293" t="s">
        <v>169</v>
      </c>
      <c r="X2293" t="s">
        <v>196</v>
      </c>
      <c r="Y2293" t="s">
        <v>148</v>
      </c>
      <c r="Z2293" t="s">
        <v>105</v>
      </c>
      <c r="AA2293">
        <v>24</v>
      </c>
      <c r="AC2293" t="s">
        <v>169</v>
      </c>
      <c r="AE2293" t="s">
        <v>195</v>
      </c>
      <c r="AF2293" t="s">
        <v>126</v>
      </c>
      <c r="AG2293" t="s">
        <v>127</v>
      </c>
      <c r="AH2293">
        <v>57</v>
      </c>
    </row>
    <row r="2294" spans="1:34" x14ac:dyDescent="0.25">
      <c r="A2294" t="s">
        <v>169</v>
      </c>
      <c r="C2294" t="s">
        <v>196</v>
      </c>
      <c r="D2294" t="s">
        <v>78</v>
      </c>
      <c r="E2294" t="s">
        <v>79</v>
      </c>
      <c r="F2294">
        <v>64</v>
      </c>
      <c r="H2294" t="s">
        <v>169</v>
      </c>
      <c r="J2294" t="s">
        <v>195</v>
      </c>
      <c r="K2294" t="s">
        <v>128</v>
      </c>
      <c r="L2294" t="s">
        <v>129</v>
      </c>
      <c r="M2294">
        <v>7</v>
      </c>
      <c r="O2294" t="s">
        <v>169</v>
      </c>
      <c r="Q2294" t="s">
        <v>195</v>
      </c>
      <c r="R2294" t="s">
        <v>208</v>
      </c>
      <c r="S2294" t="s">
        <v>144</v>
      </c>
      <c r="T2294">
        <v>8</v>
      </c>
      <c r="V2294" t="s">
        <v>169</v>
      </c>
      <c r="X2294" t="s">
        <v>196</v>
      </c>
      <c r="Y2294" t="s">
        <v>148</v>
      </c>
      <c r="Z2294" t="s">
        <v>137</v>
      </c>
      <c r="AA2294">
        <v>5</v>
      </c>
      <c r="AC2294" t="s">
        <v>169</v>
      </c>
      <c r="AE2294" t="s">
        <v>195</v>
      </c>
      <c r="AF2294" t="s">
        <v>128</v>
      </c>
      <c r="AG2294" t="s">
        <v>129</v>
      </c>
      <c r="AH2294">
        <v>58</v>
      </c>
    </row>
    <row r="2295" spans="1:34" x14ac:dyDescent="0.25">
      <c r="A2295" t="s">
        <v>169</v>
      </c>
      <c r="C2295" t="s">
        <v>196</v>
      </c>
      <c r="D2295" t="s">
        <v>80</v>
      </c>
      <c r="E2295" t="s">
        <v>81</v>
      </c>
      <c r="F2295">
        <v>7</v>
      </c>
      <c r="H2295" t="s">
        <v>169</v>
      </c>
      <c r="J2295" t="s">
        <v>195</v>
      </c>
      <c r="K2295" t="s">
        <v>130</v>
      </c>
      <c r="L2295" t="s">
        <v>131</v>
      </c>
      <c r="M2295">
        <v>7</v>
      </c>
      <c r="O2295" t="s">
        <v>169</v>
      </c>
      <c r="Q2295" t="s">
        <v>195</v>
      </c>
      <c r="R2295" t="s">
        <v>141</v>
      </c>
      <c r="S2295" t="s">
        <v>142</v>
      </c>
      <c r="T2295">
        <v>46</v>
      </c>
      <c r="V2295" t="s">
        <v>169</v>
      </c>
      <c r="X2295" t="s">
        <v>196</v>
      </c>
      <c r="Y2295" t="s">
        <v>148</v>
      </c>
      <c r="Z2295" t="s">
        <v>67</v>
      </c>
      <c r="AA2295">
        <v>76</v>
      </c>
      <c r="AC2295" t="s">
        <v>169</v>
      </c>
      <c r="AE2295" t="s">
        <v>195</v>
      </c>
      <c r="AF2295" t="s">
        <v>130</v>
      </c>
      <c r="AG2295" t="s">
        <v>131</v>
      </c>
      <c r="AH2295">
        <v>46</v>
      </c>
    </row>
    <row r="2296" spans="1:34" x14ac:dyDescent="0.25">
      <c r="A2296" t="s">
        <v>169</v>
      </c>
      <c r="C2296" t="s">
        <v>196</v>
      </c>
      <c r="D2296" t="s">
        <v>82</v>
      </c>
      <c r="E2296" t="s">
        <v>83</v>
      </c>
      <c r="F2296">
        <v>17</v>
      </c>
      <c r="H2296" t="s">
        <v>169</v>
      </c>
      <c r="J2296" t="s">
        <v>195</v>
      </c>
      <c r="K2296" t="s">
        <v>132</v>
      </c>
      <c r="L2296" t="s">
        <v>133</v>
      </c>
      <c r="M2296">
        <v>41</v>
      </c>
      <c r="O2296" t="s">
        <v>169</v>
      </c>
      <c r="Q2296" t="s">
        <v>196</v>
      </c>
      <c r="R2296" t="s">
        <v>54</v>
      </c>
      <c r="S2296" t="s">
        <v>55</v>
      </c>
      <c r="T2296">
        <v>40</v>
      </c>
      <c r="V2296" t="s">
        <v>169</v>
      </c>
      <c r="X2296" t="s">
        <v>196</v>
      </c>
      <c r="Y2296" t="s">
        <v>148</v>
      </c>
      <c r="Z2296" t="s">
        <v>119</v>
      </c>
      <c r="AA2296">
        <v>26</v>
      </c>
      <c r="AC2296" t="s">
        <v>169</v>
      </c>
      <c r="AE2296" t="s">
        <v>195</v>
      </c>
      <c r="AF2296" t="s">
        <v>132</v>
      </c>
      <c r="AG2296" t="s">
        <v>133</v>
      </c>
      <c r="AH2296">
        <v>158</v>
      </c>
    </row>
    <row r="2297" spans="1:34" x14ac:dyDescent="0.25">
      <c r="A2297" t="s">
        <v>169</v>
      </c>
      <c r="C2297" t="s">
        <v>196</v>
      </c>
      <c r="D2297" t="s">
        <v>84</v>
      </c>
      <c r="E2297" t="s">
        <v>85</v>
      </c>
      <c r="F2297">
        <v>10</v>
      </c>
      <c r="H2297" t="s">
        <v>169</v>
      </c>
      <c r="J2297" t="s">
        <v>195</v>
      </c>
      <c r="K2297" t="s">
        <v>134</v>
      </c>
      <c r="L2297" t="s">
        <v>135</v>
      </c>
      <c r="M2297">
        <v>3</v>
      </c>
      <c r="O2297" t="s">
        <v>169</v>
      </c>
      <c r="Q2297" t="s">
        <v>196</v>
      </c>
      <c r="R2297" t="s">
        <v>56</v>
      </c>
      <c r="S2297" t="s">
        <v>57</v>
      </c>
      <c r="T2297">
        <v>33</v>
      </c>
      <c r="V2297" t="s">
        <v>169</v>
      </c>
      <c r="X2297" t="s">
        <v>196</v>
      </c>
      <c r="Y2297" t="s">
        <v>148</v>
      </c>
      <c r="Z2297" t="s">
        <v>91</v>
      </c>
      <c r="AA2297">
        <v>11</v>
      </c>
      <c r="AC2297" t="s">
        <v>169</v>
      </c>
      <c r="AE2297" t="s">
        <v>195</v>
      </c>
      <c r="AF2297" t="s">
        <v>134</v>
      </c>
      <c r="AG2297" t="s">
        <v>135</v>
      </c>
      <c r="AH2297">
        <v>39</v>
      </c>
    </row>
    <row r="2298" spans="1:34" x14ac:dyDescent="0.25">
      <c r="A2298" t="s">
        <v>169</v>
      </c>
      <c r="C2298" t="s">
        <v>196</v>
      </c>
      <c r="D2298" t="s">
        <v>148</v>
      </c>
      <c r="E2298" t="s">
        <v>133</v>
      </c>
      <c r="F2298">
        <v>14</v>
      </c>
      <c r="H2298" t="s">
        <v>169</v>
      </c>
      <c r="J2298" t="s">
        <v>195</v>
      </c>
      <c r="K2298" t="s">
        <v>136</v>
      </c>
      <c r="L2298" t="s">
        <v>137</v>
      </c>
      <c r="M2298">
        <v>4</v>
      </c>
      <c r="O2298" t="s">
        <v>169</v>
      </c>
      <c r="Q2298" t="s">
        <v>196</v>
      </c>
      <c r="R2298" t="s">
        <v>58</v>
      </c>
      <c r="S2298" t="s">
        <v>59</v>
      </c>
      <c r="T2298">
        <v>12</v>
      </c>
      <c r="V2298" t="s">
        <v>169</v>
      </c>
      <c r="X2298" t="s">
        <v>196</v>
      </c>
      <c r="Y2298" t="s">
        <v>148</v>
      </c>
      <c r="Z2298" t="s">
        <v>107</v>
      </c>
      <c r="AA2298">
        <v>32</v>
      </c>
      <c r="AC2298" t="s">
        <v>169</v>
      </c>
      <c r="AE2298" t="s">
        <v>195</v>
      </c>
      <c r="AF2298" t="s">
        <v>136</v>
      </c>
      <c r="AG2298" t="s">
        <v>137</v>
      </c>
      <c r="AH2298">
        <v>51</v>
      </c>
    </row>
    <row r="2299" spans="1:34" x14ac:dyDescent="0.25">
      <c r="A2299" t="s">
        <v>169</v>
      </c>
      <c r="C2299" t="s">
        <v>196</v>
      </c>
      <c r="D2299" t="s">
        <v>148</v>
      </c>
      <c r="E2299" t="s">
        <v>101</v>
      </c>
      <c r="F2299">
        <v>10</v>
      </c>
      <c r="H2299" t="s">
        <v>169</v>
      </c>
      <c r="J2299" t="s">
        <v>195</v>
      </c>
      <c r="K2299" t="s">
        <v>208</v>
      </c>
      <c r="L2299" t="s">
        <v>273</v>
      </c>
      <c r="M2299">
        <v>21</v>
      </c>
      <c r="O2299" t="s">
        <v>169</v>
      </c>
      <c r="Q2299" t="s">
        <v>196</v>
      </c>
      <c r="R2299" t="s">
        <v>60</v>
      </c>
      <c r="S2299" t="s">
        <v>61</v>
      </c>
      <c r="T2299">
        <v>76</v>
      </c>
      <c r="V2299" t="s">
        <v>169</v>
      </c>
      <c r="X2299" t="s">
        <v>196</v>
      </c>
      <c r="Y2299" t="s">
        <v>148</v>
      </c>
      <c r="Z2299" t="s">
        <v>73</v>
      </c>
      <c r="AA2299">
        <v>10</v>
      </c>
      <c r="AC2299" t="s">
        <v>169</v>
      </c>
      <c r="AE2299" t="s">
        <v>195</v>
      </c>
      <c r="AF2299" t="s">
        <v>208</v>
      </c>
      <c r="AG2299" t="s">
        <v>273</v>
      </c>
      <c r="AH2299">
        <v>37</v>
      </c>
    </row>
    <row r="2300" spans="1:34" x14ac:dyDescent="0.25">
      <c r="A2300" t="s">
        <v>169</v>
      </c>
      <c r="C2300" t="s">
        <v>196</v>
      </c>
      <c r="D2300" t="s">
        <v>148</v>
      </c>
      <c r="E2300" t="s">
        <v>115</v>
      </c>
      <c r="F2300">
        <v>13</v>
      </c>
      <c r="H2300" t="s">
        <v>169</v>
      </c>
      <c r="J2300" t="s">
        <v>195</v>
      </c>
      <c r="K2300" t="s">
        <v>208</v>
      </c>
      <c r="L2300" t="s">
        <v>144</v>
      </c>
      <c r="M2300">
        <v>13</v>
      </c>
      <c r="O2300" t="s">
        <v>169</v>
      </c>
      <c r="Q2300" t="s">
        <v>196</v>
      </c>
      <c r="R2300" t="s">
        <v>62</v>
      </c>
      <c r="S2300" t="s">
        <v>63</v>
      </c>
      <c r="T2300">
        <v>15</v>
      </c>
      <c r="V2300" t="s">
        <v>169</v>
      </c>
      <c r="X2300" t="s">
        <v>196</v>
      </c>
      <c r="Y2300" t="s">
        <v>148</v>
      </c>
      <c r="Z2300" t="s">
        <v>121</v>
      </c>
      <c r="AA2300">
        <v>13</v>
      </c>
      <c r="AC2300" t="s">
        <v>169</v>
      </c>
      <c r="AE2300" t="s">
        <v>195</v>
      </c>
      <c r="AF2300" t="s">
        <v>208</v>
      </c>
      <c r="AG2300" t="s">
        <v>144</v>
      </c>
      <c r="AH2300">
        <v>38</v>
      </c>
    </row>
    <row r="2301" spans="1:34" x14ac:dyDescent="0.25">
      <c r="A2301" t="s">
        <v>169</v>
      </c>
      <c r="C2301" t="s">
        <v>196</v>
      </c>
      <c r="D2301" t="s">
        <v>148</v>
      </c>
      <c r="E2301" t="s">
        <v>103</v>
      </c>
      <c r="F2301">
        <v>8</v>
      </c>
      <c r="H2301" t="s">
        <v>169</v>
      </c>
      <c r="J2301" t="s">
        <v>195</v>
      </c>
      <c r="K2301" t="s">
        <v>141</v>
      </c>
      <c r="L2301" t="s">
        <v>142</v>
      </c>
      <c r="M2301">
        <v>19</v>
      </c>
      <c r="O2301" t="s">
        <v>169</v>
      </c>
      <c r="Q2301" t="s">
        <v>196</v>
      </c>
      <c r="R2301" t="s">
        <v>64</v>
      </c>
      <c r="S2301" t="s">
        <v>65</v>
      </c>
      <c r="T2301">
        <v>21</v>
      </c>
      <c r="V2301" t="s">
        <v>169</v>
      </c>
      <c r="X2301" t="s">
        <v>196</v>
      </c>
      <c r="Y2301" t="s">
        <v>148</v>
      </c>
      <c r="Z2301" t="s">
        <v>69</v>
      </c>
      <c r="AA2301">
        <v>9</v>
      </c>
      <c r="AC2301" t="s">
        <v>169</v>
      </c>
      <c r="AE2301" t="s">
        <v>195</v>
      </c>
      <c r="AF2301" t="s">
        <v>141</v>
      </c>
      <c r="AG2301" t="s">
        <v>142</v>
      </c>
      <c r="AH2301">
        <v>158</v>
      </c>
    </row>
    <row r="2302" spans="1:34" x14ac:dyDescent="0.25">
      <c r="A2302" t="s">
        <v>169</v>
      </c>
      <c r="C2302" t="s">
        <v>196</v>
      </c>
      <c r="D2302" t="s">
        <v>148</v>
      </c>
      <c r="E2302" t="s">
        <v>65</v>
      </c>
      <c r="F2302">
        <v>12</v>
      </c>
      <c r="H2302" t="s">
        <v>169</v>
      </c>
      <c r="J2302" t="s">
        <v>196</v>
      </c>
      <c r="K2302" t="s">
        <v>54</v>
      </c>
      <c r="L2302" t="s">
        <v>55</v>
      </c>
      <c r="M2302">
        <v>20</v>
      </c>
      <c r="O2302" t="s">
        <v>169</v>
      </c>
      <c r="Q2302" t="s">
        <v>196</v>
      </c>
      <c r="R2302" t="s">
        <v>66</v>
      </c>
      <c r="S2302" t="s">
        <v>67</v>
      </c>
      <c r="T2302">
        <v>152</v>
      </c>
      <c r="V2302" t="s">
        <v>169</v>
      </c>
      <c r="X2302" t="s">
        <v>196</v>
      </c>
      <c r="Y2302" t="s">
        <v>148</v>
      </c>
      <c r="Z2302" t="s">
        <v>87</v>
      </c>
      <c r="AA2302">
        <v>10</v>
      </c>
      <c r="AC2302" t="s">
        <v>169</v>
      </c>
      <c r="AE2302" t="s">
        <v>196</v>
      </c>
      <c r="AF2302" t="s">
        <v>54</v>
      </c>
      <c r="AG2302" t="s">
        <v>55</v>
      </c>
      <c r="AH2302">
        <v>839</v>
      </c>
    </row>
    <row r="2303" spans="1:34" x14ac:dyDescent="0.25">
      <c r="A2303" t="s">
        <v>169</v>
      </c>
      <c r="C2303" t="s">
        <v>196</v>
      </c>
      <c r="D2303" t="s">
        <v>148</v>
      </c>
      <c r="E2303" t="s">
        <v>55</v>
      </c>
      <c r="F2303">
        <v>22</v>
      </c>
      <c r="H2303" t="s">
        <v>169</v>
      </c>
      <c r="J2303" t="s">
        <v>196</v>
      </c>
      <c r="K2303" t="s">
        <v>56</v>
      </c>
      <c r="L2303" t="s">
        <v>57</v>
      </c>
      <c r="M2303">
        <v>31</v>
      </c>
      <c r="O2303" t="s">
        <v>169</v>
      </c>
      <c r="Q2303" t="s">
        <v>196</v>
      </c>
      <c r="R2303" t="s">
        <v>68</v>
      </c>
      <c r="S2303" t="s">
        <v>69</v>
      </c>
      <c r="T2303">
        <v>49</v>
      </c>
      <c r="V2303" t="s">
        <v>169</v>
      </c>
      <c r="X2303" t="s">
        <v>196</v>
      </c>
      <c r="Y2303" t="s">
        <v>148</v>
      </c>
      <c r="Z2303" t="s">
        <v>81</v>
      </c>
      <c r="AA2303">
        <v>10</v>
      </c>
      <c r="AC2303" t="s">
        <v>169</v>
      </c>
      <c r="AE2303" t="s">
        <v>196</v>
      </c>
      <c r="AF2303" t="s">
        <v>56</v>
      </c>
      <c r="AG2303" t="s">
        <v>57</v>
      </c>
      <c r="AH2303">
        <v>655</v>
      </c>
    </row>
    <row r="2304" spans="1:34" x14ac:dyDescent="0.25">
      <c r="A2304" t="s">
        <v>169</v>
      </c>
      <c r="C2304" t="s">
        <v>196</v>
      </c>
      <c r="D2304" t="s">
        <v>148</v>
      </c>
      <c r="E2304" t="s">
        <v>135</v>
      </c>
      <c r="F2304">
        <v>1</v>
      </c>
      <c r="H2304" t="s">
        <v>169</v>
      </c>
      <c r="J2304" t="s">
        <v>196</v>
      </c>
      <c r="K2304" t="s">
        <v>58</v>
      </c>
      <c r="L2304" t="s">
        <v>59</v>
      </c>
      <c r="M2304">
        <v>19</v>
      </c>
      <c r="O2304" t="s">
        <v>169</v>
      </c>
      <c r="Q2304" t="s">
        <v>196</v>
      </c>
      <c r="R2304" t="s">
        <v>70</v>
      </c>
      <c r="S2304" t="s">
        <v>71</v>
      </c>
      <c r="T2304">
        <v>127</v>
      </c>
      <c r="V2304" t="s">
        <v>169</v>
      </c>
      <c r="X2304" t="s">
        <v>196</v>
      </c>
      <c r="Y2304" t="s">
        <v>148</v>
      </c>
      <c r="Z2304" t="s">
        <v>112</v>
      </c>
      <c r="AA2304">
        <v>29</v>
      </c>
      <c r="AC2304" t="s">
        <v>169</v>
      </c>
      <c r="AE2304" t="s">
        <v>196</v>
      </c>
      <c r="AF2304" t="s">
        <v>58</v>
      </c>
      <c r="AG2304" t="s">
        <v>59</v>
      </c>
      <c r="AH2304">
        <v>213</v>
      </c>
    </row>
    <row r="2305" spans="1:34" x14ac:dyDescent="0.25">
      <c r="A2305" t="s">
        <v>169</v>
      </c>
      <c r="C2305" t="s">
        <v>196</v>
      </c>
      <c r="D2305" t="s">
        <v>148</v>
      </c>
      <c r="E2305" t="s">
        <v>63</v>
      </c>
      <c r="F2305">
        <v>6</v>
      </c>
      <c r="H2305" t="s">
        <v>169</v>
      </c>
      <c r="J2305" t="s">
        <v>196</v>
      </c>
      <c r="K2305" t="s">
        <v>60</v>
      </c>
      <c r="L2305" t="s">
        <v>61</v>
      </c>
      <c r="M2305">
        <v>33</v>
      </c>
      <c r="O2305" t="s">
        <v>169</v>
      </c>
      <c r="Q2305" t="s">
        <v>196</v>
      </c>
      <c r="R2305" t="s">
        <v>72</v>
      </c>
      <c r="S2305" t="s">
        <v>73</v>
      </c>
      <c r="T2305">
        <v>46</v>
      </c>
      <c r="V2305" t="s">
        <v>169</v>
      </c>
      <c r="X2305" t="s">
        <v>196</v>
      </c>
      <c r="Y2305" t="s">
        <v>148</v>
      </c>
      <c r="Z2305" t="s">
        <v>113</v>
      </c>
      <c r="AA2305">
        <v>15</v>
      </c>
      <c r="AC2305" t="s">
        <v>169</v>
      </c>
      <c r="AE2305" t="s">
        <v>196</v>
      </c>
      <c r="AF2305" t="s">
        <v>60</v>
      </c>
      <c r="AG2305" t="s">
        <v>61</v>
      </c>
      <c r="AH2305">
        <v>1216</v>
      </c>
    </row>
    <row r="2306" spans="1:34" x14ac:dyDescent="0.25">
      <c r="A2306" t="s">
        <v>169</v>
      </c>
      <c r="C2306" t="s">
        <v>196</v>
      </c>
      <c r="D2306" t="s">
        <v>148</v>
      </c>
      <c r="E2306" t="s">
        <v>83</v>
      </c>
      <c r="F2306">
        <v>17</v>
      </c>
      <c r="H2306" t="s">
        <v>169</v>
      </c>
      <c r="J2306" t="s">
        <v>196</v>
      </c>
      <c r="K2306" t="s">
        <v>62</v>
      </c>
      <c r="L2306" t="s">
        <v>63</v>
      </c>
      <c r="M2306">
        <v>7</v>
      </c>
      <c r="O2306" t="s">
        <v>169</v>
      </c>
      <c r="Q2306" t="s">
        <v>196</v>
      </c>
      <c r="R2306" t="s">
        <v>74</v>
      </c>
      <c r="S2306" t="s">
        <v>75</v>
      </c>
      <c r="T2306">
        <v>15</v>
      </c>
      <c r="V2306" t="s">
        <v>169</v>
      </c>
      <c r="X2306" t="s">
        <v>196</v>
      </c>
      <c r="Y2306" t="s">
        <v>148</v>
      </c>
      <c r="Z2306" t="s">
        <v>71</v>
      </c>
      <c r="AA2306">
        <v>19</v>
      </c>
      <c r="AC2306" t="s">
        <v>169</v>
      </c>
      <c r="AE2306" t="s">
        <v>196</v>
      </c>
      <c r="AF2306" t="s">
        <v>62</v>
      </c>
      <c r="AG2306" t="s">
        <v>63</v>
      </c>
      <c r="AH2306">
        <v>128</v>
      </c>
    </row>
    <row r="2307" spans="1:34" x14ac:dyDescent="0.25">
      <c r="A2307" t="s">
        <v>169</v>
      </c>
      <c r="C2307" t="s">
        <v>196</v>
      </c>
      <c r="D2307" t="s">
        <v>148</v>
      </c>
      <c r="E2307" t="s">
        <v>142</v>
      </c>
      <c r="F2307">
        <v>19</v>
      </c>
      <c r="H2307" t="s">
        <v>169</v>
      </c>
      <c r="J2307" t="s">
        <v>196</v>
      </c>
      <c r="K2307" t="s">
        <v>64</v>
      </c>
      <c r="L2307" t="s">
        <v>65</v>
      </c>
      <c r="M2307">
        <v>19</v>
      </c>
      <c r="O2307" t="s">
        <v>169</v>
      </c>
      <c r="Q2307" t="s">
        <v>196</v>
      </c>
      <c r="R2307" t="s">
        <v>76</v>
      </c>
      <c r="S2307" t="s">
        <v>77</v>
      </c>
      <c r="T2307">
        <v>97</v>
      </c>
      <c r="V2307" t="s">
        <v>169</v>
      </c>
      <c r="X2307" t="s">
        <v>196</v>
      </c>
      <c r="Y2307" t="s">
        <v>148</v>
      </c>
      <c r="Z2307" t="s">
        <v>109</v>
      </c>
      <c r="AA2307">
        <v>14</v>
      </c>
      <c r="AC2307" t="s">
        <v>169</v>
      </c>
      <c r="AE2307" t="s">
        <v>196</v>
      </c>
      <c r="AF2307" t="s">
        <v>64</v>
      </c>
      <c r="AG2307" t="s">
        <v>65</v>
      </c>
      <c r="AH2307">
        <v>342</v>
      </c>
    </row>
    <row r="2308" spans="1:34" x14ac:dyDescent="0.25">
      <c r="A2308" t="s">
        <v>169</v>
      </c>
      <c r="C2308" t="s">
        <v>196</v>
      </c>
      <c r="D2308" t="s">
        <v>148</v>
      </c>
      <c r="E2308" t="s">
        <v>273</v>
      </c>
      <c r="F2308">
        <v>6</v>
      </c>
      <c r="H2308" t="s">
        <v>169</v>
      </c>
      <c r="J2308" t="s">
        <v>196</v>
      </c>
      <c r="K2308" t="s">
        <v>66</v>
      </c>
      <c r="L2308" t="s">
        <v>67</v>
      </c>
      <c r="M2308">
        <v>116</v>
      </c>
      <c r="O2308" t="s">
        <v>169</v>
      </c>
      <c r="Q2308" t="s">
        <v>196</v>
      </c>
      <c r="R2308" t="s">
        <v>78</v>
      </c>
      <c r="S2308" t="s">
        <v>79</v>
      </c>
      <c r="T2308">
        <v>171</v>
      </c>
      <c r="V2308" t="s">
        <v>169</v>
      </c>
      <c r="X2308" t="s">
        <v>196</v>
      </c>
      <c r="Y2308" t="s">
        <v>148</v>
      </c>
      <c r="Z2308" t="s">
        <v>75</v>
      </c>
      <c r="AA2308">
        <v>30</v>
      </c>
      <c r="AC2308" t="s">
        <v>169</v>
      </c>
      <c r="AE2308" t="s">
        <v>196</v>
      </c>
      <c r="AF2308" t="s">
        <v>66</v>
      </c>
      <c r="AG2308" t="s">
        <v>67</v>
      </c>
      <c r="AH2308">
        <v>1952</v>
      </c>
    </row>
    <row r="2309" spans="1:34" x14ac:dyDescent="0.25">
      <c r="A2309" t="s">
        <v>169</v>
      </c>
      <c r="C2309" t="s">
        <v>196</v>
      </c>
      <c r="D2309" t="s">
        <v>148</v>
      </c>
      <c r="E2309" t="s">
        <v>57</v>
      </c>
      <c r="F2309">
        <v>23</v>
      </c>
      <c r="H2309" t="s">
        <v>169</v>
      </c>
      <c r="J2309" t="s">
        <v>196</v>
      </c>
      <c r="K2309" t="s">
        <v>68</v>
      </c>
      <c r="L2309" t="s">
        <v>69</v>
      </c>
      <c r="M2309">
        <v>37</v>
      </c>
      <c r="O2309" t="s">
        <v>169</v>
      </c>
      <c r="Q2309" t="s">
        <v>196</v>
      </c>
      <c r="R2309" t="s">
        <v>80</v>
      </c>
      <c r="S2309" t="s">
        <v>81</v>
      </c>
      <c r="T2309">
        <v>26</v>
      </c>
      <c r="V2309" t="s">
        <v>169</v>
      </c>
      <c r="X2309" t="s">
        <v>196</v>
      </c>
      <c r="Y2309" t="s">
        <v>148</v>
      </c>
      <c r="Z2309" t="s">
        <v>85</v>
      </c>
      <c r="AA2309">
        <v>15</v>
      </c>
      <c r="AC2309" t="s">
        <v>169</v>
      </c>
      <c r="AE2309" t="s">
        <v>196</v>
      </c>
      <c r="AF2309" t="s">
        <v>68</v>
      </c>
      <c r="AG2309" t="s">
        <v>69</v>
      </c>
      <c r="AH2309">
        <v>595</v>
      </c>
    </row>
    <row r="2310" spans="1:34" x14ac:dyDescent="0.25">
      <c r="A2310" t="s">
        <v>169</v>
      </c>
      <c r="C2310" t="s">
        <v>196</v>
      </c>
      <c r="D2310" t="s">
        <v>148</v>
      </c>
      <c r="E2310" t="s">
        <v>117</v>
      </c>
      <c r="F2310">
        <v>12</v>
      </c>
      <c r="H2310" t="s">
        <v>169</v>
      </c>
      <c r="J2310" t="s">
        <v>196</v>
      </c>
      <c r="K2310" t="s">
        <v>70</v>
      </c>
      <c r="L2310" t="s">
        <v>71</v>
      </c>
      <c r="M2310">
        <v>43</v>
      </c>
      <c r="O2310" t="s">
        <v>169</v>
      </c>
      <c r="Q2310" t="s">
        <v>196</v>
      </c>
      <c r="R2310" t="s">
        <v>82</v>
      </c>
      <c r="S2310" t="s">
        <v>83</v>
      </c>
      <c r="T2310">
        <v>23</v>
      </c>
      <c r="V2310" t="s">
        <v>169</v>
      </c>
      <c r="X2310" t="s">
        <v>196</v>
      </c>
      <c r="Y2310" t="s">
        <v>148</v>
      </c>
      <c r="Z2310" t="s">
        <v>59</v>
      </c>
      <c r="AA2310">
        <v>7</v>
      </c>
      <c r="AC2310" t="s">
        <v>169</v>
      </c>
      <c r="AE2310" t="s">
        <v>196</v>
      </c>
      <c r="AF2310" t="s">
        <v>70</v>
      </c>
      <c r="AG2310" t="s">
        <v>71</v>
      </c>
      <c r="AH2310">
        <v>1167</v>
      </c>
    </row>
    <row r="2311" spans="1:34" x14ac:dyDescent="0.25">
      <c r="A2311" t="s">
        <v>169</v>
      </c>
      <c r="C2311" t="s">
        <v>196</v>
      </c>
      <c r="D2311" t="s">
        <v>148</v>
      </c>
      <c r="E2311" t="s">
        <v>105</v>
      </c>
      <c r="F2311">
        <v>12</v>
      </c>
      <c r="H2311" t="s">
        <v>169</v>
      </c>
      <c r="J2311" t="s">
        <v>196</v>
      </c>
      <c r="K2311" t="s">
        <v>72</v>
      </c>
      <c r="L2311" t="s">
        <v>73</v>
      </c>
      <c r="M2311">
        <v>37</v>
      </c>
      <c r="O2311" t="s">
        <v>169</v>
      </c>
      <c r="Q2311" t="s">
        <v>196</v>
      </c>
      <c r="R2311" t="s">
        <v>84</v>
      </c>
      <c r="S2311" t="s">
        <v>85</v>
      </c>
      <c r="T2311">
        <v>45</v>
      </c>
      <c r="V2311" t="s">
        <v>169</v>
      </c>
      <c r="X2311" t="s">
        <v>196</v>
      </c>
      <c r="Y2311" t="s">
        <v>148</v>
      </c>
      <c r="Z2311" t="s">
        <v>89</v>
      </c>
      <c r="AA2311">
        <v>29</v>
      </c>
      <c r="AC2311" t="s">
        <v>169</v>
      </c>
      <c r="AE2311" t="s">
        <v>196</v>
      </c>
      <c r="AF2311" t="s">
        <v>72</v>
      </c>
      <c r="AG2311" t="s">
        <v>73</v>
      </c>
      <c r="AH2311">
        <v>455</v>
      </c>
    </row>
    <row r="2312" spans="1:34" x14ac:dyDescent="0.25">
      <c r="A2312" t="s">
        <v>169</v>
      </c>
      <c r="C2312" t="s">
        <v>196</v>
      </c>
      <c r="D2312" t="s">
        <v>148</v>
      </c>
      <c r="E2312" t="s">
        <v>137</v>
      </c>
      <c r="F2312">
        <v>7</v>
      </c>
      <c r="H2312" t="s">
        <v>169</v>
      </c>
      <c r="J2312" t="s">
        <v>196</v>
      </c>
      <c r="K2312" t="s">
        <v>74</v>
      </c>
      <c r="L2312" t="s">
        <v>75</v>
      </c>
      <c r="M2312">
        <v>11</v>
      </c>
      <c r="O2312" t="s">
        <v>169</v>
      </c>
      <c r="Q2312" t="s">
        <v>196</v>
      </c>
      <c r="R2312" t="s">
        <v>148</v>
      </c>
      <c r="S2312" t="s">
        <v>133</v>
      </c>
      <c r="T2312">
        <v>71</v>
      </c>
      <c r="V2312" t="s">
        <v>169</v>
      </c>
      <c r="X2312" t="s">
        <v>196</v>
      </c>
      <c r="Y2312" t="s">
        <v>148</v>
      </c>
      <c r="Z2312" t="s">
        <v>129</v>
      </c>
      <c r="AA2312">
        <v>12</v>
      </c>
      <c r="AC2312" t="s">
        <v>169</v>
      </c>
      <c r="AE2312" t="s">
        <v>196</v>
      </c>
      <c r="AF2312" t="s">
        <v>74</v>
      </c>
      <c r="AG2312" t="s">
        <v>75</v>
      </c>
      <c r="AH2312">
        <v>117</v>
      </c>
    </row>
    <row r="2313" spans="1:34" x14ac:dyDescent="0.25">
      <c r="A2313" t="s">
        <v>169</v>
      </c>
      <c r="C2313" t="s">
        <v>196</v>
      </c>
      <c r="D2313" t="s">
        <v>148</v>
      </c>
      <c r="E2313" t="s">
        <v>67</v>
      </c>
      <c r="F2313">
        <v>80</v>
      </c>
      <c r="H2313" t="s">
        <v>169</v>
      </c>
      <c r="J2313" t="s">
        <v>196</v>
      </c>
      <c r="K2313" t="s">
        <v>76</v>
      </c>
      <c r="L2313" t="s">
        <v>77</v>
      </c>
      <c r="M2313">
        <v>40</v>
      </c>
      <c r="O2313" t="s">
        <v>169</v>
      </c>
      <c r="Q2313" t="s">
        <v>196</v>
      </c>
      <c r="R2313" t="s">
        <v>148</v>
      </c>
      <c r="S2313" t="s">
        <v>101</v>
      </c>
      <c r="T2313">
        <v>29</v>
      </c>
      <c r="V2313" t="s">
        <v>169</v>
      </c>
      <c r="X2313" t="s">
        <v>196</v>
      </c>
      <c r="Y2313" t="s">
        <v>148</v>
      </c>
      <c r="Z2313" t="s">
        <v>131</v>
      </c>
      <c r="AA2313">
        <v>3</v>
      </c>
      <c r="AC2313" t="s">
        <v>169</v>
      </c>
      <c r="AE2313" t="s">
        <v>196</v>
      </c>
      <c r="AF2313" t="s">
        <v>76</v>
      </c>
      <c r="AG2313" t="s">
        <v>77</v>
      </c>
      <c r="AH2313">
        <v>858</v>
      </c>
    </row>
    <row r="2314" spans="1:34" x14ac:dyDescent="0.25">
      <c r="A2314" t="s">
        <v>169</v>
      </c>
      <c r="C2314" t="s">
        <v>196</v>
      </c>
      <c r="D2314" t="s">
        <v>148</v>
      </c>
      <c r="E2314" t="s">
        <v>119</v>
      </c>
      <c r="F2314">
        <v>20</v>
      </c>
      <c r="H2314" t="s">
        <v>169</v>
      </c>
      <c r="J2314" t="s">
        <v>196</v>
      </c>
      <c r="K2314" t="s">
        <v>78</v>
      </c>
      <c r="L2314" t="s">
        <v>79</v>
      </c>
      <c r="M2314">
        <v>79</v>
      </c>
      <c r="O2314" t="s">
        <v>169</v>
      </c>
      <c r="Q2314" t="s">
        <v>196</v>
      </c>
      <c r="R2314" t="s">
        <v>148</v>
      </c>
      <c r="S2314" t="s">
        <v>115</v>
      </c>
      <c r="T2314">
        <v>18</v>
      </c>
      <c r="V2314" t="s">
        <v>169</v>
      </c>
      <c r="X2314" t="s">
        <v>196</v>
      </c>
      <c r="Y2314" t="s">
        <v>148</v>
      </c>
      <c r="Z2314" t="s">
        <v>93</v>
      </c>
      <c r="AA2314">
        <v>4</v>
      </c>
      <c r="AC2314" t="s">
        <v>169</v>
      </c>
      <c r="AE2314" t="s">
        <v>196</v>
      </c>
      <c r="AF2314" t="s">
        <v>78</v>
      </c>
      <c r="AG2314" t="s">
        <v>79</v>
      </c>
      <c r="AH2314">
        <v>1543</v>
      </c>
    </row>
    <row r="2315" spans="1:34" x14ac:dyDescent="0.25">
      <c r="A2315" t="s">
        <v>169</v>
      </c>
      <c r="C2315" t="s">
        <v>196</v>
      </c>
      <c r="D2315" t="s">
        <v>148</v>
      </c>
      <c r="E2315" t="s">
        <v>91</v>
      </c>
      <c r="F2315">
        <v>2</v>
      </c>
      <c r="H2315" t="s">
        <v>169</v>
      </c>
      <c r="J2315" t="s">
        <v>196</v>
      </c>
      <c r="K2315" t="s">
        <v>80</v>
      </c>
      <c r="L2315" t="s">
        <v>81</v>
      </c>
      <c r="M2315">
        <v>20</v>
      </c>
      <c r="O2315" t="s">
        <v>169</v>
      </c>
      <c r="Q2315" t="s">
        <v>196</v>
      </c>
      <c r="R2315" t="s">
        <v>148</v>
      </c>
      <c r="S2315" t="s">
        <v>103</v>
      </c>
      <c r="T2315">
        <v>28</v>
      </c>
      <c r="V2315" t="s">
        <v>169</v>
      </c>
      <c r="X2315" t="s">
        <v>196</v>
      </c>
      <c r="Y2315" t="s">
        <v>148</v>
      </c>
      <c r="Z2315" t="s">
        <v>77</v>
      </c>
      <c r="AA2315">
        <v>20</v>
      </c>
      <c r="AC2315" t="s">
        <v>169</v>
      </c>
      <c r="AE2315" t="s">
        <v>196</v>
      </c>
      <c r="AF2315" t="s">
        <v>80</v>
      </c>
      <c r="AG2315" t="s">
        <v>81</v>
      </c>
      <c r="AH2315">
        <v>124</v>
      </c>
    </row>
    <row r="2316" spans="1:34" x14ac:dyDescent="0.25">
      <c r="A2316" t="s">
        <v>169</v>
      </c>
      <c r="C2316" t="s">
        <v>196</v>
      </c>
      <c r="D2316" t="s">
        <v>148</v>
      </c>
      <c r="E2316" t="s">
        <v>107</v>
      </c>
      <c r="F2316">
        <v>7</v>
      </c>
      <c r="H2316" t="s">
        <v>169</v>
      </c>
      <c r="J2316" t="s">
        <v>196</v>
      </c>
      <c r="K2316" t="s">
        <v>82</v>
      </c>
      <c r="L2316" t="s">
        <v>83</v>
      </c>
      <c r="M2316">
        <v>18</v>
      </c>
      <c r="O2316" t="s">
        <v>169</v>
      </c>
      <c r="Q2316" t="s">
        <v>196</v>
      </c>
      <c r="R2316" t="s">
        <v>148</v>
      </c>
      <c r="S2316" t="s">
        <v>65</v>
      </c>
      <c r="T2316">
        <v>21</v>
      </c>
      <c r="V2316" t="s">
        <v>169</v>
      </c>
      <c r="X2316" t="s">
        <v>196</v>
      </c>
      <c r="Y2316" t="s">
        <v>148</v>
      </c>
      <c r="Z2316" t="s">
        <v>99</v>
      </c>
      <c r="AA2316">
        <v>8</v>
      </c>
      <c r="AC2316" t="s">
        <v>169</v>
      </c>
      <c r="AE2316" t="s">
        <v>196</v>
      </c>
      <c r="AF2316" t="s">
        <v>82</v>
      </c>
      <c r="AG2316" t="s">
        <v>83</v>
      </c>
      <c r="AH2316">
        <v>262</v>
      </c>
    </row>
    <row r="2317" spans="1:34" x14ac:dyDescent="0.25">
      <c r="A2317" t="s">
        <v>169</v>
      </c>
      <c r="C2317" t="s">
        <v>196</v>
      </c>
      <c r="D2317" t="s">
        <v>148</v>
      </c>
      <c r="E2317" t="s">
        <v>73</v>
      </c>
      <c r="F2317">
        <v>26</v>
      </c>
      <c r="H2317" t="s">
        <v>169</v>
      </c>
      <c r="J2317" t="s">
        <v>196</v>
      </c>
      <c r="K2317" t="s">
        <v>84</v>
      </c>
      <c r="L2317" t="s">
        <v>85</v>
      </c>
      <c r="M2317">
        <v>8</v>
      </c>
      <c r="O2317" t="s">
        <v>169</v>
      </c>
      <c r="Q2317" t="s">
        <v>196</v>
      </c>
      <c r="R2317" t="s">
        <v>148</v>
      </c>
      <c r="S2317" t="s">
        <v>55</v>
      </c>
      <c r="T2317">
        <v>40</v>
      </c>
      <c r="V2317" t="s">
        <v>169</v>
      </c>
      <c r="X2317" t="s">
        <v>196</v>
      </c>
      <c r="Y2317" t="s">
        <v>148</v>
      </c>
      <c r="Z2317" t="s">
        <v>111</v>
      </c>
      <c r="AA2317">
        <v>7</v>
      </c>
      <c r="AC2317" t="s">
        <v>169</v>
      </c>
      <c r="AE2317" t="s">
        <v>196</v>
      </c>
      <c r="AF2317" t="s">
        <v>84</v>
      </c>
      <c r="AG2317" t="s">
        <v>85</v>
      </c>
      <c r="AH2317">
        <v>143</v>
      </c>
    </row>
    <row r="2318" spans="1:34" x14ac:dyDescent="0.25">
      <c r="A2318" t="s">
        <v>169</v>
      </c>
      <c r="C2318" t="s">
        <v>196</v>
      </c>
      <c r="D2318" t="s">
        <v>148</v>
      </c>
      <c r="E2318" t="s">
        <v>121</v>
      </c>
      <c r="F2318">
        <v>14</v>
      </c>
      <c r="H2318" t="s">
        <v>169</v>
      </c>
      <c r="J2318" t="s">
        <v>196</v>
      </c>
      <c r="K2318" t="s">
        <v>148</v>
      </c>
      <c r="L2318" t="s">
        <v>133</v>
      </c>
      <c r="M2318">
        <v>30</v>
      </c>
      <c r="O2318" t="s">
        <v>169</v>
      </c>
      <c r="Q2318" t="s">
        <v>196</v>
      </c>
      <c r="R2318" t="s">
        <v>148</v>
      </c>
      <c r="S2318" t="s">
        <v>135</v>
      </c>
      <c r="T2318">
        <v>18</v>
      </c>
      <c r="V2318" t="s">
        <v>169</v>
      </c>
      <c r="X2318" t="s">
        <v>196</v>
      </c>
      <c r="Y2318" t="s">
        <v>148</v>
      </c>
      <c r="Z2318" t="s">
        <v>123</v>
      </c>
      <c r="AA2318">
        <v>10</v>
      </c>
      <c r="AC2318" t="s">
        <v>169</v>
      </c>
      <c r="AE2318" t="s">
        <v>196</v>
      </c>
      <c r="AF2318" t="s">
        <v>148</v>
      </c>
      <c r="AG2318" t="s">
        <v>133</v>
      </c>
      <c r="AH2318">
        <v>388</v>
      </c>
    </row>
    <row r="2319" spans="1:34" x14ac:dyDescent="0.25">
      <c r="A2319" t="s">
        <v>169</v>
      </c>
      <c r="C2319" t="s">
        <v>196</v>
      </c>
      <c r="D2319" t="s">
        <v>148</v>
      </c>
      <c r="E2319" t="s">
        <v>69</v>
      </c>
      <c r="F2319">
        <v>30</v>
      </c>
      <c r="H2319" t="s">
        <v>169</v>
      </c>
      <c r="J2319" t="s">
        <v>196</v>
      </c>
      <c r="K2319" t="s">
        <v>148</v>
      </c>
      <c r="L2319" t="s">
        <v>101</v>
      </c>
      <c r="M2319">
        <v>14</v>
      </c>
      <c r="O2319" t="s">
        <v>169</v>
      </c>
      <c r="Q2319" t="s">
        <v>196</v>
      </c>
      <c r="R2319" t="s">
        <v>148</v>
      </c>
      <c r="S2319" t="s">
        <v>63</v>
      </c>
      <c r="T2319">
        <v>15</v>
      </c>
      <c r="V2319" t="s">
        <v>169</v>
      </c>
      <c r="X2319" t="s">
        <v>196</v>
      </c>
      <c r="Y2319" t="s">
        <v>148</v>
      </c>
      <c r="Z2319" t="s">
        <v>61</v>
      </c>
      <c r="AA2319">
        <v>21</v>
      </c>
      <c r="AC2319" t="s">
        <v>169</v>
      </c>
      <c r="AE2319" t="s">
        <v>196</v>
      </c>
      <c r="AF2319" t="s">
        <v>148</v>
      </c>
      <c r="AG2319" t="s">
        <v>101</v>
      </c>
      <c r="AH2319">
        <v>199</v>
      </c>
    </row>
    <row r="2320" spans="1:34" x14ac:dyDescent="0.25">
      <c r="A2320" t="s">
        <v>169</v>
      </c>
      <c r="C2320" t="s">
        <v>196</v>
      </c>
      <c r="D2320" t="s">
        <v>148</v>
      </c>
      <c r="E2320" t="s">
        <v>87</v>
      </c>
      <c r="F2320">
        <v>12</v>
      </c>
      <c r="H2320" t="s">
        <v>169</v>
      </c>
      <c r="J2320" t="s">
        <v>196</v>
      </c>
      <c r="K2320" t="s">
        <v>148</v>
      </c>
      <c r="L2320" t="s">
        <v>115</v>
      </c>
      <c r="M2320">
        <v>18</v>
      </c>
      <c r="O2320" t="s">
        <v>169</v>
      </c>
      <c r="Q2320" t="s">
        <v>196</v>
      </c>
      <c r="R2320" t="s">
        <v>148</v>
      </c>
      <c r="S2320" t="s">
        <v>83</v>
      </c>
      <c r="T2320">
        <v>23</v>
      </c>
      <c r="V2320" t="s">
        <v>169</v>
      </c>
      <c r="X2320" t="s">
        <v>196</v>
      </c>
      <c r="Y2320" t="s">
        <v>148</v>
      </c>
      <c r="Z2320" t="s">
        <v>97</v>
      </c>
      <c r="AA2320">
        <v>7</v>
      </c>
      <c r="AC2320" t="s">
        <v>169</v>
      </c>
      <c r="AE2320" t="s">
        <v>196</v>
      </c>
      <c r="AF2320" t="s">
        <v>148</v>
      </c>
      <c r="AG2320" t="s">
        <v>115</v>
      </c>
      <c r="AH2320">
        <v>240</v>
      </c>
    </row>
    <row r="2321" spans="1:34" x14ac:dyDescent="0.25">
      <c r="A2321" t="s">
        <v>169</v>
      </c>
      <c r="C2321" t="s">
        <v>196</v>
      </c>
      <c r="D2321" t="s">
        <v>148</v>
      </c>
      <c r="E2321" t="s">
        <v>81</v>
      </c>
      <c r="F2321">
        <v>7</v>
      </c>
      <c r="H2321" t="s">
        <v>169</v>
      </c>
      <c r="J2321" t="s">
        <v>196</v>
      </c>
      <c r="K2321" t="s">
        <v>148</v>
      </c>
      <c r="L2321" t="s">
        <v>103</v>
      </c>
      <c r="M2321">
        <v>15</v>
      </c>
      <c r="O2321" t="s">
        <v>169</v>
      </c>
      <c r="Q2321" t="s">
        <v>196</v>
      </c>
      <c r="R2321" t="s">
        <v>148</v>
      </c>
      <c r="S2321" t="s">
        <v>142</v>
      </c>
      <c r="T2321">
        <v>41</v>
      </c>
      <c r="V2321" t="s">
        <v>169</v>
      </c>
      <c r="X2321" t="s">
        <v>196</v>
      </c>
      <c r="Y2321" t="s">
        <v>148</v>
      </c>
      <c r="Z2321" t="s">
        <v>95</v>
      </c>
      <c r="AA2321">
        <v>21</v>
      </c>
      <c r="AC2321" t="s">
        <v>169</v>
      </c>
      <c r="AE2321" t="s">
        <v>196</v>
      </c>
      <c r="AF2321" t="s">
        <v>148</v>
      </c>
      <c r="AG2321" t="s">
        <v>103</v>
      </c>
      <c r="AH2321">
        <v>120</v>
      </c>
    </row>
    <row r="2322" spans="1:34" x14ac:dyDescent="0.25">
      <c r="A2322" t="s">
        <v>169</v>
      </c>
      <c r="C2322" t="s">
        <v>196</v>
      </c>
      <c r="D2322" t="s">
        <v>148</v>
      </c>
      <c r="E2322" t="s">
        <v>112</v>
      </c>
      <c r="F2322">
        <v>68</v>
      </c>
      <c r="H2322" t="s">
        <v>169</v>
      </c>
      <c r="J2322" t="s">
        <v>196</v>
      </c>
      <c r="K2322" t="s">
        <v>148</v>
      </c>
      <c r="L2322" t="s">
        <v>65</v>
      </c>
      <c r="M2322">
        <v>19</v>
      </c>
      <c r="O2322" t="s">
        <v>169</v>
      </c>
      <c r="Q2322" t="s">
        <v>196</v>
      </c>
      <c r="R2322" t="s">
        <v>148</v>
      </c>
      <c r="S2322" t="s">
        <v>273</v>
      </c>
      <c r="T2322">
        <v>13</v>
      </c>
      <c r="V2322" t="s">
        <v>169</v>
      </c>
      <c r="X2322" t="s">
        <v>196</v>
      </c>
      <c r="Y2322" t="s">
        <v>148</v>
      </c>
      <c r="Z2322" t="s">
        <v>127</v>
      </c>
      <c r="AA2322">
        <v>8</v>
      </c>
      <c r="AC2322" t="s">
        <v>169</v>
      </c>
      <c r="AE2322" t="s">
        <v>196</v>
      </c>
      <c r="AF2322" t="s">
        <v>148</v>
      </c>
      <c r="AG2322" t="s">
        <v>65</v>
      </c>
      <c r="AH2322">
        <v>342</v>
      </c>
    </row>
    <row r="2323" spans="1:34" x14ac:dyDescent="0.25">
      <c r="A2323" t="s">
        <v>169</v>
      </c>
      <c r="C2323" t="s">
        <v>196</v>
      </c>
      <c r="D2323" t="s">
        <v>148</v>
      </c>
      <c r="E2323" t="s">
        <v>113</v>
      </c>
      <c r="F2323">
        <v>37</v>
      </c>
      <c r="H2323" t="s">
        <v>169</v>
      </c>
      <c r="J2323" t="s">
        <v>196</v>
      </c>
      <c r="K2323" t="s">
        <v>148</v>
      </c>
      <c r="L2323" t="s">
        <v>55</v>
      </c>
      <c r="M2323">
        <v>20</v>
      </c>
      <c r="O2323" t="s">
        <v>169</v>
      </c>
      <c r="Q2323" t="s">
        <v>196</v>
      </c>
      <c r="R2323" t="s">
        <v>148</v>
      </c>
      <c r="S2323" t="s">
        <v>57</v>
      </c>
      <c r="T2323">
        <v>33</v>
      </c>
      <c r="V2323" t="s">
        <v>169</v>
      </c>
      <c r="X2323" t="s">
        <v>196</v>
      </c>
      <c r="Y2323" t="s">
        <v>148</v>
      </c>
      <c r="Z2323" t="s">
        <v>79</v>
      </c>
      <c r="AA2323">
        <v>39</v>
      </c>
      <c r="AC2323" t="s">
        <v>169</v>
      </c>
      <c r="AE2323" t="s">
        <v>196</v>
      </c>
      <c r="AF2323" t="s">
        <v>148</v>
      </c>
      <c r="AG2323" t="s">
        <v>55</v>
      </c>
      <c r="AH2323">
        <v>839</v>
      </c>
    </row>
    <row r="2324" spans="1:34" x14ac:dyDescent="0.25">
      <c r="A2324" t="s">
        <v>169</v>
      </c>
      <c r="C2324" t="s">
        <v>196</v>
      </c>
      <c r="D2324" t="s">
        <v>148</v>
      </c>
      <c r="E2324" t="s">
        <v>71</v>
      </c>
      <c r="F2324">
        <v>56</v>
      </c>
      <c r="H2324" t="s">
        <v>169</v>
      </c>
      <c r="J2324" t="s">
        <v>196</v>
      </c>
      <c r="K2324" t="s">
        <v>148</v>
      </c>
      <c r="L2324" t="s">
        <v>135</v>
      </c>
      <c r="M2324">
        <v>6</v>
      </c>
      <c r="O2324" t="s">
        <v>169</v>
      </c>
      <c r="Q2324" t="s">
        <v>196</v>
      </c>
      <c r="R2324" t="s">
        <v>148</v>
      </c>
      <c r="S2324" t="s">
        <v>117</v>
      </c>
      <c r="T2324">
        <v>19</v>
      </c>
      <c r="V2324" t="s">
        <v>169</v>
      </c>
      <c r="X2324" t="s">
        <v>196</v>
      </c>
      <c r="Y2324" t="s">
        <v>148</v>
      </c>
      <c r="Z2324" t="s">
        <v>144</v>
      </c>
      <c r="AA2324">
        <v>11</v>
      </c>
      <c r="AC2324" t="s">
        <v>169</v>
      </c>
      <c r="AE2324" t="s">
        <v>196</v>
      </c>
      <c r="AF2324" t="s">
        <v>148</v>
      </c>
      <c r="AG2324" t="s">
        <v>135</v>
      </c>
      <c r="AH2324">
        <v>93</v>
      </c>
    </row>
    <row r="2325" spans="1:34" x14ac:dyDescent="0.25">
      <c r="A2325" t="s">
        <v>169</v>
      </c>
      <c r="C2325" t="s">
        <v>196</v>
      </c>
      <c r="D2325" t="s">
        <v>148</v>
      </c>
      <c r="E2325" t="s">
        <v>109</v>
      </c>
      <c r="F2325">
        <v>6</v>
      </c>
      <c r="H2325" t="s">
        <v>169</v>
      </c>
      <c r="J2325" t="s">
        <v>196</v>
      </c>
      <c r="K2325" t="s">
        <v>148</v>
      </c>
      <c r="L2325" t="s">
        <v>63</v>
      </c>
      <c r="M2325">
        <v>7</v>
      </c>
      <c r="O2325" t="s">
        <v>169</v>
      </c>
      <c r="Q2325" t="s">
        <v>196</v>
      </c>
      <c r="R2325" t="s">
        <v>148</v>
      </c>
      <c r="S2325" t="s">
        <v>105</v>
      </c>
      <c r="T2325">
        <v>61</v>
      </c>
      <c r="V2325" t="s">
        <v>169</v>
      </c>
      <c r="X2325" t="s">
        <v>196</v>
      </c>
      <c r="Y2325" t="s">
        <v>86</v>
      </c>
      <c r="Z2325" t="s">
        <v>87</v>
      </c>
      <c r="AA2325">
        <v>10</v>
      </c>
      <c r="AC2325" t="s">
        <v>169</v>
      </c>
      <c r="AE2325" t="s">
        <v>196</v>
      </c>
      <c r="AF2325" t="s">
        <v>148</v>
      </c>
      <c r="AG2325" t="s">
        <v>63</v>
      </c>
      <c r="AH2325">
        <v>128</v>
      </c>
    </row>
    <row r="2326" spans="1:34" x14ac:dyDescent="0.25">
      <c r="A2326" t="s">
        <v>169</v>
      </c>
      <c r="C2326" t="s">
        <v>196</v>
      </c>
      <c r="D2326" t="s">
        <v>148</v>
      </c>
      <c r="E2326" t="s">
        <v>75</v>
      </c>
      <c r="F2326">
        <v>7</v>
      </c>
      <c r="H2326" t="s">
        <v>169</v>
      </c>
      <c r="J2326" t="s">
        <v>196</v>
      </c>
      <c r="K2326" t="s">
        <v>148</v>
      </c>
      <c r="L2326" t="s">
        <v>83</v>
      </c>
      <c r="M2326">
        <v>18</v>
      </c>
      <c r="O2326" t="s">
        <v>169</v>
      </c>
      <c r="Q2326" t="s">
        <v>196</v>
      </c>
      <c r="R2326" t="s">
        <v>148</v>
      </c>
      <c r="S2326" t="s">
        <v>137</v>
      </c>
      <c r="T2326">
        <v>10</v>
      </c>
      <c r="V2326" t="s">
        <v>169</v>
      </c>
      <c r="X2326" t="s">
        <v>196</v>
      </c>
      <c r="Y2326" t="s">
        <v>88</v>
      </c>
      <c r="Z2326" t="s">
        <v>89</v>
      </c>
      <c r="AA2326">
        <v>29</v>
      </c>
      <c r="AC2326" t="s">
        <v>169</v>
      </c>
      <c r="AE2326" t="s">
        <v>196</v>
      </c>
      <c r="AF2326" t="s">
        <v>148</v>
      </c>
      <c r="AG2326" t="s">
        <v>83</v>
      </c>
      <c r="AH2326">
        <v>262</v>
      </c>
    </row>
    <row r="2327" spans="1:34" x14ac:dyDescent="0.25">
      <c r="A2327" t="s">
        <v>169</v>
      </c>
      <c r="C2327" t="s">
        <v>196</v>
      </c>
      <c r="D2327" t="s">
        <v>148</v>
      </c>
      <c r="E2327" t="s">
        <v>85</v>
      </c>
      <c r="F2327">
        <v>10</v>
      </c>
      <c r="H2327" t="s">
        <v>169</v>
      </c>
      <c r="J2327" t="s">
        <v>196</v>
      </c>
      <c r="K2327" t="s">
        <v>148</v>
      </c>
      <c r="L2327" t="s">
        <v>142</v>
      </c>
      <c r="M2327">
        <v>26</v>
      </c>
      <c r="O2327" t="s">
        <v>169</v>
      </c>
      <c r="Q2327" t="s">
        <v>196</v>
      </c>
      <c r="R2327" t="s">
        <v>148</v>
      </c>
      <c r="S2327" t="s">
        <v>67</v>
      </c>
      <c r="T2327">
        <v>152</v>
      </c>
      <c r="V2327" t="s">
        <v>169</v>
      </c>
      <c r="X2327" t="s">
        <v>196</v>
      </c>
      <c r="Y2327" t="s">
        <v>90</v>
      </c>
      <c r="Z2327" t="s">
        <v>91</v>
      </c>
      <c r="AA2327">
        <v>11</v>
      </c>
      <c r="AC2327" t="s">
        <v>169</v>
      </c>
      <c r="AE2327" t="s">
        <v>196</v>
      </c>
      <c r="AF2327" t="s">
        <v>148</v>
      </c>
      <c r="AG2327" t="s">
        <v>142</v>
      </c>
      <c r="AH2327">
        <v>324</v>
      </c>
    </row>
    <row r="2328" spans="1:34" x14ac:dyDescent="0.25">
      <c r="A2328" t="s">
        <v>169</v>
      </c>
      <c r="C2328" t="s">
        <v>196</v>
      </c>
      <c r="D2328" t="s">
        <v>148</v>
      </c>
      <c r="E2328" t="s">
        <v>59</v>
      </c>
      <c r="F2328">
        <v>5</v>
      </c>
      <c r="H2328" t="s">
        <v>169</v>
      </c>
      <c r="J2328" t="s">
        <v>196</v>
      </c>
      <c r="K2328" t="s">
        <v>148</v>
      </c>
      <c r="L2328" t="s">
        <v>273</v>
      </c>
      <c r="M2328">
        <v>15</v>
      </c>
      <c r="O2328" t="s">
        <v>169</v>
      </c>
      <c r="Q2328" t="s">
        <v>196</v>
      </c>
      <c r="R2328" t="s">
        <v>148</v>
      </c>
      <c r="S2328" t="s">
        <v>119</v>
      </c>
      <c r="T2328">
        <v>43</v>
      </c>
      <c r="V2328" t="s">
        <v>169</v>
      </c>
      <c r="X2328" t="s">
        <v>196</v>
      </c>
      <c r="Y2328" t="s">
        <v>92</v>
      </c>
      <c r="Z2328" t="s">
        <v>93</v>
      </c>
      <c r="AA2328">
        <v>4</v>
      </c>
      <c r="AC2328" t="s">
        <v>169</v>
      </c>
      <c r="AE2328" t="s">
        <v>196</v>
      </c>
      <c r="AF2328" t="s">
        <v>148</v>
      </c>
      <c r="AG2328" t="s">
        <v>273</v>
      </c>
      <c r="AH2328">
        <v>99</v>
      </c>
    </row>
    <row r="2329" spans="1:34" x14ac:dyDescent="0.25">
      <c r="A2329" t="s">
        <v>169</v>
      </c>
      <c r="C2329" t="s">
        <v>196</v>
      </c>
      <c r="D2329" t="s">
        <v>148</v>
      </c>
      <c r="E2329" t="s">
        <v>89</v>
      </c>
      <c r="F2329">
        <v>21</v>
      </c>
      <c r="H2329" t="s">
        <v>169</v>
      </c>
      <c r="J2329" t="s">
        <v>196</v>
      </c>
      <c r="K2329" t="s">
        <v>148</v>
      </c>
      <c r="L2329" t="s">
        <v>57</v>
      </c>
      <c r="M2329">
        <v>31</v>
      </c>
      <c r="O2329" t="s">
        <v>169</v>
      </c>
      <c r="Q2329" t="s">
        <v>196</v>
      </c>
      <c r="R2329" t="s">
        <v>148</v>
      </c>
      <c r="S2329" t="s">
        <v>91</v>
      </c>
      <c r="T2329">
        <v>16</v>
      </c>
      <c r="V2329" t="s">
        <v>169</v>
      </c>
      <c r="X2329" t="s">
        <v>196</v>
      </c>
      <c r="Y2329" t="s">
        <v>94</v>
      </c>
      <c r="Z2329" t="s">
        <v>95</v>
      </c>
      <c r="AA2329">
        <v>21</v>
      </c>
      <c r="AC2329" t="s">
        <v>169</v>
      </c>
      <c r="AE2329" t="s">
        <v>196</v>
      </c>
      <c r="AF2329" t="s">
        <v>148</v>
      </c>
      <c r="AG2329" t="s">
        <v>57</v>
      </c>
      <c r="AH2329">
        <v>655</v>
      </c>
    </row>
    <row r="2330" spans="1:34" x14ac:dyDescent="0.25">
      <c r="A2330" t="s">
        <v>169</v>
      </c>
      <c r="C2330" t="s">
        <v>196</v>
      </c>
      <c r="D2330" t="s">
        <v>148</v>
      </c>
      <c r="E2330" t="s">
        <v>129</v>
      </c>
      <c r="F2330">
        <v>2</v>
      </c>
      <c r="H2330" t="s">
        <v>169</v>
      </c>
      <c r="J2330" t="s">
        <v>196</v>
      </c>
      <c r="K2330" t="s">
        <v>148</v>
      </c>
      <c r="L2330" t="s">
        <v>117</v>
      </c>
      <c r="M2330">
        <v>24</v>
      </c>
      <c r="O2330" t="s">
        <v>169</v>
      </c>
      <c r="Q2330" t="s">
        <v>196</v>
      </c>
      <c r="R2330" t="s">
        <v>148</v>
      </c>
      <c r="S2330" t="s">
        <v>107</v>
      </c>
      <c r="T2330">
        <v>27</v>
      </c>
      <c r="V2330" t="s">
        <v>169</v>
      </c>
      <c r="X2330" t="s">
        <v>196</v>
      </c>
      <c r="Y2330" t="s">
        <v>96</v>
      </c>
      <c r="Z2330" t="s">
        <v>97</v>
      </c>
      <c r="AA2330">
        <v>7</v>
      </c>
      <c r="AC2330" t="s">
        <v>169</v>
      </c>
      <c r="AE2330" t="s">
        <v>196</v>
      </c>
      <c r="AF2330" t="s">
        <v>148</v>
      </c>
      <c r="AG2330" t="s">
        <v>117</v>
      </c>
      <c r="AH2330">
        <v>119</v>
      </c>
    </row>
    <row r="2331" spans="1:34" x14ac:dyDescent="0.25">
      <c r="A2331" t="s">
        <v>169</v>
      </c>
      <c r="C2331" t="s">
        <v>196</v>
      </c>
      <c r="D2331" t="s">
        <v>148</v>
      </c>
      <c r="E2331" t="s">
        <v>131</v>
      </c>
      <c r="F2331">
        <v>7</v>
      </c>
      <c r="H2331" t="s">
        <v>169</v>
      </c>
      <c r="J2331" t="s">
        <v>196</v>
      </c>
      <c r="K2331" t="s">
        <v>148</v>
      </c>
      <c r="L2331" t="s">
        <v>105</v>
      </c>
      <c r="M2331">
        <v>11</v>
      </c>
      <c r="O2331" t="s">
        <v>169</v>
      </c>
      <c r="Q2331" t="s">
        <v>196</v>
      </c>
      <c r="R2331" t="s">
        <v>148</v>
      </c>
      <c r="S2331" t="s">
        <v>73</v>
      </c>
      <c r="T2331">
        <v>46</v>
      </c>
      <c r="V2331" t="s">
        <v>169</v>
      </c>
      <c r="X2331" t="s">
        <v>196</v>
      </c>
      <c r="Y2331" t="s">
        <v>98</v>
      </c>
      <c r="Z2331" t="s">
        <v>99</v>
      </c>
      <c r="AA2331">
        <v>8</v>
      </c>
      <c r="AC2331" t="s">
        <v>169</v>
      </c>
      <c r="AE2331" t="s">
        <v>196</v>
      </c>
      <c r="AF2331" t="s">
        <v>148</v>
      </c>
      <c r="AG2331" t="s">
        <v>105</v>
      </c>
      <c r="AH2331">
        <v>324</v>
      </c>
    </row>
    <row r="2332" spans="1:34" x14ac:dyDescent="0.25">
      <c r="A2332" t="s">
        <v>169</v>
      </c>
      <c r="C2332" t="s">
        <v>196</v>
      </c>
      <c r="D2332" t="s">
        <v>148</v>
      </c>
      <c r="E2332" t="s">
        <v>93</v>
      </c>
      <c r="F2332">
        <v>1</v>
      </c>
      <c r="H2332" t="s">
        <v>169</v>
      </c>
      <c r="J2332" t="s">
        <v>196</v>
      </c>
      <c r="K2332" t="s">
        <v>148</v>
      </c>
      <c r="L2332" t="s">
        <v>137</v>
      </c>
      <c r="M2332">
        <v>7</v>
      </c>
      <c r="O2332" t="s">
        <v>169</v>
      </c>
      <c r="Q2332" t="s">
        <v>196</v>
      </c>
      <c r="R2332" t="s">
        <v>148</v>
      </c>
      <c r="S2332" t="s">
        <v>121</v>
      </c>
      <c r="T2332">
        <v>76</v>
      </c>
      <c r="V2332" t="s">
        <v>169</v>
      </c>
      <c r="X2332" t="s">
        <v>196</v>
      </c>
      <c r="Y2332" t="s">
        <v>100</v>
      </c>
      <c r="Z2332" t="s">
        <v>101</v>
      </c>
      <c r="AA2332">
        <v>12</v>
      </c>
      <c r="AC2332" t="s">
        <v>169</v>
      </c>
      <c r="AE2332" t="s">
        <v>196</v>
      </c>
      <c r="AF2332" t="s">
        <v>148</v>
      </c>
      <c r="AG2332" t="s">
        <v>137</v>
      </c>
      <c r="AH2332">
        <v>68</v>
      </c>
    </row>
    <row r="2333" spans="1:34" x14ac:dyDescent="0.25">
      <c r="A2333" t="s">
        <v>169</v>
      </c>
      <c r="C2333" t="s">
        <v>196</v>
      </c>
      <c r="D2333" t="s">
        <v>148</v>
      </c>
      <c r="E2333" t="s">
        <v>77</v>
      </c>
      <c r="F2333">
        <v>22</v>
      </c>
      <c r="H2333" t="s">
        <v>169</v>
      </c>
      <c r="J2333" t="s">
        <v>196</v>
      </c>
      <c r="K2333" t="s">
        <v>148</v>
      </c>
      <c r="L2333" t="s">
        <v>67</v>
      </c>
      <c r="M2333">
        <v>116</v>
      </c>
      <c r="O2333" t="s">
        <v>169</v>
      </c>
      <c r="Q2333" t="s">
        <v>196</v>
      </c>
      <c r="R2333" t="s">
        <v>148</v>
      </c>
      <c r="S2333" t="s">
        <v>69</v>
      </c>
      <c r="T2333">
        <v>49</v>
      </c>
      <c r="V2333" t="s">
        <v>169</v>
      </c>
      <c r="X2333" t="s">
        <v>196</v>
      </c>
      <c r="Y2333" t="s">
        <v>102</v>
      </c>
      <c r="Z2333" t="s">
        <v>103</v>
      </c>
      <c r="AA2333">
        <v>8</v>
      </c>
      <c r="AC2333" t="s">
        <v>169</v>
      </c>
      <c r="AE2333" t="s">
        <v>196</v>
      </c>
      <c r="AF2333" t="s">
        <v>148</v>
      </c>
      <c r="AG2333" t="s">
        <v>67</v>
      </c>
      <c r="AH2333">
        <v>1952</v>
      </c>
    </row>
    <row r="2334" spans="1:34" x14ac:dyDescent="0.25">
      <c r="A2334" t="s">
        <v>169</v>
      </c>
      <c r="C2334" t="s">
        <v>196</v>
      </c>
      <c r="D2334" t="s">
        <v>148</v>
      </c>
      <c r="E2334" t="s">
        <v>99</v>
      </c>
      <c r="F2334">
        <v>19</v>
      </c>
      <c r="H2334" t="s">
        <v>169</v>
      </c>
      <c r="J2334" t="s">
        <v>196</v>
      </c>
      <c r="K2334" t="s">
        <v>148</v>
      </c>
      <c r="L2334" t="s">
        <v>119</v>
      </c>
      <c r="M2334">
        <v>28</v>
      </c>
      <c r="O2334" t="s">
        <v>169</v>
      </c>
      <c r="Q2334" t="s">
        <v>196</v>
      </c>
      <c r="R2334" t="s">
        <v>148</v>
      </c>
      <c r="S2334" t="s">
        <v>87</v>
      </c>
      <c r="T2334">
        <v>47</v>
      </c>
      <c r="V2334" t="s">
        <v>169</v>
      </c>
      <c r="X2334" t="s">
        <v>196</v>
      </c>
      <c r="Y2334" t="s">
        <v>104</v>
      </c>
      <c r="Z2334" t="s">
        <v>105</v>
      </c>
      <c r="AA2334">
        <v>24</v>
      </c>
      <c r="AC2334" t="s">
        <v>169</v>
      </c>
      <c r="AE2334" t="s">
        <v>196</v>
      </c>
      <c r="AF2334" t="s">
        <v>148</v>
      </c>
      <c r="AG2334" t="s">
        <v>119</v>
      </c>
      <c r="AH2334">
        <v>321</v>
      </c>
    </row>
    <row r="2335" spans="1:34" x14ac:dyDescent="0.25">
      <c r="A2335" t="s">
        <v>169</v>
      </c>
      <c r="C2335" t="s">
        <v>196</v>
      </c>
      <c r="D2335" t="s">
        <v>148</v>
      </c>
      <c r="E2335" t="s">
        <v>111</v>
      </c>
      <c r="F2335">
        <v>7</v>
      </c>
      <c r="H2335" t="s">
        <v>169</v>
      </c>
      <c r="J2335" t="s">
        <v>196</v>
      </c>
      <c r="K2335" t="s">
        <v>148</v>
      </c>
      <c r="L2335" t="s">
        <v>91</v>
      </c>
      <c r="M2335">
        <v>14</v>
      </c>
      <c r="O2335" t="s">
        <v>169</v>
      </c>
      <c r="Q2335" t="s">
        <v>196</v>
      </c>
      <c r="R2335" t="s">
        <v>148</v>
      </c>
      <c r="S2335" t="s">
        <v>81</v>
      </c>
      <c r="T2335">
        <v>26</v>
      </c>
      <c r="V2335" t="s">
        <v>169</v>
      </c>
      <c r="X2335" t="s">
        <v>196</v>
      </c>
      <c r="Y2335" t="s">
        <v>106</v>
      </c>
      <c r="Z2335" t="s">
        <v>107</v>
      </c>
      <c r="AA2335">
        <v>32</v>
      </c>
      <c r="AC2335" t="s">
        <v>169</v>
      </c>
      <c r="AE2335" t="s">
        <v>196</v>
      </c>
      <c r="AF2335" t="s">
        <v>148</v>
      </c>
      <c r="AG2335" t="s">
        <v>91</v>
      </c>
      <c r="AH2335">
        <v>109</v>
      </c>
    </row>
    <row r="2336" spans="1:34" x14ac:dyDescent="0.25">
      <c r="A2336" t="s">
        <v>169</v>
      </c>
      <c r="C2336" t="s">
        <v>196</v>
      </c>
      <c r="D2336" t="s">
        <v>148</v>
      </c>
      <c r="E2336" t="s">
        <v>123</v>
      </c>
      <c r="F2336">
        <v>12</v>
      </c>
      <c r="H2336" t="s">
        <v>169</v>
      </c>
      <c r="J2336" t="s">
        <v>196</v>
      </c>
      <c r="K2336" t="s">
        <v>148</v>
      </c>
      <c r="L2336" t="s">
        <v>107</v>
      </c>
      <c r="M2336">
        <v>23</v>
      </c>
      <c r="O2336" t="s">
        <v>169</v>
      </c>
      <c r="Q2336" t="s">
        <v>196</v>
      </c>
      <c r="R2336" t="s">
        <v>148</v>
      </c>
      <c r="S2336" t="s">
        <v>112</v>
      </c>
      <c r="T2336">
        <v>141</v>
      </c>
      <c r="V2336" t="s">
        <v>169</v>
      </c>
      <c r="X2336" t="s">
        <v>196</v>
      </c>
      <c r="Y2336" t="s">
        <v>108</v>
      </c>
      <c r="Z2336" t="s">
        <v>109</v>
      </c>
      <c r="AA2336">
        <v>14</v>
      </c>
      <c r="AC2336" t="s">
        <v>169</v>
      </c>
      <c r="AE2336" t="s">
        <v>196</v>
      </c>
      <c r="AF2336" t="s">
        <v>148</v>
      </c>
      <c r="AG2336" t="s">
        <v>107</v>
      </c>
      <c r="AH2336">
        <v>239</v>
      </c>
    </row>
    <row r="2337" spans="1:34" x14ac:dyDescent="0.25">
      <c r="A2337" t="s">
        <v>169</v>
      </c>
      <c r="C2337" t="s">
        <v>196</v>
      </c>
      <c r="D2337" t="s">
        <v>148</v>
      </c>
      <c r="E2337" t="s">
        <v>61</v>
      </c>
      <c r="F2337">
        <v>36</v>
      </c>
      <c r="H2337" t="s">
        <v>169</v>
      </c>
      <c r="J2337" t="s">
        <v>196</v>
      </c>
      <c r="K2337" t="s">
        <v>148</v>
      </c>
      <c r="L2337" t="s">
        <v>73</v>
      </c>
      <c r="M2337">
        <v>37</v>
      </c>
      <c r="O2337" t="s">
        <v>169</v>
      </c>
      <c r="Q2337" t="s">
        <v>196</v>
      </c>
      <c r="R2337" t="s">
        <v>148</v>
      </c>
      <c r="S2337" t="s">
        <v>113</v>
      </c>
      <c r="T2337">
        <v>88</v>
      </c>
      <c r="V2337" t="s">
        <v>169</v>
      </c>
      <c r="X2337" t="s">
        <v>196</v>
      </c>
      <c r="Y2337" t="s">
        <v>110</v>
      </c>
      <c r="Z2337" t="s">
        <v>111</v>
      </c>
      <c r="AA2337">
        <v>7</v>
      </c>
      <c r="AC2337" t="s">
        <v>169</v>
      </c>
      <c r="AE2337" t="s">
        <v>196</v>
      </c>
      <c r="AF2337" t="s">
        <v>148</v>
      </c>
      <c r="AG2337" t="s">
        <v>73</v>
      </c>
      <c r="AH2337">
        <v>455</v>
      </c>
    </row>
    <row r="2338" spans="1:34" x14ac:dyDescent="0.25">
      <c r="A2338" t="s">
        <v>169</v>
      </c>
      <c r="C2338" t="s">
        <v>196</v>
      </c>
      <c r="D2338" t="s">
        <v>148</v>
      </c>
      <c r="E2338" t="s">
        <v>97</v>
      </c>
      <c r="F2338">
        <v>4</v>
      </c>
      <c r="H2338" t="s">
        <v>169</v>
      </c>
      <c r="J2338" t="s">
        <v>196</v>
      </c>
      <c r="K2338" t="s">
        <v>148</v>
      </c>
      <c r="L2338" t="s">
        <v>125</v>
      </c>
      <c r="M2338">
        <v>4</v>
      </c>
      <c r="O2338" t="s">
        <v>169</v>
      </c>
      <c r="Q2338" t="s">
        <v>196</v>
      </c>
      <c r="R2338" t="s">
        <v>148</v>
      </c>
      <c r="S2338" t="s">
        <v>71</v>
      </c>
      <c r="T2338">
        <v>127</v>
      </c>
      <c r="V2338" t="s">
        <v>169</v>
      </c>
      <c r="X2338" t="s">
        <v>196</v>
      </c>
      <c r="Y2338" t="s">
        <v>150</v>
      </c>
      <c r="Z2338" t="s">
        <v>112</v>
      </c>
      <c r="AA2338">
        <v>29</v>
      </c>
      <c r="AC2338" t="s">
        <v>169</v>
      </c>
      <c r="AE2338" t="s">
        <v>196</v>
      </c>
      <c r="AF2338" t="s">
        <v>148</v>
      </c>
      <c r="AG2338" t="s">
        <v>125</v>
      </c>
      <c r="AH2338">
        <v>11</v>
      </c>
    </row>
    <row r="2339" spans="1:34" x14ac:dyDescent="0.25">
      <c r="A2339" t="s">
        <v>169</v>
      </c>
      <c r="C2339" t="s">
        <v>196</v>
      </c>
      <c r="D2339" t="s">
        <v>148</v>
      </c>
      <c r="E2339" t="s">
        <v>95</v>
      </c>
      <c r="F2339">
        <v>36</v>
      </c>
      <c r="H2339" t="s">
        <v>169</v>
      </c>
      <c r="J2339" t="s">
        <v>196</v>
      </c>
      <c r="K2339" t="s">
        <v>148</v>
      </c>
      <c r="L2339" t="s">
        <v>121</v>
      </c>
      <c r="M2339">
        <v>46</v>
      </c>
      <c r="O2339" t="s">
        <v>169</v>
      </c>
      <c r="Q2339" t="s">
        <v>196</v>
      </c>
      <c r="R2339" t="s">
        <v>148</v>
      </c>
      <c r="S2339" t="s">
        <v>109</v>
      </c>
      <c r="T2339">
        <v>25</v>
      </c>
      <c r="V2339" t="s">
        <v>169</v>
      </c>
      <c r="X2339" t="s">
        <v>196</v>
      </c>
      <c r="Y2339" t="s">
        <v>150</v>
      </c>
      <c r="Z2339" t="s">
        <v>113</v>
      </c>
      <c r="AA2339">
        <v>15</v>
      </c>
      <c r="AC2339" t="s">
        <v>169</v>
      </c>
      <c r="AE2339" t="s">
        <v>196</v>
      </c>
      <c r="AF2339" t="s">
        <v>148</v>
      </c>
      <c r="AG2339" t="s">
        <v>139</v>
      </c>
      <c r="AH2339">
        <v>2</v>
      </c>
    </row>
    <row r="2340" spans="1:34" x14ac:dyDescent="0.25">
      <c r="A2340" t="s">
        <v>169</v>
      </c>
      <c r="C2340" t="s">
        <v>196</v>
      </c>
      <c r="D2340" t="s">
        <v>148</v>
      </c>
      <c r="E2340" t="s">
        <v>127</v>
      </c>
      <c r="F2340">
        <v>7</v>
      </c>
      <c r="H2340" t="s">
        <v>169</v>
      </c>
      <c r="J2340" t="s">
        <v>196</v>
      </c>
      <c r="K2340" t="s">
        <v>148</v>
      </c>
      <c r="L2340" t="s">
        <v>69</v>
      </c>
      <c r="M2340">
        <v>37</v>
      </c>
      <c r="O2340" t="s">
        <v>169</v>
      </c>
      <c r="Q2340" t="s">
        <v>196</v>
      </c>
      <c r="R2340" t="s">
        <v>148</v>
      </c>
      <c r="S2340" t="s">
        <v>75</v>
      </c>
      <c r="T2340">
        <v>15</v>
      </c>
      <c r="V2340" t="s">
        <v>169</v>
      </c>
      <c r="X2340" t="s">
        <v>196</v>
      </c>
      <c r="Y2340" t="s">
        <v>114</v>
      </c>
      <c r="Z2340" t="s">
        <v>115</v>
      </c>
      <c r="AA2340">
        <v>9</v>
      </c>
      <c r="AC2340" t="s">
        <v>169</v>
      </c>
      <c r="AE2340" t="s">
        <v>196</v>
      </c>
      <c r="AF2340" t="s">
        <v>148</v>
      </c>
      <c r="AG2340" t="s">
        <v>121</v>
      </c>
      <c r="AH2340">
        <v>447</v>
      </c>
    </row>
    <row r="2341" spans="1:34" x14ac:dyDescent="0.25">
      <c r="A2341" t="s">
        <v>169</v>
      </c>
      <c r="C2341" t="s">
        <v>196</v>
      </c>
      <c r="D2341" t="s">
        <v>148</v>
      </c>
      <c r="E2341" t="s">
        <v>79</v>
      </c>
      <c r="F2341">
        <v>64</v>
      </c>
      <c r="H2341" t="s">
        <v>169</v>
      </c>
      <c r="J2341" t="s">
        <v>196</v>
      </c>
      <c r="K2341" t="s">
        <v>148</v>
      </c>
      <c r="L2341" t="s">
        <v>87</v>
      </c>
      <c r="M2341">
        <v>27</v>
      </c>
      <c r="O2341" t="s">
        <v>169</v>
      </c>
      <c r="Q2341" t="s">
        <v>196</v>
      </c>
      <c r="R2341" t="s">
        <v>148</v>
      </c>
      <c r="S2341" t="s">
        <v>85</v>
      </c>
      <c r="T2341">
        <v>45</v>
      </c>
      <c r="V2341" t="s">
        <v>169</v>
      </c>
      <c r="X2341" t="s">
        <v>196</v>
      </c>
      <c r="Y2341" t="s">
        <v>116</v>
      </c>
      <c r="Z2341" t="s">
        <v>117</v>
      </c>
      <c r="AA2341">
        <v>13</v>
      </c>
      <c r="AC2341" t="s">
        <v>169</v>
      </c>
      <c r="AE2341" t="s">
        <v>196</v>
      </c>
      <c r="AF2341" t="s">
        <v>148</v>
      </c>
      <c r="AG2341" t="s">
        <v>69</v>
      </c>
      <c r="AH2341">
        <v>595</v>
      </c>
    </row>
    <row r="2342" spans="1:34" x14ac:dyDescent="0.25">
      <c r="A2342" t="s">
        <v>169</v>
      </c>
      <c r="C2342" t="s">
        <v>196</v>
      </c>
      <c r="D2342" t="s">
        <v>148</v>
      </c>
      <c r="E2342" t="s">
        <v>144</v>
      </c>
      <c r="F2342">
        <v>3</v>
      </c>
      <c r="H2342" t="s">
        <v>169</v>
      </c>
      <c r="J2342" t="s">
        <v>196</v>
      </c>
      <c r="K2342" t="s">
        <v>148</v>
      </c>
      <c r="L2342" t="s">
        <v>81</v>
      </c>
      <c r="M2342">
        <v>20</v>
      </c>
      <c r="O2342" t="s">
        <v>169</v>
      </c>
      <c r="Q2342" t="s">
        <v>196</v>
      </c>
      <c r="R2342" t="s">
        <v>148</v>
      </c>
      <c r="S2342" t="s">
        <v>59</v>
      </c>
      <c r="T2342">
        <v>12</v>
      </c>
      <c r="V2342" t="s">
        <v>169</v>
      </c>
      <c r="X2342" t="s">
        <v>196</v>
      </c>
      <c r="Y2342" t="s">
        <v>118</v>
      </c>
      <c r="Z2342" t="s">
        <v>119</v>
      </c>
      <c r="AA2342">
        <v>26</v>
      </c>
      <c r="AC2342" t="s">
        <v>169</v>
      </c>
      <c r="AE2342" t="s">
        <v>196</v>
      </c>
      <c r="AF2342" t="s">
        <v>148</v>
      </c>
      <c r="AG2342" t="s">
        <v>87</v>
      </c>
      <c r="AH2342">
        <v>137</v>
      </c>
    </row>
    <row r="2343" spans="1:34" x14ac:dyDescent="0.25">
      <c r="A2343" t="s">
        <v>169</v>
      </c>
      <c r="C2343" t="s">
        <v>196</v>
      </c>
      <c r="D2343" t="s">
        <v>86</v>
      </c>
      <c r="E2343" t="s">
        <v>87</v>
      </c>
      <c r="F2343">
        <v>12</v>
      </c>
      <c r="H2343" t="s">
        <v>169</v>
      </c>
      <c r="J2343" t="s">
        <v>196</v>
      </c>
      <c r="K2343" t="s">
        <v>148</v>
      </c>
      <c r="L2343" t="s">
        <v>112</v>
      </c>
      <c r="M2343">
        <v>77</v>
      </c>
      <c r="O2343" t="s">
        <v>169</v>
      </c>
      <c r="Q2343" t="s">
        <v>196</v>
      </c>
      <c r="R2343" t="s">
        <v>148</v>
      </c>
      <c r="S2343" t="s">
        <v>89</v>
      </c>
      <c r="T2343">
        <v>45</v>
      </c>
      <c r="V2343" t="s">
        <v>169</v>
      </c>
      <c r="X2343" t="s">
        <v>196</v>
      </c>
      <c r="Y2343" t="s">
        <v>120</v>
      </c>
      <c r="Z2343" t="s">
        <v>121</v>
      </c>
      <c r="AA2343">
        <v>13</v>
      </c>
      <c r="AC2343" t="s">
        <v>169</v>
      </c>
      <c r="AE2343" t="s">
        <v>196</v>
      </c>
      <c r="AF2343" t="s">
        <v>148</v>
      </c>
      <c r="AG2343" t="s">
        <v>81</v>
      </c>
      <c r="AH2343">
        <v>124</v>
      </c>
    </row>
    <row r="2344" spans="1:34" x14ac:dyDescent="0.25">
      <c r="A2344" t="s">
        <v>169</v>
      </c>
      <c r="C2344" t="s">
        <v>196</v>
      </c>
      <c r="D2344" t="s">
        <v>88</v>
      </c>
      <c r="E2344" t="s">
        <v>89</v>
      </c>
      <c r="F2344">
        <v>21</v>
      </c>
      <c r="H2344" t="s">
        <v>169</v>
      </c>
      <c r="J2344" t="s">
        <v>196</v>
      </c>
      <c r="K2344" t="s">
        <v>148</v>
      </c>
      <c r="L2344" t="s">
        <v>113</v>
      </c>
      <c r="M2344">
        <v>46</v>
      </c>
      <c r="O2344" t="s">
        <v>169</v>
      </c>
      <c r="Q2344" t="s">
        <v>196</v>
      </c>
      <c r="R2344" t="s">
        <v>148</v>
      </c>
      <c r="S2344" t="s">
        <v>129</v>
      </c>
      <c r="T2344">
        <v>16</v>
      </c>
      <c r="V2344" t="s">
        <v>169</v>
      </c>
      <c r="X2344" t="s">
        <v>196</v>
      </c>
      <c r="Y2344" t="s">
        <v>122</v>
      </c>
      <c r="Z2344" t="s">
        <v>123</v>
      </c>
      <c r="AA2344">
        <v>10</v>
      </c>
      <c r="AC2344" t="s">
        <v>169</v>
      </c>
      <c r="AE2344" t="s">
        <v>196</v>
      </c>
      <c r="AF2344" t="s">
        <v>148</v>
      </c>
      <c r="AG2344" t="s">
        <v>112</v>
      </c>
      <c r="AH2344">
        <v>493</v>
      </c>
    </row>
    <row r="2345" spans="1:34" x14ac:dyDescent="0.25">
      <c r="A2345" t="s">
        <v>169</v>
      </c>
      <c r="C2345" t="s">
        <v>196</v>
      </c>
      <c r="D2345" t="s">
        <v>90</v>
      </c>
      <c r="E2345" t="s">
        <v>91</v>
      </c>
      <c r="F2345">
        <v>2</v>
      </c>
      <c r="H2345" t="s">
        <v>169</v>
      </c>
      <c r="J2345" t="s">
        <v>196</v>
      </c>
      <c r="K2345" t="s">
        <v>148</v>
      </c>
      <c r="L2345" t="s">
        <v>71</v>
      </c>
      <c r="M2345">
        <v>43</v>
      </c>
      <c r="O2345" t="s">
        <v>169</v>
      </c>
      <c r="Q2345" t="s">
        <v>196</v>
      </c>
      <c r="R2345" t="s">
        <v>148</v>
      </c>
      <c r="S2345" t="s">
        <v>131</v>
      </c>
      <c r="T2345">
        <v>20</v>
      </c>
      <c r="V2345" t="s">
        <v>169</v>
      </c>
      <c r="X2345" t="s">
        <v>196</v>
      </c>
      <c r="Y2345" t="s">
        <v>126</v>
      </c>
      <c r="Z2345" t="s">
        <v>127</v>
      </c>
      <c r="AA2345">
        <v>8</v>
      </c>
      <c r="AC2345" t="s">
        <v>169</v>
      </c>
      <c r="AE2345" t="s">
        <v>196</v>
      </c>
      <c r="AF2345" t="s">
        <v>148</v>
      </c>
      <c r="AG2345" t="s">
        <v>113</v>
      </c>
      <c r="AH2345">
        <v>295</v>
      </c>
    </row>
    <row r="2346" spans="1:34" x14ac:dyDescent="0.25">
      <c r="A2346" t="s">
        <v>169</v>
      </c>
      <c r="C2346" t="s">
        <v>196</v>
      </c>
      <c r="D2346" t="s">
        <v>92</v>
      </c>
      <c r="E2346" t="s">
        <v>93</v>
      </c>
      <c r="F2346">
        <v>1</v>
      </c>
      <c r="H2346" t="s">
        <v>169</v>
      </c>
      <c r="J2346" t="s">
        <v>196</v>
      </c>
      <c r="K2346" t="s">
        <v>148</v>
      </c>
      <c r="L2346" t="s">
        <v>109</v>
      </c>
      <c r="M2346">
        <v>19</v>
      </c>
      <c r="O2346" t="s">
        <v>169</v>
      </c>
      <c r="Q2346" t="s">
        <v>196</v>
      </c>
      <c r="R2346" t="s">
        <v>148</v>
      </c>
      <c r="S2346" t="s">
        <v>93</v>
      </c>
      <c r="T2346">
        <v>11</v>
      </c>
      <c r="V2346" t="s">
        <v>169</v>
      </c>
      <c r="X2346" t="s">
        <v>196</v>
      </c>
      <c r="Y2346" t="s">
        <v>128</v>
      </c>
      <c r="Z2346" t="s">
        <v>129</v>
      </c>
      <c r="AA2346">
        <v>12</v>
      </c>
      <c r="AC2346" t="s">
        <v>169</v>
      </c>
      <c r="AE2346" t="s">
        <v>196</v>
      </c>
      <c r="AF2346" t="s">
        <v>148</v>
      </c>
      <c r="AG2346" t="s">
        <v>71</v>
      </c>
      <c r="AH2346">
        <v>1167</v>
      </c>
    </row>
    <row r="2347" spans="1:34" x14ac:dyDescent="0.25">
      <c r="A2347" t="s">
        <v>169</v>
      </c>
      <c r="C2347" t="s">
        <v>196</v>
      </c>
      <c r="D2347" t="s">
        <v>94</v>
      </c>
      <c r="E2347" t="s">
        <v>95</v>
      </c>
      <c r="F2347">
        <v>36</v>
      </c>
      <c r="H2347" t="s">
        <v>169</v>
      </c>
      <c r="J2347" t="s">
        <v>196</v>
      </c>
      <c r="K2347" t="s">
        <v>148</v>
      </c>
      <c r="L2347" t="s">
        <v>75</v>
      </c>
      <c r="M2347">
        <v>11</v>
      </c>
      <c r="O2347" t="s">
        <v>169</v>
      </c>
      <c r="Q2347" t="s">
        <v>196</v>
      </c>
      <c r="R2347" t="s">
        <v>148</v>
      </c>
      <c r="S2347" t="s">
        <v>77</v>
      </c>
      <c r="T2347">
        <v>97</v>
      </c>
      <c r="V2347" t="s">
        <v>169</v>
      </c>
      <c r="X2347" t="s">
        <v>196</v>
      </c>
      <c r="Y2347" t="s">
        <v>130</v>
      </c>
      <c r="Z2347" t="s">
        <v>131</v>
      </c>
      <c r="AA2347">
        <v>3</v>
      </c>
      <c r="AC2347" t="s">
        <v>169</v>
      </c>
      <c r="AE2347" t="s">
        <v>196</v>
      </c>
      <c r="AF2347" t="s">
        <v>148</v>
      </c>
      <c r="AG2347" t="s">
        <v>109</v>
      </c>
      <c r="AH2347">
        <v>158</v>
      </c>
    </row>
    <row r="2348" spans="1:34" x14ac:dyDescent="0.25">
      <c r="A2348" t="s">
        <v>169</v>
      </c>
      <c r="C2348" t="s">
        <v>196</v>
      </c>
      <c r="D2348" t="s">
        <v>96</v>
      </c>
      <c r="E2348" t="s">
        <v>97</v>
      </c>
      <c r="F2348">
        <v>4</v>
      </c>
      <c r="H2348" t="s">
        <v>169</v>
      </c>
      <c r="J2348" t="s">
        <v>196</v>
      </c>
      <c r="K2348" t="s">
        <v>148</v>
      </c>
      <c r="L2348" t="s">
        <v>85</v>
      </c>
      <c r="M2348">
        <v>8</v>
      </c>
      <c r="O2348" t="s">
        <v>169</v>
      </c>
      <c r="Q2348" t="s">
        <v>196</v>
      </c>
      <c r="R2348" t="s">
        <v>148</v>
      </c>
      <c r="S2348" t="s">
        <v>99</v>
      </c>
      <c r="T2348">
        <v>29</v>
      </c>
      <c r="V2348" t="s">
        <v>169</v>
      </c>
      <c r="X2348" t="s">
        <v>196</v>
      </c>
      <c r="Y2348" t="s">
        <v>132</v>
      </c>
      <c r="Z2348" t="s">
        <v>133</v>
      </c>
      <c r="AA2348">
        <v>22</v>
      </c>
      <c r="AC2348" t="s">
        <v>169</v>
      </c>
      <c r="AE2348" t="s">
        <v>196</v>
      </c>
      <c r="AF2348" t="s">
        <v>148</v>
      </c>
      <c r="AG2348" t="s">
        <v>75</v>
      </c>
      <c r="AH2348">
        <v>117</v>
      </c>
    </row>
    <row r="2349" spans="1:34" x14ac:dyDescent="0.25">
      <c r="A2349" t="s">
        <v>169</v>
      </c>
      <c r="C2349" t="s">
        <v>196</v>
      </c>
      <c r="D2349" t="s">
        <v>98</v>
      </c>
      <c r="E2349" t="s">
        <v>99</v>
      </c>
      <c r="F2349">
        <v>19</v>
      </c>
      <c r="H2349" t="s">
        <v>169</v>
      </c>
      <c r="J2349" t="s">
        <v>196</v>
      </c>
      <c r="K2349" t="s">
        <v>148</v>
      </c>
      <c r="L2349" t="s">
        <v>59</v>
      </c>
      <c r="M2349">
        <v>19</v>
      </c>
      <c r="O2349" t="s">
        <v>169</v>
      </c>
      <c r="Q2349" t="s">
        <v>196</v>
      </c>
      <c r="R2349" t="s">
        <v>148</v>
      </c>
      <c r="S2349" t="s">
        <v>111</v>
      </c>
      <c r="T2349">
        <v>13</v>
      </c>
      <c r="V2349" t="s">
        <v>169</v>
      </c>
      <c r="X2349" t="s">
        <v>196</v>
      </c>
      <c r="Y2349" t="s">
        <v>134</v>
      </c>
      <c r="Z2349" t="s">
        <v>135</v>
      </c>
      <c r="AA2349">
        <v>10</v>
      </c>
      <c r="AC2349" t="s">
        <v>169</v>
      </c>
      <c r="AE2349" t="s">
        <v>196</v>
      </c>
      <c r="AF2349" t="s">
        <v>148</v>
      </c>
      <c r="AG2349" t="s">
        <v>85</v>
      </c>
      <c r="AH2349">
        <v>143</v>
      </c>
    </row>
    <row r="2350" spans="1:34" x14ac:dyDescent="0.25">
      <c r="A2350" t="s">
        <v>169</v>
      </c>
      <c r="C2350" t="s">
        <v>196</v>
      </c>
      <c r="D2350" t="s">
        <v>100</v>
      </c>
      <c r="E2350" t="s">
        <v>101</v>
      </c>
      <c r="F2350">
        <v>10</v>
      </c>
      <c r="H2350" t="s">
        <v>169</v>
      </c>
      <c r="J2350" t="s">
        <v>196</v>
      </c>
      <c r="K2350" t="s">
        <v>148</v>
      </c>
      <c r="L2350" t="s">
        <v>89</v>
      </c>
      <c r="M2350">
        <v>48</v>
      </c>
      <c r="O2350" t="s">
        <v>169</v>
      </c>
      <c r="Q2350" t="s">
        <v>196</v>
      </c>
      <c r="R2350" t="s">
        <v>148</v>
      </c>
      <c r="S2350" t="s">
        <v>123</v>
      </c>
      <c r="T2350">
        <v>22</v>
      </c>
      <c r="V2350" t="s">
        <v>169</v>
      </c>
      <c r="X2350" t="s">
        <v>196</v>
      </c>
      <c r="Y2350" t="s">
        <v>136</v>
      </c>
      <c r="Z2350" t="s">
        <v>137</v>
      </c>
      <c r="AA2350">
        <v>5</v>
      </c>
      <c r="AC2350" t="s">
        <v>169</v>
      </c>
      <c r="AE2350" t="s">
        <v>196</v>
      </c>
      <c r="AF2350" t="s">
        <v>148</v>
      </c>
      <c r="AG2350" t="s">
        <v>59</v>
      </c>
      <c r="AH2350">
        <v>213</v>
      </c>
    </row>
    <row r="2351" spans="1:34" x14ac:dyDescent="0.25">
      <c r="A2351" t="s">
        <v>169</v>
      </c>
      <c r="C2351" t="s">
        <v>196</v>
      </c>
      <c r="D2351" t="s">
        <v>102</v>
      </c>
      <c r="E2351" t="s">
        <v>103</v>
      </c>
      <c r="F2351">
        <v>8</v>
      </c>
      <c r="H2351" t="s">
        <v>169</v>
      </c>
      <c r="J2351" t="s">
        <v>196</v>
      </c>
      <c r="K2351" t="s">
        <v>148</v>
      </c>
      <c r="L2351" t="s">
        <v>129</v>
      </c>
      <c r="M2351">
        <v>15</v>
      </c>
      <c r="O2351" t="s">
        <v>169</v>
      </c>
      <c r="Q2351" t="s">
        <v>196</v>
      </c>
      <c r="R2351" t="s">
        <v>148</v>
      </c>
      <c r="S2351" t="s">
        <v>61</v>
      </c>
      <c r="T2351">
        <v>76</v>
      </c>
      <c r="V2351" t="s">
        <v>169</v>
      </c>
      <c r="X2351" t="s">
        <v>196</v>
      </c>
      <c r="Y2351" t="s">
        <v>208</v>
      </c>
      <c r="Z2351" t="s">
        <v>273</v>
      </c>
      <c r="AA2351">
        <v>10</v>
      </c>
      <c r="AC2351" t="s">
        <v>169</v>
      </c>
      <c r="AE2351" t="s">
        <v>196</v>
      </c>
      <c r="AF2351" t="s">
        <v>148</v>
      </c>
      <c r="AG2351" t="s">
        <v>89</v>
      </c>
      <c r="AH2351">
        <v>377</v>
      </c>
    </row>
    <row r="2352" spans="1:34" x14ac:dyDescent="0.25">
      <c r="A2352" t="s">
        <v>169</v>
      </c>
      <c r="C2352" t="s">
        <v>196</v>
      </c>
      <c r="D2352" t="s">
        <v>104</v>
      </c>
      <c r="E2352" t="s">
        <v>105</v>
      </c>
      <c r="F2352">
        <v>12</v>
      </c>
      <c r="H2352" t="s">
        <v>169</v>
      </c>
      <c r="J2352" t="s">
        <v>196</v>
      </c>
      <c r="K2352" t="s">
        <v>148</v>
      </c>
      <c r="L2352" t="s">
        <v>131</v>
      </c>
      <c r="M2352">
        <v>7</v>
      </c>
      <c r="O2352" t="s">
        <v>169</v>
      </c>
      <c r="Q2352" t="s">
        <v>196</v>
      </c>
      <c r="R2352" t="s">
        <v>148</v>
      </c>
      <c r="S2352" t="s">
        <v>97</v>
      </c>
      <c r="T2352">
        <v>25</v>
      </c>
      <c r="V2352" t="s">
        <v>169</v>
      </c>
      <c r="X2352" t="s">
        <v>196</v>
      </c>
      <c r="Y2352" t="s">
        <v>208</v>
      </c>
      <c r="Z2352" t="s">
        <v>144</v>
      </c>
      <c r="AA2352">
        <v>11</v>
      </c>
      <c r="AC2352" t="s">
        <v>169</v>
      </c>
      <c r="AE2352" t="s">
        <v>196</v>
      </c>
      <c r="AF2352" t="s">
        <v>148</v>
      </c>
      <c r="AG2352" t="s">
        <v>129</v>
      </c>
      <c r="AH2352">
        <v>85</v>
      </c>
    </row>
    <row r="2353" spans="1:34" x14ac:dyDescent="0.25">
      <c r="A2353" t="s">
        <v>169</v>
      </c>
      <c r="C2353" t="s">
        <v>196</v>
      </c>
      <c r="D2353" t="s">
        <v>106</v>
      </c>
      <c r="E2353" t="s">
        <v>107</v>
      </c>
      <c r="F2353">
        <v>7</v>
      </c>
      <c r="H2353" t="s">
        <v>169</v>
      </c>
      <c r="J2353" t="s">
        <v>196</v>
      </c>
      <c r="K2353" t="s">
        <v>148</v>
      </c>
      <c r="L2353" t="s">
        <v>93</v>
      </c>
      <c r="M2353">
        <v>7</v>
      </c>
      <c r="O2353" t="s">
        <v>169</v>
      </c>
      <c r="Q2353" t="s">
        <v>196</v>
      </c>
      <c r="R2353" t="s">
        <v>148</v>
      </c>
      <c r="S2353" t="s">
        <v>95</v>
      </c>
      <c r="T2353">
        <v>174</v>
      </c>
      <c r="V2353" t="s">
        <v>169</v>
      </c>
      <c r="X2353" t="s">
        <v>196</v>
      </c>
      <c r="Y2353" t="s">
        <v>141</v>
      </c>
      <c r="Z2353" t="s">
        <v>142</v>
      </c>
      <c r="AA2353">
        <v>11</v>
      </c>
      <c r="AC2353" t="s">
        <v>169</v>
      </c>
      <c r="AE2353" t="s">
        <v>196</v>
      </c>
      <c r="AF2353" t="s">
        <v>148</v>
      </c>
      <c r="AG2353" t="s">
        <v>131</v>
      </c>
      <c r="AH2353">
        <v>111</v>
      </c>
    </row>
    <row r="2354" spans="1:34" x14ac:dyDescent="0.25">
      <c r="A2354" t="s">
        <v>169</v>
      </c>
      <c r="C2354" t="s">
        <v>196</v>
      </c>
      <c r="D2354" t="s">
        <v>108</v>
      </c>
      <c r="E2354" t="s">
        <v>109</v>
      </c>
      <c r="F2354">
        <v>6</v>
      </c>
      <c r="H2354" t="s">
        <v>169</v>
      </c>
      <c r="J2354" t="s">
        <v>196</v>
      </c>
      <c r="K2354" t="s">
        <v>148</v>
      </c>
      <c r="L2354" t="s">
        <v>77</v>
      </c>
      <c r="M2354">
        <v>40</v>
      </c>
      <c r="O2354" t="s">
        <v>169</v>
      </c>
      <c r="Q2354" t="s">
        <v>196</v>
      </c>
      <c r="R2354" t="s">
        <v>148</v>
      </c>
      <c r="S2354" t="s">
        <v>127</v>
      </c>
      <c r="T2354">
        <v>16</v>
      </c>
      <c r="V2354" t="s">
        <v>169</v>
      </c>
      <c r="X2354" t="s">
        <v>197</v>
      </c>
      <c r="Y2354" t="s">
        <v>54</v>
      </c>
      <c r="Z2354" t="s">
        <v>55</v>
      </c>
      <c r="AA2354">
        <v>7</v>
      </c>
      <c r="AC2354" t="s">
        <v>169</v>
      </c>
      <c r="AE2354" t="s">
        <v>196</v>
      </c>
      <c r="AF2354" t="s">
        <v>148</v>
      </c>
      <c r="AG2354" t="s">
        <v>93</v>
      </c>
      <c r="AH2354">
        <v>102</v>
      </c>
    </row>
    <row r="2355" spans="1:34" x14ac:dyDescent="0.25">
      <c r="A2355" t="s">
        <v>169</v>
      </c>
      <c r="C2355" t="s">
        <v>196</v>
      </c>
      <c r="D2355" t="s">
        <v>110</v>
      </c>
      <c r="E2355" t="s">
        <v>111</v>
      </c>
      <c r="F2355">
        <v>7</v>
      </c>
      <c r="H2355" t="s">
        <v>169</v>
      </c>
      <c r="J2355" t="s">
        <v>196</v>
      </c>
      <c r="K2355" t="s">
        <v>148</v>
      </c>
      <c r="L2355" t="s">
        <v>99</v>
      </c>
      <c r="M2355">
        <v>51</v>
      </c>
      <c r="O2355" t="s">
        <v>169</v>
      </c>
      <c r="Q2355" t="s">
        <v>196</v>
      </c>
      <c r="R2355" t="s">
        <v>148</v>
      </c>
      <c r="S2355" t="s">
        <v>79</v>
      </c>
      <c r="T2355">
        <v>171</v>
      </c>
      <c r="V2355" t="s">
        <v>169</v>
      </c>
      <c r="X2355" t="s">
        <v>197</v>
      </c>
      <c r="Y2355" t="s">
        <v>56</v>
      </c>
      <c r="Z2355" t="s">
        <v>57</v>
      </c>
      <c r="AA2355">
        <v>20</v>
      </c>
      <c r="AC2355" t="s">
        <v>169</v>
      </c>
      <c r="AE2355" t="s">
        <v>196</v>
      </c>
      <c r="AF2355" t="s">
        <v>148</v>
      </c>
      <c r="AG2355" t="s">
        <v>77</v>
      </c>
      <c r="AH2355">
        <v>858</v>
      </c>
    </row>
    <row r="2356" spans="1:34" x14ac:dyDescent="0.25">
      <c r="A2356" t="s">
        <v>169</v>
      </c>
      <c r="C2356" t="s">
        <v>196</v>
      </c>
      <c r="D2356" t="s">
        <v>150</v>
      </c>
      <c r="E2356" t="s">
        <v>112</v>
      </c>
      <c r="F2356">
        <v>68</v>
      </c>
      <c r="H2356" t="s">
        <v>169</v>
      </c>
      <c r="J2356" t="s">
        <v>196</v>
      </c>
      <c r="K2356" t="s">
        <v>148</v>
      </c>
      <c r="L2356" t="s">
        <v>111</v>
      </c>
      <c r="M2356">
        <v>8</v>
      </c>
      <c r="O2356" t="s">
        <v>169</v>
      </c>
      <c r="Q2356" t="s">
        <v>196</v>
      </c>
      <c r="R2356" t="s">
        <v>148</v>
      </c>
      <c r="S2356" t="s">
        <v>144</v>
      </c>
      <c r="T2356">
        <v>5</v>
      </c>
      <c r="V2356" t="s">
        <v>169</v>
      </c>
      <c r="X2356" t="s">
        <v>197</v>
      </c>
      <c r="Y2356" t="s">
        <v>58</v>
      </c>
      <c r="Z2356" t="s">
        <v>59</v>
      </c>
      <c r="AA2356">
        <v>9</v>
      </c>
      <c r="AC2356" t="s">
        <v>169</v>
      </c>
      <c r="AE2356" t="s">
        <v>196</v>
      </c>
      <c r="AF2356" t="s">
        <v>148</v>
      </c>
      <c r="AG2356" t="s">
        <v>99</v>
      </c>
      <c r="AH2356">
        <v>507</v>
      </c>
    </row>
    <row r="2357" spans="1:34" x14ac:dyDescent="0.25">
      <c r="A2357" t="s">
        <v>169</v>
      </c>
      <c r="C2357" t="s">
        <v>196</v>
      </c>
      <c r="D2357" t="s">
        <v>150</v>
      </c>
      <c r="E2357" t="s">
        <v>113</v>
      </c>
      <c r="F2357">
        <v>37</v>
      </c>
      <c r="H2357" t="s">
        <v>169</v>
      </c>
      <c r="J2357" t="s">
        <v>196</v>
      </c>
      <c r="K2357" t="s">
        <v>148</v>
      </c>
      <c r="L2357" t="s">
        <v>123</v>
      </c>
      <c r="M2357">
        <v>21</v>
      </c>
      <c r="O2357" t="s">
        <v>169</v>
      </c>
      <c r="Q2357" t="s">
        <v>196</v>
      </c>
      <c r="R2357" t="s">
        <v>86</v>
      </c>
      <c r="S2357" t="s">
        <v>87</v>
      </c>
      <c r="T2357">
        <v>47</v>
      </c>
      <c r="V2357" t="s">
        <v>169</v>
      </c>
      <c r="X2357" t="s">
        <v>197</v>
      </c>
      <c r="Y2357" t="s">
        <v>60</v>
      </c>
      <c r="Z2357" t="s">
        <v>61</v>
      </c>
      <c r="AA2357">
        <v>41</v>
      </c>
      <c r="AC2357" t="s">
        <v>169</v>
      </c>
      <c r="AE2357" t="s">
        <v>196</v>
      </c>
      <c r="AF2357" t="s">
        <v>148</v>
      </c>
      <c r="AG2357" t="s">
        <v>111</v>
      </c>
      <c r="AH2357">
        <v>117</v>
      </c>
    </row>
    <row r="2358" spans="1:34" x14ac:dyDescent="0.25">
      <c r="A2358" t="s">
        <v>169</v>
      </c>
      <c r="C2358" t="s">
        <v>196</v>
      </c>
      <c r="D2358" t="s">
        <v>114</v>
      </c>
      <c r="E2358" t="s">
        <v>115</v>
      </c>
      <c r="F2358">
        <v>13</v>
      </c>
      <c r="H2358" t="s">
        <v>169</v>
      </c>
      <c r="J2358" t="s">
        <v>196</v>
      </c>
      <c r="K2358" t="s">
        <v>148</v>
      </c>
      <c r="L2358" t="s">
        <v>61</v>
      </c>
      <c r="M2358">
        <v>33</v>
      </c>
      <c r="O2358" t="s">
        <v>169</v>
      </c>
      <c r="Q2358" t="s">
        <v>196</v>
      </c>
      <c r="R2358" t="s">
        <v>88</v>
      </c>
      <c r="S2358" t="s">
        <v>89</v>
      </c>
      <c r="T2358">
        <v>45</v>
      </c>
      <c r="V2358" t="s">
        <v>169</v>
      </c>
      <c r="X2358" t="s">
        <v>197</v>
      </c>
      <c r="Y2358" t="s">
        <v>62</v>
      </c>
      <c r="Z2358" t="s">
        <v>63</v>
      </c>
      <c r="AA2358">
        <v>8</v>
      </c>
      <c r="AC2358" t="s">
        <v>169</v>
      </c>
      <c r="AE2358" t="s">
        <v>196</v>
      </c>
      <c r="AF2358" t="s">
        <v>148</v>
      </c>
      <c r="AG2358" t="s">
        <v>123</v>
      </c>
      <c r="AH2358">
        <v>211</v>
      </c>
    </row>
    <row r="2359" spans="1:34" x14ac:dyDescent="0.25">
      <c r="A2359" t="s">
        <v>169</v>
      </c>
      <c r="C2359" t="s">
        <v>196</v>
      </c>
      <c r="D2359" t="s">
        <v>116</v>
      </c>
      <c r="E2359" t="s">
        <v>117</v>
      </c>
      <c r="F2359">
        <v>12</v>
      </c>
      <c r="H2359" t="s">
        <v>169</v>
      </c>
      <c r="J2359" t="s">
        <v>196</v>
      </c>
      <c r="K2359" t="s">
        <v>148</v>
      </c>
      <c r="L2359" t="s">
        <v>97</v>
      </c>
      <c r="M2359">
        <v>8</v>
      </c>
      <c r="O2359" t="s">
        <v>169</v>
      </c>
      <c r="Q2359" t="s">
        <v>196</v>
      </c>
      <c r="R2359" t="s">
        <v>90</v>
      </c>
      <c r="S2359" t="s">
        <v>91</v>
      </c>
      <c r="T2359">
        <v>16</v>
      </c>
      <c r="V2359" t="s">
        <v>169</v>
      </c>
      <c r="X2359" t="s">
        <v>197</v>
      </c>
      <c r="Y2359" t="s">
        <v>64</v>
      </c>
      <c r="Z2359" t="s">
        <v>65</v>
      </c>
      <c r="AA2359">
        <v>14</v>
      </c>
      <c r="AC2359" t="s">
        <v>169</v>
      </c>
      <c r="AE2359" t="s">
        <v>196</v>
      </c>
      <c r="AF2359" t="s">
        <v>148</v>
      </c>
      <c r="AG2359" t="s">
        <v>61</v>
      </c>
      <c r="AH2359">
        <v>1216</v>
      </c>
    </row>
    <row r="2360" spans="1:34" x14ac:dyDescent="0.25">
      <c r="A2360" t="s">
        <v>169</v>
      </c>
      <c r="C2360" t="s">
        <v>196</v>
      </c>
      <c r="D2360" t="s">
        <v>118</v>
      </c>
      <c r="E2360" t="s">
        <v>119</v>
      </c>
      <c r="F2360">
        <v>20</v>
      </c>
      <c r="H2360" t="s">
        <v>169</v>
      </c>
      <c r="J2360" t="s">
        <v>196</v>
      </c>
      <c r="K2360" t="s">
        <v>148</v>
      </c>
      <c r="L2360" t="s">
        <v>95</v>
      </c>
      <c r="M2360">
        <v>53</v>
      </c>
      <c r="O2360" t="s">
        <v>169</v>
      </c>
      <c r="Q2360" t="s">
        <v>196</v>
      </c>
      <c r="R2360" t="s">
        <v>92</v>
      </c>
      <c r="S2360" t="s">
        <v>93</v>
      </c>
      <c r="T2360">
        <v>11</v>
      </c>
      <c r="V2360" t="s">
        <v>169</v>
      </c>
      <c r="X2360" t="s">
        <v>197</v>
      </c>
      <c r="Y2360" t="s">
        <v>66</v>
      </c>
      <c r="Z2360" t="s">
        <v>67</v>
      </c>
      <c r="AA2360">
        <v>70</v>
      </c>
      <c r="AC2360" t="s">
        <v>169</v>
      </c>
      <c r="AE2360" t="s">
        <v>196</v>
      </c>
      <c r="AF2360" t="s">
        <v>148</v>
      </c>
      <c r="AG2360" t="s">
        <v>97</v>
      </c>
      <c r="AH2360">
        <v>189</v>
      </c>
    </row>
    <row r="2361" spans="1:34" x14ac:dyDescent="0.25">
      <c r="A2361" t="s">
        <v>169</v>
      </c>
      <c r="C2361" t="s">
        <v>196</v>
      </c>
      <c r="D2361" t="s">
        <v>120</v>
      </c>
      <c r="E2361" t="s">
        <v>121</v>
      </c>
      <c r="F2361">
        <v>14</v>
      </c>
      <c r="H2361" t="s">
        <v>169</v>
      </c>
      <c r="J2361" t="s">
        <v>196</v>
      </c>
      <c r="K2361" t="s">
        <v>148</v>
      </c>
      <c r="L2361" t="s">
        <v>127</v>
      </c>
      <c r="M2361">
        <v>6</v>
      </c>
      <c r="O2361" t="s">
        <v>169</v>
      </c>
      <c r="Q2361" t="s">
        <v>196</v>
      </c>
      <c r="R2361" t="s">
        <v>94</v>
      </c>
      <c r="S2361" t="s">
        <v>95</v>
      </c>
      <c r="T2361">
        <v>174</v>
      </c>
      <c r="V2361" t="s">
        <v>169</v>
      </c>
      <c r="X2361" t="s">
        <v>197</v>
      </c>
      <c r="Y2361" t="s">
        <v>68</v>
      </c>
      <c r="Z2361" t="s">
        <v>69</v>
      </c>
      <c r="AA2361">
        <v>14</v>
      </c>
      <c r="AC2361" t="s">
        <v>169</v>
      </c>
      <c r="AE2361" t="s">
        <v>196</v>
      </c>
      <c r="AF2361" t="s">
        <v>148</v>
      </c>
      <c r="AG2361" t="s">
        <v>95</v>
      </c>
      <c r="AH2361">
        <v>1253</v>
      </c>
    </row>
    <row r="2362" spans="1:34" x14ac:dyDescent="0.25">
      <c r="A2362" t="s">
        <v>169</v>
      </c>
      <c r="C2362" t="s">
        <v>196</v>
      </c>
      <c r="D2362" t="s">
        <v>122</v>
      </c>
      <c r="E2362" t="s">
        <v>123</v>
      </c>
      <c r="F2362">
        <v>12</v>
      </c>
      <c r="H2362" t="s">
        <v>169</v>
      </c>
      <c r="J2362" t="s">
        <v>196</v>
      </c>
      <c r="K2362" t="s">
        <v>148</v>
      </c>
      <c r="L2362" t="s">
        <v>79</v>
      </c>
      <c r="M2362">
        <v>79</v>
      </c>
      <c r="O2362" t="s">
        <v>169</v>
      </c>
      <c r="Q2362" t="s">
        <v>196</v>
      </c>
      <c r="R2362" t="s">
        <v>96</v>
      </c>
      <c r="S2362" t="s">
        <v>97</v>
      </c>
      <c r="T2362">
        <v>25</v>
      </c>
      <c r="V2362" t="s">
        <v>169</v>
      </c>
      <c r="X2362" t="s">
        <v>197</v>
      </c>
      <c r="Y2362" t="s">
        <v>70</v>
      </c>
      <c r="Z2362" t="s">
        <v>71</v>
      </c>
      <c r="AA2362">
        <v>27</v>
      </c>
      <c r="AC2362" t="s">
        <v>169</v>
      </c>
      <c r="AE2362" t="s">
        <v>196</v>
      </c>
      <c r="AF2362" t="s">
        <v>148</v>
      </c>
      <c r="AG2362" t="s">
        <v>127</v>
      </c>
      <c r="AH2362">
        <v>107</v>
      </c>
    </row>
    <row r="2363" spans="1:34" x14ac:dyDescent="0.25">
      <c r="A2363" t="s">
        <v>169</v>
      </c>
      <c r="C2363" t="s">
        <v>196</v>
      </c>
      <c r="D2363" t="s">
        <v>126</v>
      </c>
      <c r="E2363" t="s">
        <v>127</v>
      </c>
      <c r="F2363">
        <v>7</v>
      </c>
      <c r="H2363" t="s">
        <v>169</v>
      </c>
      <c r="J2363" t="s">
        <v>196</v>
      </c>
      <c r="K2363" t="s">
        <v>148</v>
      </c>
      <c r="L2363" t="s">
        <v>144</v>
      </c>
      <c r="M2363">
        <v>15</v>
      </c>
      <c r="O2363" t="s">
        <v>169</v>
      </c>
      <c r="Q2363" t="s">
        <v>196</v>
      </c>
      <c r="R2363" t="s">
        <v>98</v>
      </c>
      <c r="S2363" t="s">
        <v>99</v>
      </c>
      <c r="T2363">
        <v>29</v>
      </c>
      <c r="V2363" t="s">
        <v>169</v>
      </c>
      <c r="X2363" t="s">
        <v>197</v>
      </c>
      <c r="Y2363" t="s">
        <v>72</v>
      </c>
      <c r="Z2363" t="s">
        <v>73</v>
      </c>
      <c r="AA2363">
        <v>25</v>
      </c>
      <c r="AC2363" t="s">
        <v>169</v>
      </c>
      <c r="AE2363" t="s">
        <v>196</v>
      </c>
      <c r="AF2363" t="s">
        <v>148</v>
      </c>
      <c r="AG2363" t="s">
        <v>79</v>
      </c>
      <c r="AH2363">
        <v>1543</v>
      </c>
    </row>
    <row r="2364" spans="1:34" x14ac:dyDescent="0.25">
      <c r="A2364" t="s">
        <v>169</v>
      </c>
      <c r="C2364" t="s">
        <v>196</v>
      </c>
      <c r="D2364" t="s">
        <v>128</v>
      </c>
      <c r="E2364" t="s">
        <v>129</v>
      </c>
      <c r="F2364">
        <v>2</v>
      </c>
      <c r="H2364" t="s">
        <v>169</v>
      </c>
      <c r="J2364" t="s">
        <v>196</v>
      </c>
      <c r="K2364" t="s">
        <v>86</v>
      </c>
      <c r="L2364" t="s">
        <v>87</v>
      </c>
      <c r="M2364">
        <v>27</v>
      </c>
      <c r="O2364" t="s">
        <v>169</v>
      </c>
      <c r="Q2364" t="s">
        <v>196</v>
      </c>
      <c r="R2364" t="s">
        <v>100</v>
      </c>
      <c r="S2364" t="s">
        <v>101</v>
      </c>
      <c r="T2364">
        <v>29</v>
      </c>
      <c r="V2364" t="s">
        <v>169</v>
      </c>
      <c r="X2364" t="s">
        <v>197</v>
      </c>
      <c r="Y2364" t="s">
        <v>74</v>
      </c>
      <c r="Z2364" t="s">
        <v>75</v>
      </c>
      <c r="AA2364">
        <v>12</v>
      </c>
      <c r="AC2364" t="s">
        <v>169</v>
      </c>
      <c r="AE2364" t="s">
        <v>196</v>
      </c>
      <c r="AF2364" t="s">
        <v>148</v>
      </c>
      <c r="AG2364" t="s">
        <v>144</v>
      </c>
      <c r="AH2364">
        <v>88</v>
      </c>
    </row>
    <row r="2365" spans="1:34" x14ac:dyDescent="0.25">
      <c r="A2365" t="s">
        <v>169</v>
      </c>
      <c r="C2365" t="s">
        <v>196</v>
      </c>
      <c r="D2365" t="s">
        <v>130</v>
      </c>
      <c r="E2365" t="s">
        <v>131</v>
      </c>
      <c r="F2365">
        <v>7</v>
      </c>
      <c r="H2365" t="s">
        <v>169</v>
      </c>
      <c r="J2365" t="s">
        <v>196</v>
      </c>
      <c r="K2365" t="s">
        <v>88</v>
      </c>
      <c r="L2365" t="s">
        <v>89</v>
      </c>
      <c r="M2365">
        <v>48</v>
      </c>
      <c r="O2365" t="s">
        <v>169</v>
      </c>
      <c r="Q2365" t="s">
        <v>196</v>
      </c>
      <c r="R2365" t="s">
        <v>102</v>
      </c>
      <c r="S2365" t="s">
        <v>103</v>
      </c>
      <c r="T2365">
        <v>28</v>
      </c>
      <c r="V2365" t="s">
        <v>169</v>
      </c>
      <c r="X2365" t="s">
        <v>197</v>
      </c>
      <c r="Y2365" t="s">
        <v>76</v>
      </c>
      <c r="Z2365" t="s">
        <v>77</v>
      </c>
      <c r="AA2365">
        <v>57</v>
      </c>
      <c r="AC2365" t="s">
        <v>169</v>
      </c>
      <c r="AE2365" t="s">
        <v>196</v>
      </c>
      <c r="AF2365" t="s">
        <v>86</v>
      </c>
      <c r="AG2365" t="s">
        <v>87</v>
      </c>
      <c r="AH2365">
        <v>137</v>
      </c>
    </row>
    <row r="2366" spans="1:34" x14ac:dyDescent="0.25">
      <c r="A2366" t="s">
        <v>169</v>
      </c>
      <c r="C2366" t="s">
        <v>196</v>
      </c>
      <c r="D2366" t="s">
        <v>132</v>
      </c>
      <c r="E2366" t="s">
        <v>133</v>
      </c>
      <c r="F2366">
        <v>14</v>
      </c>
      <c r="H2366" t="s">
        <v>169</v>
      </c>
      <c r="J2366" t="s">
        <v>196</v>
      </c>
      <c r="K2366" t="s">
        <v>90</v>
      </c>
      <c r="L2366" t="s">
        <v>91</v>
      </c>
      <c r="M2366">
        <v>14</v>
      </c>
      <c r="O2366" t="s">
        <v>169</v>
      </c>
      <c r="Q2366" t="s">
        <v>196</v>
      </c>
      <c r="R2366" t="s">
        <v>104</v>
      </c>
      <c r="S2366" t="s">
        <v>105</v>
      </c>
      <c r="T2366">
        <v>61</v>
      </c>
      <c r="V2366" t="s">
        <v>169</v>
      </c>
      <c r="X2366" t="s">
        <v>197</v>
      </c>
      <c r="Y2366" t="s">
        <v>78</v>
      </c>
      <c r="Z2366" t="s">
        <v>79</v>
      </c>
      <c r="AA2366">
        <v>45</v>
      </c>
      <c r="AC2366" t="s">
        <v>169</v>
      </c>
      <c r="AE2366" t="s">
        <v>196</v>
      </c>
      <c r="AF2366" t="s">
        <v>88</v>
      </c>
      <c r="AG2366" t="s">
        <v>89</v>
      </c>
      <c r="AH2366">
        <v>377</v>
      </c>
    </row>
    <row r="2367" spans="1:34" x14ac:dyDescent="0.25">
      <c r="A2367" t="s">
        <v>169</v>
      </c>
      <c r="C2367" t="s">
        <v>196</v>
      </c>
      <c r="D2367" t="s">
        <v>134</v>
      </c>
      <c r="E2367" t="s">
        <v>135</v>
      </c>
      <c r="F2367">
        <v>1</v>
      </c>
      <c r="H2367" t="s">
        <v>169</v>
      </c>
      <c r="J2367" t="s">
        <v>196</v>
      </c>
      <c r="K2367" t="s">
        <v>92</v>
      </c>
      <c r="L2367" t="s">
        <v>93</v>
      </c>
      <c r="M2367">
        <v>7</v>
      </c>
      <c r="O2367" t="s">
        <v>169</v>
      </c>
      <c r="Q2367" t="s">
        <v>196</v>
      </c>
      <c r="R2367" t="s">
        <v>106</v>
      </c>
      <c r="S2367" t="s">
        <v>107</v>
      </c>
      <c r="T2367">
        <v>27</v>
      </c>
      <c r="V2367" t="s">
        <v>169</v>
      </c>
      <c r="X2367" t="s">
        <v>197</v>
      </c>
      <c r="Y2367" t="s">
        <v>80</v>
      </c>
      <c r="Z2367" t="s">
        <v>81</v>
      </c>
      <c r="AA2367">
        <v>15</v>
      </c>
      <c r="AC2367" t="s">
        <v>169</v>
      </c>
      <c r="AE2367" t="s">
        <v>196</v>
      </c>
      <c r="AF2367" t="s">
        <v>90</v>
      </c>
      <c r="AG2367" t="s">
        <v>91</v>
      </c>
      <c r="AH2367">
        <v>109</v>
      </c>
    </row>
    <row r="2368" spans="1:34" x14ac:dyDescent="0.25">
      <c r="A2368" t="s">
        <v>169</v>
      </c>
      <c r="C2368" t="s">
        <v>196</v>
      </c>
      <c r="D2368" t="s">
        <v>136</v>
      </c>
      <c r="E2368" t="s">
        <v>137</v>
      </c>
      <c r="F2368">
        <v>7</v>
      </c>
      <c r="H2368" t="s">
        <v>169</v>
      </c>
      <c r="J2368" t="s">
        <v>196</v>
      </c>
      <c r="K2368" t="s">
        <v>94</v>
      </c>
      <c r="L2368" t="s">
        <v>95</v>
      </c>
      <c r="M2368">
        <v>53</v>
      </c>
      <c r="O2368" t="s">
        <v>169</v>
      </c>
      <c r="Q2368" t="s">
        <v>196</v>
      </c>
      <c r="R2368" t="s">
        <v>108</v>
      </c>
      <c r="S2368" t="s">
        <v>109</v>
      </c>
      <c r="T2368">
        <v>25</v>
      </c>
      <c r="V2368" t="s">
        <v>169</v>
      </c>
      <c r="X2368" t="s">
        <v>197</v>
      </c>
      <c r="Y2368" t="s">
        <v>82</v>
      </c>
      <c r="Z2368" t="s">
        <v>83</v>
      </c>
      <c r="AA2368">
        <v>31</v>
      </c>
      <c r="AC2368" t="s">
        <v>169</v>
      </c>
      <c r="AE2368" t="s">
        <v>196</v>
      </c>
      <c r="AF2368" t="s">
        <v>92</v>
      </c>
      <c r="AG2368" t="s">
        <v>93</v>
      </c>
      <c r="AH2368">
        <v>102</v>
      </c>
    </row>
    <row r="2369" spans="1:34" x14ac:dyDescent="0.25">
      <c r="A2369" t="s">
        <v>169</v>
      </c>
      <c r="C2369" t="s">
        <v>196</v>
      </c>
      <c r="D2369" t="s">
        <v>208</v>
      </c>
      <c r="E2369" t="s">
        <v>273</v>
      </c>
      <c r="F2369">
        <v>6</v>
      </c>
      <c r="H2369" t="s">
        <v>169</v>
      </c>
      <c r="J2369" t="s">
        <v>196</v>
      </c>
      <c r="K2369" t="s">
        <v>96</v>
      </c>
      <c r="L2369" t="s">
        <v>97</v>
      </c>
      <c r="M2369">
        <v>8</v>
      </c>
      <c r="O2369" t="s">
        <v>169</v>
      </c>
      <c r="Q2369" t="s">
        <v>196</v>
      </c>
      <c r="R2369" t="s">
        <v>110</v>
      </c>
      <c r="S2369" t="s">
        <v>111</v>
      </c>
      <c r="T2369">
        <v>13</v>
      </c>
      <c r="V2369" t="s">
        <v>169</v>
      </c>
      <c r="X2369" t="s">
        <v>197</v>
      </c>
      <c r="Y2369" t="s">
        <v>84</v>
      </c>
      <c r="Z2369" t="s">
        <v>85</v>
      </c>
      <c r="AA2369">
        <v>22</v>
      </c>
      <c r="AC2369" t="s">
        <v>169</v>
      </c>
      <c r="AE2369" t="s">
        <v>196</v>
      </c>
      <c r="AF2369" t="s">
        <v>94</v>
      </c>
      <c r="AG2369" t="s">
        <v>95</v>
      </c>
      <c r="AH2369">
        <v>1253</v>
      </c>
    </row>
    <row r="2370" spans="1:34" x14ac:dyDescent="0.25">
      <c r="A2370" t="s">
        <v>169</v>
      </c>
      <c r="C2370" t="s">
        <v>196</v>
      </c>
      <c r="D2370" t="s">
        <v>208</v>
      </c>
      <c r="E2370" t="s">
        <v>144</v>
      </c>
      <c r="F2370">
        <v>3</v>
      </c>
      <c r="H2370" t="s">
        <v>169</v>
      </c>
      <c r="J2370" t="s">
        <v>196</v>
      </c>
      <c r="K2370" t="s">
        <v>98</v>
      </c>
      <c r="L2370" t="s">
        <v>99</v>
      </c>
      <c r="M2370">
        <v>51</v>
      </c>
      <c r="O2370" t="s">
        <v>169</v>
      </c>
      <c r="Q2370" t="s">
        <v>196</v>
      </c>
      <c r="R2370" t="s">
        <v>150</v>
      </c>
      <c r="S2370" t="s">
        <v>112</v>
      </c>
      <c r="T2370">
        <v>141</v>
      </c>
      <c r="V2370" t="s">
        <v>169</v>
      </c>
      <c r="X2370" t="s">
        <v>197</v>
      </c>
      <c r="Y2370" t="s">
        <v>148</v>
      </c>
      <c r="Z2370" t="s">
        <v>133</v>
      </c>
      <c r="AA2370">
        <v>11</v>
      </c>
      <c r="AC2370" t="s">
        <v>169</v>
      </c>
      <c r="AE2370" t="s">
        <v>196</v>
      </c>
      <c r="AF2370" t="s">
        <v>96</v>
      </c>
      <c r="AG2370" t="s">
        <v>97</v>
      </c>
      <c r="AH2370">
        <v>189</v>
      </c>
    </row>
    <row r="2371" spans="1:34" x14ac:dyDescent="0.25">
      <c r="A2371" t="s">
        <v>169</v>
      </c>
      <c r="C2371" t="s">
        <v>196</v>
      </c>
      <c r="D2371" t="s">
        <v>141</v>
      </c>
      <c r="E2371" t="s">
        <v>142</v>
      </c>
      <c r="F2371">
        <v>19</v>
      </c>
      <c r="H2371" t="s">
        <v>169</v>
      </c>
      <c r="J2371" t="s">
        <v>196</v>
      </c>
      <c r="K2371" t="s">
        <v>100</v>
      </c>
      <c r="L2371" t="s">
        <v>101</v>
      </c>
      <c r="M2371">
        <v>14</v>
      </c>
      <c r="O2371" t="s">
        <v>169</v>
      </c>
      <c r="Q2371" t="s">
        <v>196</v>
      </c>
      <c r="R2371" t="s">
        <v>150</v>
      </c>
      <c r="S2371" t="s">
        <v>113</v>
      </c>
      <c r="T2371">
        <v>88</v>
      </c>
      <c r="V2371" t="s">
        <v>169</v>
      </c>
      <c r="X2371" t="s">
        <v>197</v>
      </c>
      <c r="Y2371" t="s">
        <v>148</v>
      </c>
      <c r="Z2371" t="s">
        <v>101</v>
      </c>
      <c r="AA2371">
        <v>35</v>
      </c>
      <c r="AC2371" t="s">
        <v>169</v>
      </c>
      <c r="AE2371" t="s">
        <v>196</v>
      </c>
      <c r="AF2371" t="s">
        <v>98</v>
      </c>
      <c r="AG2371" t="s">
        <v>99</v>
      </c>
      <c r="AH2371">
        <v>507</v>
      </c>
    </row>
    <row r="2372" spans="1:34" x14ac:dyDescent="0.25">
      <c r="A2372" t="s">
        <v>169</v>
      </c>
      <c r="C2372" t="s">
        <v>197</v>
      </c>
      <c r="D2372" t="s">
        <v>54</v>
      </c>
      <c r="E2372" t="s">
        <v>55</v>
      </c>
      <c r="F2372">
        <v>8</v>
      </c>
      <c r="H2372" t="s">
        <v>169</v>
      </c>
      <c r="J2372" t="s">
        <v>196</v>
      </c>
      <c r="K2372" t="s">
        <v>102</v>
      </c>
      <c r="L2372" t="s">
        <v>103</v>
      </c>
      <c r="M2372">
        <v>15</v>
      </c>
      <c r="O2372" t="s">
        <v>169</v>
      </c>
      <c r="Q2372" t="s">
        <v>196</v>
      </c>
      <c r="R2372" t="s">
        <v>114</v>
      </c>
      <c r="S2372" t="s">
        <v>115</v>
      </c>
      <c r="T2372">
        <v>18</v>
      </c>
      <c r="V2372" t="s">
        <v>169</v>
      </c>
      <c r="X2372" t="s">
        <v>197</v>
      </c>
      <c r="Y2372" t="s">
        <v>148</v>
      </c>
      <c r="Z2372" t="s">
        <v>115</v>
      </c>
      <c r="AA2372">
        <v>22</v>
      </c>
      <c r="AC2372" t="s">
        <v>169</v>
      </c>
      <c r="AE2372" t="s">
        <v>196</v>
      </c>
      <c r="AF2372" t="s">
        <v>100</v>
      </c>
      <c r="AG2372" t="s">
        <v>101</v>
      </c>
      <c r="AH2372">
        <v>199</v>
      </c>
    </row>
    <row r="2373" spans="1:34" x14ac:dyDescent="0.25">
      <c r="A2373" t="s">
        <v>169</v>
      </c>
      <c r="C2373" t="s">
        <v>197</v>
      </c>
      <c r="D2373" t="s">
        <v>56</v>
      </c>
      <c r="E2373" t="s">
        <v>57</v>
      </c>
      <c r="F2373">
        <v>12</v>
      </c>
      <c r="H2373" t="s">
        <v>169</v>
      </c>
      <c r="J2373" t="s">
        <v>196</v>
      </c>
      <c r="K2373" t="s">
        <v>104</v>
      </c>
      <c r="L2373" t="s">
        <v>105</v>
      </c>
      <c r="M2373">
        <v>11</v>
      </c>
      <c r="O2373" t="s">
        <v>169</v>
      </c>
      <c r="Q2373" t="s">
        <v>196</v>
      </c>
      <c r="R2373" t="s">
        <v>116</v>
      </c>
      <c r="S2373" t="s">
        <v>117</v>
      </c>
      <c r="T2373">
        <v>19</v>
      </c>
      <c r="V2373" t="s">
        <v>169</v>
      </c>
      <c r="X2373" t="s">
        <v>197</v>
      </c>
      <c r="Y2373" t="s">
        <v>148</v>
      </c>
      <c r="Z2373" t="s">
        <v>103</v>
      </c>
      <c r="AA2373">
        <v>6</v>
      </c>
      <c r="AC2373" t="s">
        <v>169</v>
      </c>
      <c r="AE2373" t="s">
        <v>196</v>
      </c>
      <c r="AF2373" t="s">
        <v>102</v>
      </c>
      <c r="AG2373" t="s">
        <v>103</v>
      </c>
      <c r="AH2373">
        <v>120</v>
      </c>
    </row>
    <row r="2374" spans="1:34" x14ac:dyDescent="0.25">
      <c r="A2374" t="s">
        <v>169</v>
      </c>
      <c r="C2374" t="s">
        <v>197</v>
      </c>
      <c r="D2374" t="s">
        <v>58</v>
      </c>
      <c r="E2374" t="s">
        <v>59</v>
      </c>
      <c r="F2374">
        <v>6</v>
      </c>
      <c r="H2374" t="s">
        <v>169</v>
      </c>
      <c r="J2374" t="s">
        <v>196</v>
      </c>
      <c r="K2374" t="s">
        <v>106</v>
      </c>
      <c r="L2374" t="s">
        <v>107</v>
      </c>
      <c r="M2374">
        <v>23</v>
      </c>
      <c r="O2374" t="s">
        <v>169</v>
      </c>
      <c r="Q2374" t="s">
        <v>196</v>
      </c>
      <c r="R2374" t="s">
        <v>118</v>
      </c>
      <c r="S2374" t="s">
        <v>119</v>
      </c>
      <c r="T2374">
        <v>43</v>
      </c>
      <c r="V2374" t="s">
        <v>169</v>
      </c>
      <c r="X2374" t="s">
        <v>197</v>
      </c>
      <c r="Y2374" t="s">
        <v>148</v>
      </c>
      <c r="Z2374" t="s">
        <v>65</v>
      </c>
      <c r="AA2374">
        <v>14</v>
      </c>
      <c r="AC2374" t="s">
        <v>169</v>
      </c>
      <c r="AE2374" t="s">
        <v>196</v>
      </c>
      <c r="AF2374" t="s">
        <v>104</v>
      </c>
      <c r="AG2374" t="s">
        <v>105</v>
      </c>
      <c r="AH2374">
        <v>324</v>
      </c>
    </row>
    <row r="2375" spans="1:34" x14ac:dyDescent="0.25">
      <c r="A2375" t="s">
        <v>169</v>
      </c>
      <c r="C2375" t="s">
        <v>197</v>
      </c>
      <c r="D2375" t="s">
        <v>60</v>
      </c>
      <c r="E2375" t="s">
        <v>61</v>
      </c>
      <c r="F2375">
        <v>29</v>
      </c>
      <c r="H2375" t="s">
        <v>169</v>
      </c>
      <c r="J2375" t="s">
        <v>196</v>
      </c>
      <c r="K2375" t="s">
        <v>108</v>
      </c>
      <c r="L2375" t="s">
        <v>109</v>
      </c>
      <c r="M2375">
        <v>19</v>
      </c>
      <c r="O2375" t="s">
        <v>169</v>
      </c>
      <c r="Q2375" t="s">
        <v>196</v>
      </c>
      <c r="R2375" t="s">
        <v>120</v>
      </c>
      <c r="S2375" t="s">
        <v>121</v>
      </c>
      <c r="T2375">
        <v>76</v>
      </c>
      <c r="V2375" t="s">
        <v>169</v>
      </c>
      <c r="X2375" t="s">
        <v>197</v>
      </c>
      <c r="Y2375" t="s">
        <v>148</v>
      </c>
      <c r="Z2375" t="s">
        <v>55</v>
      </c>
      <c r="AA2375">
        <v>7</v>
      </c>
      <c r="AC2375" t="s">
        <v>169</v>
      </c>
      <c r="AE2375" t="s">
        <v>196</v>
      </c>
      <c r="AF2375" t="s">
        <v>106</v>
      </c>
      <c r="AG2375" t="s">
        <v>107</v>
      </c>
      <c r="AH2375">
        <v>239</v>
      </c>
    </row>
    <row r="2376" spans="1:34" x14ac:dyDescent="0.25">
      <c r="A2376" t="s">
        <v>169</v>
      </c>
      <c r="C2376" t="s">
        <v>197</v>
      </c>
      <c r="D2376" t="s">
        <v>62</v>
      </c>
      <c r="E2376" t="s">
        <v>63</v>
      </c>
      <c r="F2376">
        <v>3</v>
      </c>
      <c r="H2376" t="s">
        <v>169</v>
      </c>
      <c r="J2376" t="s">
        <v>196</v>
      </c>
      <c r="K2376" t="s">
        <v>110</v>
      </c>
      <c r="L2376" t="s">
        <v>111</v>
      </c>
      <c r="M2376">
        <v>8</v>
      </c>
      <c r="O2376" t="s">
        <v>169</v>
      </c>
      <c r="Q2376" t="s">
        <v>196</v>
      </c>
      <c r="R2376" t="s">
        <v>122</v>
      </c>
      <c r="S2376" t="s">
        <v>123</v>
      </c>
      <c r="T2376">
        <v>22</v>
      </c>
      <c r="V2376" t="s">
        <v>169</v>
      </c>
      <c r="X2376" t="s">
        <v>197</v>
      </c>
      <c r="Y2376" t="s">
        <v>148</v>
      </c>
      <c r="Z2376" t="s">
        <v>135</v>
      </c>
      <c r="AA2376">
        <v>14</v>
      </c>
      <c r="AC2376" t="s">
        <v>169</v>
      </c>
      <c r="AE2376" t="s">
        <v>196</v>
      </c>
      <c r="AF2376" t="s">
        <v>108</v>
      </c>
      <c r="AG2376" t="s">
        <v>109</v>
      </c>
      <c r="AH2376">
        <v>158</v>
      </c>
    </row>
    <row r="2377" spans="1:34" x14ac:dyDescent="0.25">
      <c r="A2377" t="s">
        <v>169</v>
      </c>
      <c r="C2377" t="s">
        <v>197</v>
      </c>
      <c r="D2377" t="s">
        <v>64</v>
      </c>
      <c r="E2377" t="s">
        <v>65</v>
      </c>
      <c r="F2377">
        <v>10</v>
      </c>
      <c r="H2377" t="s">
        <v>169</v>
      </c>
      <c r="J2377" t="s">
        <v>196</v>
      </c>
      <c r="K2377" t="s">
        <v>150</v>
      </c>
      <c r="L2377" t="s">
        <v>112</v>
      </c>
      <c r="M2377">
        <v>77</v>
      </c>
      <c r="O2377" t="s">
        <v>169</v>
      </c>
      <c r="Q2377" t="s">
        <v>196</v>
      </c>
      <c r="R2377" t="s">
        <v>126</v>
      </c>
      <c r="S2377" t="s">
        <v>127</v>
      </c>
      <c r="T2377">
        <v>16</v>
      </c>
      <c r="V2377" t="s">
        <v>169</v>
      </c>
      <c r="X2377" t="s">
        <v>197</v>
      </c>
      <c r="Y2377" t="s">
        <v>148</v>
      </c>
      <c r="Z2377" t="s">
        <v>63</v>
      </c>
      <c r="AA2377">
        <v>8</v>
      </c>
      <c r="AC2377" t="s">
        <v>169</v>
      </c>
      <c r="AE2377" t="s">
        <v>196</v>
      </c>
      <c r="AF2377" t="s">
        <v>110</v>
      </c>
      <c r="AG2377" t="s">
        <v>111</v>
      </c>
      <c r="AH2377">
        <v>117</v>
      </c>
    </row>
    <row r="2378" spans="1:34" x14ac:dyDescent="0.25">
      <c r="A2378" t="s">
        <v>169</v>
      </c>
      <c r="C2378" t="s">
        <v>197</v>
      </c>
      <c r="D2378" t="s">
        <v>66</v>
      </c>
      <c r="E2378" t="s">
        <v>67</v>
      </c>
      <c r="F2378">
        <v>77</v>
      </c>
      <c r="H2378" t="s">
        <v>169</v>
      </c>
      <c r="J2378" t="s">
        <v>196</v>
      </c>
      <c r="K2378" t="s">
        <v>150</v>
      </c>
      <c r="L2378" t="s">
        <v>113</v>
      </c>
      <c r="M2378">
        <v>46</v>
      </c>
      <c r="O2378" t="s">
        <v>169</v>
      </c>
      <c r="Q2378" t="s">
        <v>196</v>
      </c>
      <c r="R2378" t="s">
        <v>128</v>
      </c>
      <c r="S2378" t="s">
        <v>129</v>
      </c>
      <c r="T2378">
        <v>16</v>
      </c>
      <c r="V2378" t="s">
        <v>169</v>
      </c>
      <c r="X2378" t="s">
        <v>197</v>
      </c>
      <c r="Y2378" t="s">
        <v>148</v>
      </c>
      <c r="Z2378" t="s">
        <v>83</v>
      </c>
      <c r="AA2378">
        <v>31</v>
      </c>
      <c r="AC2378" t="s">
        <v>169</v>
      </c>
      <c r="AE2378" t="s">
        <v>196</v>
      </c>
      <c r="AF2378" t="s">
        <v>150</v>
      </c>
      <c r="AG2378" t="s">
        <v>112</v>
      </c>
      <c r="AH2378">
        <v>493</v>
      </c>
    </row>
    <row r="2379" spans="1:34" x14ac:dyDescent="0.25">
      <c r="A2379" t="s">
        <v>169</v>
      </c>
      <c r="C2379" t="s">
        <v>197</v>
      </c>
      <c r="D2379" t="s">
        <v>68</v>
      </c>
      <c r="E2379" t="s">
        <v>69</v>
      </c>
      <c r="F2379">
        <v>31</v>
      </c>
      <c r="H2379" t="s">
        <v>169</v>
      </c>
      <c r="J2379" t="s">
        <v>196</v>
      </c>
      <c r="K2379" t="s">
        <v>114</v>
      </c>
      <c r="L2379" t="s">
        <v>115</v>
      </c>
      <c r="M2379">
        <v>18</v>
      </c>
      <c r="O2379" t="s">
        <v>169</v>
      </c>
      <c r="Q2379" t="s">
        <v>196</v>
      </c>
      <c r="R2379" t="s">
        <v>130</v>
      </c>
      <c r="S2379" t="s">
        <v>131</v>
      </c>
      <c r="T2379">
        <v>20</v>
      </c>
      <c r="V2379" t="s">
        <v>169</v>
      </c>
      <c r="X2379" t="s">
        <v>197</v>
      </c>
      <c r="Y2379" t="s">
        <v>148</v>
      </c>
      <c r="Z2379" t="s">
        <v>142</v>
      </c>
      <c r="AA2379">
        <v>17</v>
      </c>
      <c r="AC2379" t="s">
        <v>169</v>
      </c>
      <c r="AE2379" t="s">
        <v>196</v>
      </c>
      <c r="AF2379" t="s">
        <v>150</v>
      </c>
      <c r="AG2379" t="s">
        <v>113</v>
      </c>
      <c r="AH2379">
        <v>295</v>
      </c>
    </row>
    <row r="2380" spans="1:34" x14ac:dyDescent="0.25">
      <c r="A2380" t="s">
        <v>169</v>
      </c>
      <c r="C2380" t="s">
        <v>197</v>
      </c>
      <c r="D2380" t="s">
        <v>70</v>
      </c>
      <c r="E2380" t="s">
        <v>71</v>
      </c>
      <c r="F2380">
        <v>62</v>
      </c>
      <c r="H2380" t="s">
        <v>169</v>
      </c>
      <c r="J2380" t="s">
        <v>196</v>
      </c>
      <c r="K2380" t="s">
        <v>116</v>
      </c>
      <c r="L2380" t="s">
        <v>117</v>
      </c>
      <c r="M2380">
        <v>24</v>
      </c>
      <c r="O2380" t="s">
        <v>169</v>
      </c>
      <c r="Q2380" t="s">
        <v>196</v>
      </c>
      <c r="R2380" t="s">
        <v>132</v>
      </c>
      <c r="S2380" t="s">
        <v>133</v>
      </c>
      <c r="T2380">
        <v>71</v>
      </c>
      <c r="V2380" t="s">
        <v>169</v>
      </c>
      <c r="X2380" t="s">
        <v>197</v>
      </c>
      <c r="Y2380" t="s">
        <v>148</v>
      </c>
      <c r="Z2380" t="s">
        <v>273</v>
      </c>
      <c r="AA2380">
        <v>6</v>
      </c>
      <c r="AC2380" t="s">
        <v>169</v>
      </c>
      <c r="AE2380" t="s">
        <v>196</v>
      </c>
      <c r="AF2380" t="s">
        <v>114</v>
      </c>
      <c r="AG2380" t="s">
        <v>115</v>
      </c>
      <c r="AH2380">
        <v>240</v>
      </c>
    </row>
    <row r="2381" spans="1:34" x14ac:dyDescent="0.25">
      <c r="A2381" t="s">
        <v>169</v>
      </c>
      <c r="C2381" t="s">
        <v>197</v>
      </c>
      <c r="D2381" t="s">
        <v>72</v>
      </c>
      <c r="E2381" t="s">
        <v>73</v>
      </c>
      <c r="F2381">
        <v>25</v>
      </c>
      <c r="H2381" t="s">
        <v>169</v>
      </c>
      <c r="J2381" t="s">
        <v>196</v>
      </c>
      <c r="K2381" t="s">
        <v>118</v>
      </c>
      <c r="L2381" t="s">
        <v>119</v>
      </c>
      <c r="M2381">
        <v>28</v>
      </c>
      <c r="O2381" t="s">
        <v>169</v>
      </c>
      <c r="Q2381" t="s">
        <v>196</v>
      </c>
      <c r="R2381" t="s">
        <v>134</v>
      </c>
      <c r="S2381" t="s">
        <v>135</v>
      </c>
      <c r="T2381">
        <v>18</v>
      </c>
      <c r="V2381" t="s">
        <v>169</v>
      </c>
      <c r="X2381" t="s">
        <v>197</v>
      </c>
      <c r="Y2381" t="s">
        <v>148</v>
      </c>
      <c r="Z2381" t="s">
        <v>57</v>
      </c>
      <c r="AA2381">
        <v>20</v>
      </c>
      <c r="AC2381" t="s">
        <v>169</v>
      </c>
      <c r="AE2381" t="s">
        <v>196</v>
      </c>
      <c r="AF2381" t="s">
        <v>116</v>
      </c>
      <c r="AG2381" t="s">
        <v>117</v>
      </c>
      <c r="AH2381">
        <v>119</v>
      </c>
    </row>
    <row r="2382" spans="1:34" x14ac:dyDescent="0.25">
      <c r="A2382" t="s">
        <v>169</v>
      </c>
      <c r="C2382" t="s">
        <v>197</v>
      </c>
      <c r="D2382" t="s">
        <v>74</v>
      </c>
      <c r="E2382" t="s">
        <v>75</v>
      </c>
      <c r="F2382">
        <v>5</v>
      </c>
      <c r="H2382" t="s">
        <v>169</v>
      </c>
      <c r="J2382" t="s">
        <v>196</v>
      </c>
      <c r="K2382" t="s">
        <v>120</v>
      </c>
      <c r="L2382" t="s">
        <v>121</v>
      </c>
      <c r="M2382">
        <v>46</v>
      </c>
      <c r="O2382" t="s">
        <v>169</v>
      </c>
      <c r="Q2382" t="s">
        <v>196</v>
      </c>
      <c r="R2382" t="s">
        <v>136</v>
      </c>
      <c r="S2382" t="s">
        <v>137</v>
      </c>
      <c r="T2382">
        <v>10</v>
      </c>
      <c r="V2382" t="s">
        <v>169</v>
      </c>
      <c r="X2382" t="s">
        <v>197</v>
      </c>
      <c r="Y2382" t="s">
        <v>148</v>
      </c>
      <c r="Z2382" t="s">
        <v>117</v>
      </c>
      <c r="AA2382">
        <v>11</v>
      </c>
      <c r="AC2382" t="s">
        <v>169</v>
      </c>
      <c r="AE2382" t="s">
        <v>196</v>
      </c>
      <c r="AF2382" t="s">
        <v>118</v>
      </c>
      <c r="AG2382" t="s">
        <v>119</v>
      </c>
      <c r="AH2382">
        <v>321</v>
      </c>
    </row>
    <row r="2383" spans="1:34" x14ac:dyDescent="0.25">
      <c r="A2383" t="s">
        <v>169</v>
      </c>
      <c r="C2383" t="s">
        <v>197</v>
      </c>
      <c r="D2383" t="s">
        <v>76</v>
      </c>
      <c r="E2383" t="s">
        <v>77</v>
      </c>
      <c r="F2383">
        <v>35</v>
      </c>
      <c r="H2383" t="s">
        <v>169</v>
      </c>
      <c r="J2383" t="s">
        <v>196</v>
      </c>
      <c r="K2383" t="s">
        <v>122</v>
      </c>
      <c r="L2383" t="s">
        <v>123</v>
      </c>
      <c r="M2383">
        <v>21</v>
      </c>
      <c r="O2383" t="s">
        <v>169</v>
      </c>
      <c r="Q2383" t="s">
        <v>196</v>
      </c>
      <c r="R2383" t="s">
        <v>208</v>
      </c>
      <c r="S2383" t="s">
        <v>273</v>
      </c>
      <c r="T2383">
        <v>13</v>
      </c>
      <c r="V2383" t="s">
        <v>169</v>
      </c>
      <c r="X2383" t="s">
        <v>197</v>
      </c>
      <c r="Y2383" t="s">
        <v>148</v>
      </c>
      <c r="Z2383" t="s">
        <v>105</v>
      </c>
      <c r="AA2383">
        <v>26</v>
      </c>
      <c r="AC2383" t="s">
        <v>169</v>
      </c>
      <c r="AE2383" t="s">
        <v>196</v>
      </c>
      <c r="AF2383" t="s">
        <v>120</v>
      </c>
      <c r="AG2383" t="s">
        <v>121</v>
      </c>
      <c r="AH2383">
        <v>447</v>
      </c>
    </row>
    <row r="2384" spans="1:34" x14ac:dyDescent="0.25">
      <c r="A2384" t="s">
        <v>169</v>
      </c>
      <c r="C2384" t="s">
        <v>197</v>
      </c>
      <c r="D2384" t="s">
        <v>78</v>
      </c>
      <c r="E2384" t="s">
        <v>79</v>
      </c>
      <c r="F2384">
        <v>44</v>
      </c>
      <c r="H2384" t="s">
        <v>169</v>
      </c>
      <c r="J2384" t="s">
        <v>196</v>
      </c>
      <c r="K2384" t="s">
        <v>124</v>
      </c>
      <c r="L2384" t="s">
        <v>125</v>
      </c>
      <c r="M2384">
        <v>4</v>
      </c>
      <c r="O2384" t="s">
        <v>169</v>
      </c>
      <c r="Q2384" t="s">
        <v>196</v>
      </c>
      <c r="R2384" t="s">
        <v>208</v>
      </c>
      <c r="S2384" t="s">
        <v>144</v>
      </c>
      <c r="T2384">
        <v>5</v>
      </c>
      <c r="V2384" t="s">
        <v>169</v>
      </c>
      <c r="X2384" t="s">
        <v>197</v>
      </c>
      <c r="Y2384" t="s">
        <v>148</v>
      </c>
      <c r="Z2384" t="s">
        <v>137</v>
      </c>
      <c r="AA2384">
        <v>13</v>
      </c>
      <c r="AC2384" t="s">
        <v>169</v>
      </c>
      <c r="AE2384" t="s">
        <v>196</v>
      </c>
      <c r="AF2384" t="s">
        <v>122</v>
      </c>
      <c r="AG2384" t="s">
        <v>123</v>
      </c>
      <c r="AH2384">
        <v>211</v>
      </c>
    </row>
    <row r="2385" spans="1:34" x14ac:dyDescent="0.25">
      <c r="A2385" t="s">
        <v>169</v>
      </c>
      <c r="C2385" t="s">
        <v>197</v>
      </c>
      <c r="D2385" t="s">
        <v>80</v>
      </c>
      <c r="E2385" t="s">
        <v>81</v>
      </c>
      <c r="F2385">
        <v>12</v>
      </c>
      <c r="H2385" t="s">
        <v>169</v>
      </c>
      <c r="J2385" t="s">
        <v>196</v>
      </c>
      <c r="K2385" t="s">
        <v>126</v>
      </c>
      <c r="L2385" t="s">
        <v>127</v>
      </c>
      <c r="M2385">
        <v>6</v>
      </c>
      <c r="O2385" t="s">
        <v>169</v>
      </c>
      <c r="Q2385" t="s">
        <v>196</v>
      </c>
      <c r="R2385" t="s">
        <v>141</v>
      </c>
      <c r="S2385" t="s">
        <v>142</v>
      </c>
      <c r="T2385">
        <v>41</v>
      </c>
      <c r="V2385" t="s">
        <v>169</v>
      </c>
      <c r="X2385" t="s">
        <v>197</v>
      </c>
      <c r="Y2385" t="s">
        <v>148</v>
      </c>
      <c r="Z2385" t="s">
        <v>67</v>
      </c>
      <c r="AA2385">
        <v>70</v>
      </c>
      <c r="AC2385" t="s">
        <v>169</v>
      </c>
      <c r="AE2385" t="s">
        <v>196</v>
      </c>
      <c r="AF2385" t="s">
        <v>124</v>
      </c>
      <c r="AG2385" t="s">
        <v>125</v>
      </c>
      <c r="AH2385">
        <v>11</v>
      </c>
    </row>
    <row r="2386" spans="1:34" x14ac:dyDescent="0.25">
      <c r="A2386" t="s">
        <v>169</v>
      </c>
      <c r="C2386" t="s">
        <v>197</v>
      </c>
      <c r="D2386" t="s">
        <v>82</v>
      </c>
      <c r="E2386" t="s">
        <v>83</v>
      </c>
      <c r="F2386">
        <v>10</v>
      </c>
      <c r="H2386" t="s">
        <v>169</v>
      </c>
      <c r="J2386" t="s">
        <v>196</v>
      </c>
      <c r="K2386" t="s">
        <v>128</v>
      </c>
      <c r="L2386" t="s">
        <v>129</v>
      </c>
      <c r="M2386">
        <v>15</v>
      </c>
      <c r="O2386" t="s">
        <v>169</v>
      </c>
      <c r="Q2386" t="s">
        <v>197</v>
      </c>
      <c r="R2386" t="s">
        <v>54</v>
      </c>
      <c r="S2386" t="s">
        <v>55</v>
      </c>
      <c r="T2386">
        <v>56</v>
      </c>
      <c r="V2386" t="s">
        <v>169</v>
      </c>
      <c r="X2386" t="s">
        <v>197</v>
      </c>
      <c r="Y2386" t="s">
        <v>148</v>
      </c>
      <c r="Z2386" t="s">
        <v>119</v>
      </c>
      <c r="AA2386">
        <v>22</v>
      </c>
      <c r="AC2386" t="s">
        <v>169</v>
      </c>
      <c r="AE2386" t="s">
        <v>196</v>
      </c>
      <c r="AF2386" t="s">
        <v>126</v>
      </c>
      <c r="AG2386" t="s">
        <v>127</v>
      </c>
      <c r="AH2386">
        <v>107</v>
      </c>
    </row>
    <row r="2387" spans="1:34" x14ac:dyDescent="0.25">
      <c r="A2387" t="s">
        <v>169</v>
      </c>
      <c r="C2387" t="s">
        <v>197</v>
      </c>
      <c r="D2387" t="s">
        <v>84</v>
      </c>
      <c r="E2387" t="s">
        <v>85</v>
      </c>
      <c r="F2387">
        <v>14</v>
      </c>
      <c r="H2387" t="s">
        <v>169</v>
      </c>
      <c r="J2387" t="s">
        <v>196</v>
      </c>
      <c r="K2387" t="s">
        <v>130</v>
      </c>
      <c r="L2387" t="s">
        <v>131</v>
      </c>
      <c r="M2387">
        <v>7</v>
      </c>
      <c r="O2387" t="s">
        <v>169</v>
      </c>
      <c r="Q2387" t="s">
        <v>197</v>
      </c>
      <c r="R2387" t="s">
        <v>56</v>
      </c>
      <c r="S2387" t="s">
        <v>57</v>
      </c>
      <c r="T2387">
        <v>49</v>
      </c>
      <c r="V2387" t="s">
        <v>169</v>
      </c>
      <c r="X2387" t="s">
        <v>197</v>
      </c>
      <c r="Y2387" t="s">
        <v>148</v>
      </c>
      <c r="Z2387" t="s">
        <v>91</v>
      </c>
      <c r="AA2387">
        <v>15</v>
      </c>
      <c r="AC2387" t="s">
        <v>169</v>
      </c>
      <c r="AE2387" t="s">
        <v>196</v>
      </c>
      <c r="AF2387" t="s">
        <v>128</v>
      </c>
      <c r="AG2387" t="s">
        <v>129</v>
      </c>
      <c r="AH2387">
        <v>85</v>
      </c>
    </row>
    <row r="2388" spans="1:34" x14ac:dyDescent="0.25">
      <c r="A2388" t="s">
        <v>169</v>
      </c>
      <c r="C2388" t="s">
        <v>197</v>
      </c>
      <c r="D2388" t="s">
        <v>148</v>
      </c>
      <c r="E2388" t="s">
        <v>133</v>
      </c>
      <c r="F2388">
        <v>19</v>
      </c>
      <c r="H2388" t="s">
        <v>169</v>
      </c>
      <c r="J2388" t="s">
        <v>196</v>
      </c>
      <c r="K2388" t="s">
        <v>132</v>
      </c>
      <c r="L2388" t="s">
        <v>133</v>
      </c>
      <c r="M2388">
        <v>30</v>
      </c>
      <c r="O2388" t="s">
        <v>169</v>
      </c>
      <c r="Q2388" t="s">
        <v>197</v>
      </c>
      <c r="R2388" t="s">
        <v>58</v>
      </c>
      <c r="S2388" t="s">
        <v>59</v>
      </c>
      <c r="T2388">
        <v>15</v>
      </c>
      <c r="V2388" t="s">
        <v>169</v>
      </c>
      <c r="X2388" t="s">
        <v>197</v>
      </c>
      <c r="Y2388" t="s">
        <v>148</v>
      </c>
      <c r="Z2388" t="s">
        <v>107</v>
      </c>
      <c r="AA2388">
        <v>45</v>
      </c>
      <c r="AC2388" t="s">
        <v>169</v>
      </c>
      <c r="AE2388" t="s">
        <v>196</v>
      </c>
      <c r="AF2388" t="s">
        <v>130</v>
      </c>
      <c r="AG2388" t="s">
        <v>131</v>
      </c>
      <c r="AH2388">
        <v>111</v>
      </c>
    </row>
    <row r="2389" spans="1:34" x14ac:dyDescent="0.25">
      <c r="A2389" t="s">
        <v>169</v>
      </c>
      <c r="C2389" t="s">
        <v>197</v>
      </c>
      <c r="D2389" t="s">
        <v>148</v>
      </c>
      <c r="E2389" t="s">
        <v>101</v>
      </c>
      <c r="F2389">
        <v>7</v>
      </c>
      <c r="H2389" t="s">
        <v>169</v>
      </c>
      <c r="J2389" t="s">
        <v>196</v>
      </c>
      <c r="K2389" t="s">
        <v>134</v>
      </c>
      <c r="L2389" t="s">
        <v>135</v>
      </c>
      <c r="M2389">
        <v>6</v>
      </c>
      <c r="O2389" t="s">
        <v>169</v>
      </c>
      <c r="Q2389" t="s">
        <v>197</v>
      </c>
      <c r="R2389" t="s">
        <v>60</v>
      </c>
      <c r="S2389" t="s">
        <v>61</v>
      </c>
      <c r="T2389">
        <v>85</v>
      </c>
      <c r="V2389" t="s">
        <v>169</v>
      </c>
      <c r="X2389" t="s">
        <v>197</v>
      </c>
      <c r="Y2389" t="s">
        <v>148</v>
      </c>
      <c r="Z2389" t="s">
        <v>73</v>
      </c>
      <c r="AA2389">
        <v>25</v>
      </c>
      <c r="AC2389" t="s">
        <v>169</v>
      </c>
      <c r="AE2389" t="s">
        <v>196</v>
      </c>
      <c r="AF2389" t="s">
        <v>132</v>
      </c>
      <c r="AG2389" t="s">
        <v>133</v>
      </c>
      <c r="AH2389">
        <v>388</v>
      </c>
    </row>
    <row r="2390" spans="1:34" x14ac:dyDescent="0.25">
      <c r="A2390" t="s">
        <v>169</v>
      </c>
      <c r="C2390" t="s">
        <v>197</v>
      </c>
      <c r="D2390" t="s">
        <v>148</v>
      </c>
      <c r="E2390" t="s">
        <v>115</v>
      </c>
      <c r="F2390">
        <v>11</v>
      </c>
      <c r="H2390" t="s">
        <v>169</v>
      </c>
      <c r="J2390" t="s">
        <v>196</v>
      </c>
      <c r="K2390" t="s">
        <v>136</v>
      </c>
      <c r="L2390" t="s">
        <v>137</v>
      </c>
      <c r="M2390">
        <v>7</v>
      </c>
      <c r="O2390" t="s">
        <v>169</v>
      </c>
      <c r="Q2390" t="s">
        <v>197</v>
      </c>
      <c r="R2390" t="s">
        <v>62</v>
      </c>
      <c r="S2390" t="s">
        <v>63</v>
      </c>
      <c r="T2390">
        <v>11</v>
      </c>
      <c r="V2390" t="s">
        <v>169</v>
      </c>
      <c r="X2390" t="s">
        <v>197</v>
      </c>
      <c r="Y2390" t="s">
        <v>148</v>
      </c>
      <c r="Z2390" t="s">
        <v>121</v>
      </c>
      <c r="AA2390">
        <v>25</v>
      </c>
      <c r="AC2390" t="s">
        <v>169</v>
      </c>
      <c r="AE2390" t="s">
        <v>196</v>
      </c>
      <c r="AF2390" t="s">
        <v>134</v>
      </c>
      <c r="AG2390" t="s">
        <v>135</v>
      </c>
      <c r="AH2390">
        <v>93</v>
      </c>
    </row>
    <row r="2391" spans="1:34" x14ac:dyDescent="0.25">
      <c r="A2391" t="s">
        <v>169</v>
      </c>
      <c r="C2391" t="s">
        <v>197</v>
      </c>
      <c r="D2391" t="s">
        <v>148</v>
      </c>
      <c r="E2391" t="s">
        <v>103</v>
      </c>
      <c r="F2391">
        <v>5</v>
      </c>
      <c r="H2391" t="s">
        <v>169</v>
      </c>
      <c r="J2391" t="s">
        <v>196</v>
      </c>
      <c r="K2391" t="s">
        <v>208</v>
      </c>
      <c r="L2391" t="s">
        <v>273</v>
      </c>
      <c r="M2391">
        <v>15</v>
      </c>
      <c r="O2391" t="s">
        <v>169</v>
      </c>
      <c r="Q2391" t="s">
        <v>197</v>
      </c>
      <c r="R2391" t="s">
        <v>64</v>
      </c>
      <c r="S2391" t="s">
        <v>65</v>
      </c>
      <c r="T2391">
        <v>30</v>
      </c>
      <c r="V2391" t="s">
        <v>169</v>
      </c>
      <c r="X2391" t="s">
        <v>197</v>
      </c>
      <c r="Y2391" t="s">
        <v>148</v>
      </c>
      <c r="Z2391" t="s">
        <v>69</v>
      </c>
      <c r="AA2391">
        <v>14</v>
      </c>
      <c r="AC2391" t="s">
        <v>169</v>
      </c>
      <c r="AE2391" t="s">
        <v>196</v>
      </c>
      <c r="AF2391" t="s">
        <v>136</v>
      </c>
      <c r="AG2391" t="s">
        <v>137</v>
      </c>
      <c r="AH2391">
        <v>68</v>
      </c>
    </row>
    <row r="2392" spans="1:34" x14ac:dyDescent="0.25">
      <c r="A2392" t="s">
        <v>169</v>
      </c>
      <c r="C2392" t="s">
        <v>197</v>
      </c>
      <c r="D2392" t="s">
        <v>148</v>
      </c>
      <c r="E2392" t="s">
        <v>65</v>
      </c>
      <c r="F2392">
        <v>10</v>
      </c>
      <c r="H2392" t="s">
        <v>169</v>
      </c>
      <c r="J2392" t="s">
        <v>196</v>
      </c>
      <c r="K2392" t="s">
        <v>208</v>
      </c>
      <c r="L2392" t="s">
        <v>144</v>
      </c>
      <c r="M2392">
        <v>15</v>
      </c>
      <c r="O2392" t="s">
        <v>169</v>
      </c>
      <c r="Q2392" t="s">
        <v>197</v>
      </c>
      <c r="R2392" t="s">
        <v>66</v>
      </c>
      <c r="S2392" t="s">
        <v>67</v>
      </c>
      <c r="T2392">
        <v>175</v>
      </c>
      <c r="V2392" t="s">
        <v>169</v>
      </c>
      <c r="X2392" t="s">
        <v>197</v>
      </c>
      <c r="Y2392" t="s">
        <v>148</v>
      </c>
      <c r="Z2392" t="s">
        <v>87</v>
      </c>
      <c r="AA2392">
        <v>16</v>
      </c>
      <c r="AC2392" t="s">
        <v>169</v>
      </c>
      <c r="AE2392" t="s">
        <v>196</v>
      </c>
      <c r="AF2392" t="s">
        <v>138</v>
      </c>
      <c r="AG2392" t="s">
        <v>139</v>
      </c>
      <c r="AH2392">
        <v>2</v>
      </c>
    </row>
    <row r="2393" spans="1:34" x14ac:dyDescent="0.25">
      <c r="A2393" t="s">
        <v>169</v>
      </c>
      <c r="C2393" t="s">
        <v>197</v>
      </c>
      <c r="D2393" t="s">
        <v>148</v>
      </c>
      <c r="E2393" t="s">
        <v>55</v>
      </c>
      <c r="F2393">
        <v>8</v>
      </c>
      <c r="H2393" t="s">
        <v>169</v>
      </c>
      <c r="J2393" t="s">
        <v>196</v>
      </c>
      <c r="K2393" t="s">
        <v>141</v>
      </c>
      <c r="L2393" t="s">
        <v>142</v>
      </c>
      <c r="M2393">
        <v>26</v>
      </c>
      <c r="O2393" t="s">
        <v>169</v>
      </c>
      <c r="Q2393" t="s">
        <v>197</v>
      </c>
      <c r="R2393" t="s">
        <v>68</v>
      </c>
      <c r="S2393" t="s">
        <v>69</v>
      </c>
      <c r="T2393">
        <v>61</v>
      </c>
      <c r="V2393" t="s">
        <v>169</v>
      </c>
      <c r="X2393" t="s">
        <v>197</v>
      </c>
      <c r="Y2393" t="s">
        <v>148</v>
      </c>
      <c r="Z2393" t="s">
        <v>81</v>
      </c>
      <c r="AA2393">
        <v>15</v>
      </c>
      <c r="AC2393" t="s">
        <v>169</v>
      </c>
      <c r="AE2393" t="s">
        <v>196</v>
      </c>
      <c r="AF2393" t="s">
        <v>208</v>
      </c>
      <c r="AG2393" t="s">
        <v>273</v>
      </c>
      <c r="AH2393">
        <v>99</v>
      </c>
    </row>
    <row r="2394" spans="1:34" x14ac:dyDescent="0.25">
      <c r="A2394" t="s">
        <v>169</v>
      </c>
      <c r="C2394" t="s">
        <v>197</v>
      </c>
      <c r="D2394" t="s">
        <v>148</v>
      </c>
      <c r="E2394" t="s">
        <v>135</v>
      </c>
      <c r="F2394">
        <v>8</v>
      </c>
      <c r="H2394" t="s">
        <v>169</v>
      </c>
      <c r="J2394" t="s">
        <v>197</v>
      </c>
      <c r="K2394" t="s">
        <v>54</v>
      </c>
      <c r="L2394" t="s">
        <v>55</v>
      </c>
      <c r="M2394">
        <v>12</v>
      </c>
      <c r="O2394" t="s">
        <v>169</v>
      </c>
      <c r="Q2394" t="s">
        <v>197</v>
      </c>
      <c r="R2394" t="s">
        <v>70</v>
      </c>
      <c r="S2394" t="s">
        <v>71</v>
      </c>
      <c r="T2394">
        <v>115</v>
      </c>
      <c r="V2394" t="s">
        <v>169</v>
      </c>
      <c r="X2394" t="s">
        <v>197</v>
      </c>
      <c r="Y2394" t="s">
        <v>148</v>
      </c>
      <c r="Z2394" t="s">
        <v>112</v>
      </c>
      <c r="AA2394">
        <v>24</v>
      </c>
      <c r="AC2394" t="s">
        <v>169</v>
      </c>
      <c r="AE2394" t="s">
        <v>196</v>
      </c>
      <c r="AF2394" t="s">
        <v>208</v>
      </c>
      <c r="AG2394" t="s">
        <v>144</v>
      </c>
      <c r="AH2394">
        <v>88</v>
      </c>
    </row>
    <row r="2395" spans="1:34" x14ac:dyDescent="0.25">
      <c r="A2395" t="s">
        <v>169</v>
      </c>
      <c r="C2395" t="s">
        <v>197</v>
      </c>
      <c r="D2395" t="s">
        <v>148</v>
      </c>
      <c r="E2395" t="s">
        <v>63</v>
      </c>
      <c r="F2395">
        <v>3</v>
      </c>
      <c r="H2395" t="s">
        <v>169</v>
      </c>
      <c r="J2395" t="s">
        <v>197</v>
      </c>
      <c r="K2395" t="s">
        <v>56</v>
      </c>
      <c r="L2395" t="s">
        <v>57</v>
      </c>
      <c r="M2395">
        <v>25</v>
      </c>
      <c r="O2395" t="s">
        <v>169</v>
      </c>
      <c r="Q2395" t="s">
        <v>197</v>
      </c>
      <c r="R2395" t="s">
        <v>72</v>
      </c>
      <c r="S2395" t="s">
        <v>73</v>
      </c>
      <c r="T2395">
        <v>65</v>
      </c>
      <c r="V2395" t="s">
        <v>169</v>
      </c>
      <c r="X2395" t="s">
        <v>197</v>
      </c>
      <c r="Y2395" t="s">
        <v>148</v>
      </c>
      <c r="Z2395" t="s">
        <v>113</v>
      </c>
      <c r="AA2395">
        <v>17</v>
      </c>
      <c r="AC2395" t="s">
        <v>169</v>
      </c>
      <c r="AE2395" t="s">
        <v>196</v>
      </c>
      <c r="AF2395" t="s">
        <v>141</v>
      </c>
      <c r="AG2395" t="s">
        <v>142</v>
      </c>
      <c r="AH2395">
        <v>324</v>
      </c>
    </row>
    <row r="2396" spans="1:34" x14ac:dyDescent="0.25">
      <c r="A2396" t="s">
        <v>169</v>
      </c>
      <c r="C2396" t="s">
        <v>197</v>
      </c>
      <c r="D2396" t="s">
        <v>148</v>
      </c>
      <c r="E2396" t="s">
        <v>83</v>
      </c>
      <c r="F2396">
        <v>10</v>
      </c>
      <c r="H2396" t="s">
        <v>169</v>
      </c>
      <c r="J2396" t="s">
        <v>197</v>
      </c>
      <c r="K2396" t="s">
        <v>58</v>
      </c>
      <c r="L2396" t="s">
        <v>59</v>
      </c>
      <c r="M2396">
        <v>11</v>
      </c>
      <c r="O2396" t="s">
        <v>169</v>
      </c>
      <c r="Q2396" t="s">
        <v>197</v>
      </c>
      <c r="R2396" t="s">
        <v>74</v>
      </c>
      <c r="S2396" t="s">
        <v>75</v>
      </c>
      <c r="T2396">
        <v>12</v>
      </c>
      <c r="V2396" t="s">
        <v>169</v>
      </c>
      <c r="X2396" t="s">
        <v>197</v>
      </c>
      <c r="Y2396" t="s">
        <v>148</v>
      </c>
      <c r="Z2396" t="s">
        <v>71</v>
      </c>
      <c r="AA2396">
        <v>27</v>
      </c>
      <c r="AC2396" t="s">
        <v>169</v>
      </c>
      <c r="AE2396" t="s">
        <v>197</v>
      </c>
      <c r="AF2396" t="s">
        <v>54</v>
      </c>
      <c r="AG2396" t="s">
        <v>55</v>
      </c>
      <c r="AH2396">
        <v>674</v>
      </c>
    </row>
    <row r="2397" spans="1:34" x14ac:dyDescent="0.25">
      <c r="A2397" t="s">
        <v>169</v>
      </c>
      <c r="C2397" t="s">
        <v>197</v>
      </c>
      <c r="D2397" t="s">
        <v>148</v>
      </c>
      <c r="E2397" t="s">
        <v>142</v>
      </c>
      <c r="F2397">
        <v>10</v>
      </c>
      <c r="H2397" t="s">
        <v>169</v>
      </c>
      <c r="J2397" t="s">
        <v>197</v>
      </c>
      <c r="K2397" t="s">
        <v>60</v>
      </c>
      <c r="L2397" t="s">
        <v>61</v>
      </c>
      <c r="M2397">
        <v>31</v>
      </c>
      <c r="O2397" t="s">
        <v>169</v>
      </c>
      <c r="Q2397" t="s">
        <v>197</v>
      </c>
      <c r="R2397" t="s">
        <v>76</v>
      </c>
      <c r="S2397" t="s">
        <v>77</v>
      </c>
      <c r="T2397">
        <v>130</v>
      </c>
      <c r="V2397" t="s">
        <v>169</v>
      </c>
      <c r="X2397" t="s">
        <v>197</v>
      </c>
      <c r="Y2397" t="s">
        <v>148</v>
      </c>
      <c r="Z2397" t="s">
        <v>109</v>
      </c>
      <c r="AA2397">
        <v>29</v>
      </c>
      <c r="AC2397" t="s">
        <v>169</v>
      </c>
      <c r="AE2397" t="s">
        <v>197</v>
      </c>
      <c r="AF2397" t="s">
        <v>56</v>
      </c>
      <c r="AG2397" t="s">
        <v>57</v>
      </c>
      <c r="AH2397">
        <v>374</v>
      </c>
    </row>
    <row r="2398" spans="1:34" x14ac:dyDescent="0.25">
      <c r="A2398" t="s">
        <v>169</v>
      </c>
      <c r="C2398" t="s">
        <v>197</v>
      </c>
      <c r="D2398" t="s">
        <v>148</v>
      </c>
      <c r="E2398" t="s">
        <v>273</v>
      </c>
      <c r="F2398">
        <v>8</v>
      </c>
      <c r="H2398" t="s">
        <v>169</v>
      </c>
      <c r="J2398" t="s">
        <v>197</v>
      </c>
      <c r="K2398" t="s">
        <v>62</v>
      </c>
      <c r="L2398" t="s">
        <v>63</v>
      </c>
      <c r="M2398">
        <v>10</v>
      </c>
      <c r="O2398" t="s">
        <v>169</v>
      </c>
      <c r="Q2398" t="s">
        <v>197</v>
      </c>
      <c r="R2398" t="s">
        <v>78</v>
      </c>
      <c r="S2398" t="s">
        <v>79</v>
      </c>
      <c r="T2398">
        <v>190</v>
      </c>
      <c r="V2398" t="s">
        <v>169</v>
      </c>
      <c r="X2398" t="s">
        <v>197</v>
      </c>
      <c r="Y2398" t="s">
        <v>148</v>
      </c>
      <c r="Z2398" t="s">
        <v>75</v>
      </c>
      <c r="AA2398">
        <v>12</v>
      </c>
      <c r="AC2398" t="s">
        <v>169</v>
      </c>
      <c r="AE2398" t="s">
        <v>197</v>
      </c>
      <c r="AF2398" t="s">
        <v>58</v>
      </c>
      <c r="AG2398" t="s">
        <v>59</v>
      </c>
      <c r="AH2398">
        <v>141</v>
      </c>
    </row>
    <row r="2399" spans="1:34" x14ac:dyDescent="0.25">
      <c r="A2399" t="s">
        <v>169</v>
      </c>
      <c r="C2399" t="s">
        <v>197</v>
      </c>
      <c r="D2399" t="s">
        <v>148</v>
      </c>
      <c r="E2399" t="s">
        <v>57</v>
      </c>
      <c r="F2399">
        <v>12</v>
      </c>
      <c r="H2399" t="s">
        <v>169</v>
      </c>
      <c r="J2399" t="s">
        <v>197</v>
      </c>
      <c r="K2399" t="s">
        <v>64</v>
      </c>
      <c r="L2399" t="s">
        <v>65</v>
      </c>
      <c r="M2399">
        <v>23</v>
      </c>
      <c r="O2399" t="s">
        <v>169</v>
      </c>
      <c r="Q2399" t="s">
        <v>197</v>
      </c>
      <c r="R2399" t="s">
        <v>80</v>
      </c>
      <c r="S2399" t="s">
        <v>81</v>
      </c>
      <c r="T2399">
        <v>24</v>
      </c>
      <c r="V2399" t="s">
        <v>169</v>
      </c>
      <c r="X2399" t="s">
        <v>197</v>
      </c>
      <c r="Y2399" t="s">
        <v>148</v>
      </c>
      <c r="Z2399" t="s">
        <v>85</v>
      </c>
      <c r="AA2399">
        <v>22</v>
      </c>
      <c r="AC2399" t="s">
        <v>169</v>
      </c>
      <c r="AE2399" t="s">
        <v>197</v>
      </c>
      <c r="AF2399" t="s">
        <v>60</v>
      </c>
      <c r="AG2399" t="s">
        <v>61</v>
      </c>
      <c r="AH2399">
        <v>828</v>
      </c>
    </row>
    <row r="2400" spans="1:34" x14ac:dyDescent="0.25">
      <c r="A2400" t="s">
        <v>169</v>
      </c>
      <c r="C2400" t="s">
        <v>197</v>
      </c>
      <c r="D2400" t="s">
        <v>148</v>
      </c>
      <c r="E2400" t="s">
        <v>117</v>
      </c>
      <c r="F2400">
        <v>17</v>
      </c>
      <c r="H2400" t="s">
        <v>169</v>
      </c>
      <c r="J2400" t="s">
        <v>197</v>
      </c>
      <c r="K2400" t="s">
        <v>66</v>
      </c>
      <c r="L2400" t="s">
        <v>67</v>
      </c>
      <c r="M2400">
        <v>83</v>
      </c>
      <c r="O2400" t="s">
        <v>169</v>
      </c>
      <c r="Q2400" t="s">
        <v>197</v>
      </c>
      <c r="R2400" t="s">
        <v>82</v>
      </c>
      <c r="S2400" t="s">
        <v>83</v>
      </c>
      <c r="T2400">
        <v>28</v>
      </c>
      <c r="V2400" t="s">
        <v>169</v>
      </c>
      <c r="X2400" t="s">
        <v>197</v>
      </c>
      <c r="Y2400" t="s">
        <v>148</v>
      </c>
      <c r="Z2400" t="s">
        <v>59</v>
      </c>
      <c r="AA2400">
        <v>9</v>
      </c>
      <c r="AC2400" t="s">
        <v>169</v>
      </c>
      <c r="AE2400" t="s">
        <v>197</v>
      </c>
      <c r="AF2400" t="s">
        <v>62</v>
      </c>
      <c r="AG2400" t="s">
        <v>63</v>
      </c>
      <c r="AH2400">
        <v>126</v>
      </c>
    </row>
    <row r="2401" spans="1:34" x14ac:dyDescent="0.25">
      <c r="A2401" t="s">
        <v>169</v>
      </c>
      <c r="C2401" t="s">
        <v>197</v>
      </c>
      <c r="D2401" t="s">
        <v>148</v>
      </c>
      <c r="E2401" t="s">
        <v>105</v>
      </c>
      <c r="F2401">
        <v>12</v>
      </c>
      <c r="H2401" t="s">
        <v>169</v>
      </c>
      <c r="J2401" t="s">
        <v>197</v>
      </c>
      <c r="K2401" t="s">
        <v>68</v>
      </c>
      <c r="L2401" t="s">
        <v>69</v>
      </c>
      <c r="M2401">
        <v>43</v>
      </c>
      <c r="O2401" t="s">
        <v>169</v>
      </c>
      <c r="Q2401" t="s">
        <v>197</v>
      </c>
      <c r="R2401" t="s">
        <v>84</v>
      </c>
      <c r="S2401" t="s">
        <v>85</v>
      </c>
      <c r="T2401">
        <v>43</v>
      </c>
      <c r="V2401" t="s">
        <v>169</v>
      </c>
      <c r="X2401" t="s">
        <v>197</v>
      </c>
      <c r="Y2401" t="s">
        <v>148</v>
      </c>
      <c r="Z2401" t="s">
        <v>89</v>
      </c>
      <c r="AA2401">
        <v>29</v>
      </c>
      <c r="AC2401" t="s">
        <v>169</v>
      </c>
      <c r="AE2401" t="s">
        <v>197</v>
      </c>
      <c r="AF2401" t="s">
        <v>64</v>
      </c>
      <c r="AG2401" t="s">
        <v>65</v>
      </c>
      <c r="AH2401">
        <v>307</v>
      </c>
    </row>
    <row r="2402" spans="1:34" x14ac:dyDescent="0.25">
      <c r="A2402" t="s">
        <v>169</v>
      </c>
      <c r="C2402" t="s">
        <v>197</v>
      </c>
      <c r="D2402" t="s">
        <v>148</v>
      </c>
      <c r="E2402" t="s">
        <v>137</v>
      </c>
      <c r="F2402">
        <v>7</v>
      </c>
      <c r="H2402" t="s">
        <v>169</v>
      </c>
      <c r="J2402" t="s">
        <v>197</v>
      </c>
      <c r="K2402" t="s">
        <v>70</v>
      </c>
      <c r="L2402" t="s">
        <v>71</v>
      </c>
      <c r="M2402">
        <v>49</v>
      </c>
      <c r="O2402" t="s">
        <v>169</v>
      </c>
      <c r="Q2402" t="s">
        <v>197</v>
      </c>
      <c r="R2402" t="s">
        <v>148</v>
      </c>
      <c r="S2402" t="s">
        <v>133</v>
      </c>
      <c r="T2402">
        <v>105</v>
      </c>
      <c r="V2402" t="s">
        <v>169</v>
      </c>
      <c r="X2402" t="s">
        <v>197</v>
      </c>
      <c r="Y2402" t="s">
        <v>148</v>
      </c>
      <c r="Z2402" t="s">
        <v>129</v>
      </c>
      <c r="AA2402">
        <v>23</v>
      </c>
      <c r="AC2402" t="s">
        <v>169</v>
      </c>
      <c r="AE2402" t="s">
        <v>197</v>
      </c>
      <c r="AF2402" t="s">
        <v>66</v>
      </c>
      <c r="AG2402" t="s">
        <v>67</v>
      </c>
      <c r="AH2402">
        <v>1685</v>
      </c>
    </row>
    <row r="2403" spans="1:34" x14ac:dyDescent="0.25">
      <c r="A2403" t="s">
        <v>169</v>
      </c>
      <c r="C2403" t="s">
        <v>197</v>
      </c>
      <c r="D2403" t="s">
        <v>148</v>
      </c>
      <c r="E2403" t="s">
        <v>67</v>
      </c>
      <c r="F2403">
        <v>77</v>
      </c>
      <c r="H2403" t="s">
        <v>169</v>
      </c>
      <c r="J2403" t="s">
        <v>197</v>
      </c>
      <c r="K2403" t="s">
        <v>72</v>
      </c>
      <c r="L2403" t="s">
        <v>73</v>
      </c>
      <c r="M2403">
        <v>30</v>
      </c>
      <c r="O2403" t="s">
        <v>169</v>
      </c>
      <c r="Q2403" t="s">
        <v>197</v>
      </c>
      <c r="R2403" t="s">
        <v>148</v>
      </c>
      <c r="S2403" t="s">
        <v>101</v>
      </c>
      <c r="T2403">
        <v>45</v>
      </c>
      <c r="V2403" t="s">
        <v>169</v>
      </c>
      <c r="X2403" t="s">
        <v>197</v>
      </c>
      <c r="Y2403" t="s">
        <v>148</v>
      </c>
      <c r="Z2403" t="s">
        <v>131</v>
      </c>
      <c r="AA2403">
        <v>4</v>
      </c>
      <c r="AC2403" t="s">
        <v>169</v>
      </c>
      <c r="AE2403" t="s">
        <v>197</v>
      </c>
      <c r="AF2403" t="s">
        <v>68</v>
      </c>
      <c r="AG2403" t="s">
        <v>69</v>
      </c>
      <c r="AH2403">
        <v>615</v>
      </c>
    </row>
    <row r="2404" spans="1:34" x14ac:dyDescent="0.25">
      <c r="A2404" t="s">
        <v>169</v>
      </c>
      <c r="C2404" t="s">
        <v>197</v>
      </c>
      <c r="D2404" t="s">
        <v>148</v>
      </c>
      <c r="E2404" t="s">
        <v>119</v>
      </c>
      <c r="F2404">
        <v>13</v>
      </c>
      <c r="H2404" t="s">
        <v>169</v>
      </c>
      <c r="J2404" t="s">
        <v>197</v>
      </c>
      <c r="K2404" t="s">
        <v>74</v>
      </c>
      <c r="L2404" t="s">
        <v>75</v>
      </c>
      <c r="M2404">
        <v>12</v>
      </c>
      <c r="O2404" t="s">
        <v>169</v>
      </c>
      <c r="Q2404" t="s">
        <v>197</v>
      </c>
      <c r="R2404" t="s">
        <v>148</v>
      </c>
      <c r="S2404" t="s">
        <v>115</v>
      </c>
      <c r="T2404">
        <v>23</v>
      </c>
      <c r="V2404" t="s">
        <v>169</v>
      </c>
      <c r="X2404" t="s">
        <v>197</v>
      </c>
      <c r="Y2404" t="s">
        <v>148</v>
      </c>
      <c r="Z2404" t="s">
        <v>93</v>
      </c>
      <c r="AA2404">
        <v>2</v>
      </c>
      <c r="AC2404" t="s">
        <v>169</v>
      </c>
      <c r="AE2404" t="s">
        <v>197</v>
      </c>
      <c r="AF2404" t="s">
        <v>70</v>
      </c>
      <c r="AG2404" t="s">
        <v>71</v>
      </c>
      <c r="AH2404">
        <v>1186</v>
      </c>
    </row>
    <row r="2405" spans="1:34" x14ac:dyDescent="0.25">
      <c r="A2405" t="s">
        <v>169</v>
      </c>
      <c r="C2405" t="s">
        <v>197</v>
      </c>
      <c r="D2405" t="s">
        <v>148</v>
      </c>
      <c r="E2405" t="s">
        <v>91</v>
      </c>
      <c r="F2405">
        <v>5</v>
      </c>
      <c r="H2405" t="s">
        <v>169</v>
      </c>
      <c r="J2405" t="s">
        <v>197</v>
      </c>
      <c r="K2405" t="s">
        <v>76</v>
      </c>
      <c r="L2405" t="s">
        <v>77</v>
      </c>
      <c r="M2405">
        <v>34</v>
      </c>
      <c r="O2405" t="s">
        <v>169</v>
      </c>
      <c r="Q2405" t="s">
        <v>197</v>
      </c>
      <c r="R2405" t="s">
        <v>148</v>
      </c>
      <c r="S2405" t="s">
        <v>103</v>
      </c>
      <c r="T2405">
        <v>36</v>
      </c>
      <c r="V2405" t="s">
        <v>169</v>
      </c>
      <c r="X2405" t="s">
        <v>197</v>
      </c>
      <c r="Y2405" t="s">
        <v>148</v>
      </c>
      <c r="Z2405" t="s">
        <v>77</v>
      </c>
      <c r="AA2405">
        <v>57</v>
      </c>
      <c r="AC2405" t="s">
        <v>169</v>
      </c>
      <c r="AE2405" t="s">
        <v>197</v>
      </c>
      <c r="AF2405" t="s">
        <v>72</v>
      </c>
      <c r="AG2405" t="s">
        <v>73</v>
      </c>
      <c r="AH2405">
        <v>431</v>
      </c>
    </row>
    <row r="2406" spans="1:34" x14ac:dyDescent="0.25">
      <c r="A2406" t="s">
        <v>169</v>
      </c>
      <c r="C2406" t="s">
        <v>197</v>
      </c>
      <c r="D2406" t="s">
        <v>148</v>
      </c>
      <c r="E2406" t="s">
        <v>107</v>
      </c>
      <c r="F2406">
        <v>5</v>
      </c>
      <c r="H2406" t="s">
        <v>169</v>
      </c>
      <c r="J2406" t="s">
        <v>197</v>
      </c>
      <c r="K2406" t="s">
        <v>78</v>
      </c>
      <c r="L2406" t="s">
        <v>79</v>
      </c>
      <c r="M2406">
        <v>63</v>
      </c>
      <c r="O2406" t="s">
        <v>169</v>
      </c>
      <c r="Q2406" t="s">
        <v>197</v>
      </c>
      <c r="R2406" t="s">
        <v>148</v>
      </c>
      <c r="S2406" t="s">
        <v>65</v>
      </c>
      <c r="T2406">
        <v>30</v>
      </c>
      <c r="V2406" t="s">
        <v>169</v>
      </c>
      <c r="X2406" t="s">
        <v>197</v>
      </c>
      <c r="Y2406" t="s">
        <v>148</v>
      </c>
      <c r="Z2406" t="s">
        <v>99</v>
      </c>
      <c r="AA2406">
        <v>5</v>
      </c>
      <c r="AC2406" t="s">
        <v>169</v>
      </c>
      <c r="AE2406" t="s">
        <v>197</v>
      </c>
      <c r="AF2406" t="s">
        <v>74</v>
      </c>
      <c r="AG2406" t="s">
        <v>75</v>
      </c>
      <c r="AH2406">
        <v>118</v>
      </c>
    </row>
    <row r="2407" spans="1:34" x14ac:dyDescent="0.25">
      <c r="A2407" t="s">
        <v>169</v>
      </c>
      <c r="C2407" t="s">
        <v>197</v>
      </c>
      <c r="D2407" t="s">
        <v>148</v>
      </c>
      <c r="E2407" t="s">
        <v>73</v>
      </c>
      <c r="F2407">
        <v>25</v>
      </c>
      <c r="H2407" t="s">
        <v>169</v>
      </c>
      <c r="J2407" t="s">
        <v>197</v>
      </c>
      <c r="K2407" t="s">
        <v>80</v>
      </c>
      <c r="L2407" t="s">
        <v>81</v>
      </c>
      <c r="M2407">
        <v>15</v>
      </c>
      <c r="O2407" t="s">
        <v>169</v>
      </c>
      <c r="Q2407" t="s">
        <v>197</v>
      </c>
      <c r="R2407" t="s">
        <v>148</v>
      </c>
      <c r="S2407" t="s">
        <v>55</v>
      </c>
      <c r="T2407">
        <v>56</v>
      </c>
      <c r="V2407" t="s">
        <v>169</v>
      </c>
      <c r="X2407" t="s">
        <v>197</v>
      </c>
      <c r="Y2407" t="s">
        <v>148</v>
      </c>
      <c r="Z2407" t="s">
        <v>111</v>
      </c>
      <c r="AA2407">
        <v>19</v>
      </c>
      <c r="AC2407" t="s">
        <v>169</v>
      </c>
      <c r="AE2407" t="s">
        <v>197</v>
      </c>
      <c r="AF2407" t="s">
        <v>76</v>
      </c>
      <c r="AG2407" t="s">
        <v>77</v>
      </c>
      <c r="AH2407">
        <v>880</v>
      </c>
    </row>
    <row r="2408" spans="1:34" x14ac:dyDescent="0.25">
      <c r="A2408" t="s">
        <v>169</v>
      </c>
      <c r="C2408" t="s">
        <v>197</v>
      </c>
      <c r="D2408" t="s">
        <v>148</v>
      </c>
      <c r="E2408" t="s">
        <v>121</v>
      </c>
      <c r="F2408">
        <v>18</v>
      </c>
      <c r="H2408" t="s">
        <v>169</v>
      </c>
      <c r="J2408" t="s">
        <v>197</v>
      </c>
      <c r="K2408" t="s">
        <v>82</v>
      </c>
      <c r="L2408" t="s">
        <v>83</v>
      </c>
      <c r="M2408">
        <v>14</v>
      </c>
      <c r="O2408" t="s">
        <v>169</v>
      </c>
      <c r="Q2408" t="s">
        <v>197</v>
      </c>
      <c r="R2408" t="s">
        <v>148</v>
      </c>
      <c r="S2408" t="s">
        <v>135</v>
      </c>
      <c r="T2408">
        <v>13</v>
      </c>
      <c r="V2408" t="s">
        <v>169</v>
      </c>
      <c r="X2408" t="s">
        <v>197</v>
      </c>
      <c r="Y2408" t="s">
        <v>148</v>
      </c>
      <c r="Z2408" t="s">
        <v>123</v>
      </c>
      <c r="AA2408">
        <v>7</v>
      </c>
      <c r="AC2408" t="s">
        <v>169</v>
      </c>
      <c r="AE2408" t="s">
        <v>197</v>
      </c>
      <c r="AF2408" t="s">
        <v>78</v>
      </c>
      <c r="AG2408" t="s">
        <v>79</v>
      </c>
      <c r="AH2408">
        <v>1423</v>
      </c>
    </row>
    <row r="2409" spans="1:34" x14ac:dyDescent="0.25">
      <c r="A2409" t="s">
        <v>169</v>
      </c>
      <c r="C2409" t="s">
        <v>197</v>
      </c>
      <c r="D2409" t="s">
        <v>148</v>
      </c>
      <c r="E2409" t="s">
        <v>69</v>
      </c>
      <c r="F2409">
        <v>31</v>
      </c>
      <c r="H2409" t="s">
        <v>169</v>
      </c>
      <c r="J2409" t="s">
        <v>197</v>
      </c>
      <c r="K2409" t="s">
        <v>84</v>
      </c>
      <c r="L2409" t="s">
        <v>85</v>
      </c>
      <c r="M2409">
        <v>16</v>
      </c>
      <c r="O2409" t="s">
        <v>169</v>
      </c>
      <c r="Q2409" t="s">
        <v>197</v>
      </c>
      <c r="R2409" t="s">
        <v>148</v>
      </c>
      <c r="S2409" t="s">
        <v>63</v>
      </c>
      <c r="T2409">
        <v>11</v>
      </c>
      <c r="V2409" t="s">
        <v>169</v>
      </c>
      <c r="X2409" t="s">
        <v>197</v>
      </c>
      <c r="Y2409" t="s">
        <v>148</v>
      </c>
      <c r="Z2409" t="s">
        <v>61</v>
      </c>
      <c r="AA2409">
        <v>41</v>
      </c>
      <c r="AC2409" t="s">
        <v>169</v>
      </c>
      <c r="AE2409" t="s">
        <v>197</v>
      </c>
      <c r="AF2409" t="s">
        <v>80</v>
      </c>
      <c r="AG2409" t="s">
        <v>81</v>
      </c>
      <c r="AH2409">
        <v>66</v>
      </c>
    </row>
    <row r="2410" spans="1:34" x14ac:dyDescent="0.25">
      <c r="A2410" t="s">
        <v>169</v>
      </c>
      <c r="C2410" t="s">
        <v>197</v>
      </c>
      <c r="D2410" t="s">
        <v>148</v>
      </c>
      <c r="E2410" t="s">
        <v>87</v>
      </c>
      <c r="F2410">
        <v>13</v>
      </c>
      <c r="H2410" t="s">
        <v>169</v>
      </c>
      <c r="J2410" t="s">
        <v>197</v>
      </c>
      <c r="K2410" t="s">
        <v>148</v>
      </c>
      <c r="L2410" t="s">
        <v>133</v>
      </c>
      <c r="M2410">
        <v>28</v>
      </c>
      <c r="O2410" t="s">
        <v>169</v>
      </c>
      <c r="Q2410" t="s">
        <v>197</v>
      </c>
      <c r="R2410" t="s">
        <v>148</v>
      </c>
      <c r="S2410" t="s">
        <v>83</v>
      </c>
      <c r="T2410">
        <v>28</v>
      </c>
      <c r="V2410" t="s">
        <v>169</v>
      </c>
      <c r="X2410" t="s">
        <v>197</v>
      </c>
      <c r="Y2410" t="s">
        <v>148</v>
      </c>
      <c r="Z2410" t="s">
        <v>97</v>
      </c>
      <c r="AA2410">
        <v>8</v>
      </c>
      <c r="AC2410" t="s">
        <v>169</v>
      </c>
      <c r="AE2410" t="s">
        <v>197</v>
      </c>
      <c r="AF2410" t="s">
        <v>82</v>
      </c>
      <c r="AG2410" t="s">
        <v>83</v>
      </c>
      <c r="AH2410">
        <v>227</v>
      </c>
    </row>
    <row r="2411" spans="1:34" x14ac:dyDescent="0.25">
      <c r="A2411" t="s">
        <v>169</v>
      </c>
      <c r="C2411" t="s">
        <v>197</v>
      </c>
      <c r="D2411" t="s">
        <v>148</v>
      </c>
      <c r="E2411" t="s">
        <v>81</v>
      </c>
      <c r="F2411">
        <v>12</v>
      </c>
      <c r="H2411" t="s">
        <v>169</v>
      </c>
      <c r="J2411" t="s">
        <v>197</v>
      </c>
      <c r="K2411" t="s">
        <v>148</v>
      </c>
      <c r="L2411" t="s">
        <v>101</v>
      </c>
      <c r="M2411">
        <v>19</v>
      </c>
      <c r="O2411" t="s">
        <v>169</v>
      </c>
      <c r="Q2411" t="s">
        <v>197</v>
      </c>
      <c r="R2411" t="s">
        <v>148</v>
      </c>
      <c r="S2411" t="s">
        <v>142</v>
      </c>
      <c r="T2411">
        <v>30</v>
      </c>
      <c r="V2411" t="s">
        <v>169</v>
      </c>
      <c r="X2411" t="s">
        <v>197</v>
      </c>
      <c r="Y2411" t="s">
        <v>148</v>
      </c>
      <c r="Z2411" t="s">
        <v>95</v>
      </c>
      <c r="AA2411">
        <v>17</v>
      </c>
      <c r="AC2411" t="s">
        <v>169</v>
      </c>
      <c r="AE2411" t="s">
        <v>197</v>
      </c>
      <c r="AF2411" t="s">
        <v>84</v>
      </c>
      <c r="AG2411" t="s">
        <v>85</v>
      </c>
      <c r="AH2411">
        <v>142</v>
      </c>
    </row>
    <row r="2412" spans="1:34" x14ac:dyDescent="0.25">
      <c r="A2412" t="s">
        <v>169</v>
      </c>
      <c r="C2412" t="s">
        <v>197</v>
      </c>
      <c r="D2412" t="s">
        <v>148</v>
      </c>
      <c r="E2412" t="s">
        <v>112</v>
      </c>
      <c r="F2412">
        <v>65</v>
      </c>
      <c r="H2412" t="s">
        <v>169</v>
      </c>
      <c r="J2412" t="s">
        <v>197</v>
      </c>
      <c r="K2412" t="s">
        <v>148</v>
      </c>
      <c r="L2412" t="s">
        <v>115</v>
      </c>
      <c r="M2412">
        <v>9</v>
      </c>
      <c r="O2412" t="s">
        <v>169</v>
      </c>
      <c r="Q2412" t="s">
        <v>197</v>
      </c>
      <c r="R2412" t="s">
        <v>148</v>
      </c>
      <c r="S2412" t="s">
        <v>273</v>
      </c>
      <c r="T2412">
        <v>25</v>
      </c>
      <c r="V2412" t="s">
        <v>169</v>
      </c>
      <c r="X2412" t="s">
        <v>197</v>
      </c>
      <c r="Y2412" t="s">
        <v>148</v>
      </c>
      <c r="Z2412" t="s">
        <v>127</v>
      </c>
      <c r="AA2412">
        <v>11</v>
      </c>
      <c r="AC2412" t="s">
        <v>169</v>
      </c>
      <c r="AE2412" t="s">
        <v>197</v>
      </c>
      <c r="AF2412" t="s">
        <v>148</v>
      </c>
      <c r="AG2412" t="s">
        <v>133</v>
      </c>
      <c r="AH2412">
        <v>319</v>
      </c>
    </row>
    <row r="2413" spans="1:34" x14ac:dyDescent="0.25">
      <c r="A2413" t="s">
        <v>169</v>
      </c>
      <c r="C2413" t="s">
        <v>197</v>
      </c>
      <c r="D2413" t="s">
        <v>148</v>
      </c>
      <c r="E2413" t="s">
        <v>113</v>
      </c>
      <c r="F2413">
        <v>40</v>
      </c>
      <c r="H2413" t="s">
        <v>169</v>
      </c>
      <c r="J2413" t="s">
        <v>197</v>
      </c>
      <c r="K2413" t="s">
        <v>148</v>
      </c>
      <c r="L2413" t="s">
        <v>103</v>
      </c>
      <c r="M2413">
        <v>14</v>
      </c>
      <c r="O2413" t="s">
        <v>169</v>
      </c>
      <c r="Q2413" t="s">
        <v>197</v>
      </c>
      <c r="R2413" t="s">
        <v>148</v>
      </c>
      <c r="S2413" t="s">
        <v>57</v>
      </c>
      <c r="T2413">
        <v>49</v>
      </c>
      <c r="V2413" t="s">
        <v>169</v>
      </c>
      <c r="X2413" t="s">
        <v>197</v>
      </c>
      <c r="Y2413" t="s">
        <v>148</v>
      </c>
      <c r="Z2413" t="s">
        <v>79</v>
      </c>
      <c r="AA2413">
        <v>45</v>
      </c>
      <c r="AC2413" t="s">
        <v>169</v>
      </c>
      <c r="AE2413" t="s">
        <v>197</v>
      </c>
      <c r="AF2413" t="s">
        <v>148</v>
      </c>
      <c r="AG2413" t="s">
        <v>101</v>
      </c>
      <c r="AH2413">
        <v>211</v>
      </c>
    </row>
    <row r="2414" spans="1:34" x14ac:dyDescent="0.25">
      <c r="A2414" t="s">
        <v>169</v>
      </c>
      <c r="C2414" t="s">
        <v>197</v>
      </c>
      <c r="D2414" t="s">
        <v>148</v>
      </c>
      <c r="E2414" t="s">
        <v>71</v>
      </c>
      <c r="F2414">
        <v>62</v>
      </c>
      <c r="H2414" t="s">
        <v>169</v>
      </c>
      <c r="J2414" t="s">
        <v>197</v>
      </c>
      <c r="K2414" t="s">
        <v>148</v>
      </c>
      <c r="L2414" t="s">
        <v>65</v>
      </c>
      <c r="M2414">
        <v>23</v>
      </c>
      <c r="O2414" t="s">
        <v>169</v>
      </c>
      <c r="Q2414" t="s">
        <v>197</v>
      </c>
      <c r="R2414" t="s">
        <v>148</v>
      </c>
      <c r="S2414" t="s">
        <v>117</v>
      </c>
      <c r="T2414">
        <v>23</v>
      </c>
      <c r="V2414" t="s">
        <v>169</v>
      </c>
      <c r="X2414" t="s">
        <v>197</v>
      </c>
      <c r="Y2414" t="s">
        <v>148</v>
      </c>
      <c r="Z2414" t="s">
        <v>144</v>
      </c>
      <c r="AA2414">
        <v>14</v>
      </c>
      <c r="AC2414" t="s">
        <v>169</v>
      </c>
      <c r="AE2414" t="s">
        <v>197</v>
      </c>
      <c r="AF2414" t="s">
        <v>148</v>
      </c>
      <c r="AG2414" t="s">
        <v>115</v>
      </c>
      <c r="AH2414">
        <v>212</v>
      </c>
    </row>
    <row r="2415" spans="1:34" x14ac:dyDescent="0.25">
      <c r="A2415" t="s">
        <v>169</v>
      </c>
      <c r="C2415" t="s">
        <v>197</v>
      </c>
      <c r="D2415" t="s">
        <v>148</v>
      </c>
      <c r="E2415" t="s">
        <v>109</v>
      </c>
      <c r="F2415">
        <v>5</v>
      </c>
      <c r="H2415" t="s">
        <v>169</v>
      </c>
      <c r="J2415" t="s">
        <v>197</v>
      </c>
      <c r="K2415" t="s">
        <v>148</v>
      </c>
      <c r="L2415" t="s">
        <v>55</v>
      </c>
      <c r="M2415">
        <v>12</v>
      </c>
      <c r="O2415" t="s">
        <v>169</v>
      </c>
      <c r="Q2415" t="s">
        <v>197</v>
      </c>
      <c r="R2415" t="s">
        <v>148</v>
      </c>
      <c r="S2415" t="s">
        <v>105</v>
      </c>
      <c r="T2415">
        <v>66</v>
      </c>
      <c r="V2415" t="s">
        <v>169</v>
      </c>
      <c r="X2415" t="s">
        <v>197</v>
      </c>
      <c r="Y2415" t="s">
        <v>86</v>
      </c>
      <c r="Z2415" t="s">
        <v>87</v>
      </c>
      <c r="AA2415">
        <v>16</v>
      </c>
      <c r="AC2415" t="s">
        <v>169</v>
      </c>
      <c r="AE2415" t="s">
        <v>197</v>
      </c>
      <c r="AF2415" t="s">
        <v>148</v>
      </c>
      <c r="AG2415" t="s">
        <v>103</v>
      </c>
      <c r="AH2415">
        <v>155</v>
      </c>
    </row>
    <row r="2416" spans="1:34" x14ac:dyDescent="0.25">
      <c r="A2416" t="s">
        <v>169</v>
      </c>
      <c r="C2416" t="s">
        <v>197</v>
      </c>
      <c r="D2416" t="s">
        <v>148</v>
      </c>
      <c r="E2416" t="s">
        <v>75</v>
      </c>
      <c r="F2416">
        <v>5</v>
      </c>
      <c r="H2416" t="s">
        <v>169</v>
      </c>
      <c r="J2416" t="s">
        <v>197</v>
      </c>
      <c r="K2416" t="s">
        <v>148</v>
      </c>
      <c r="L2416" t="s">
        <v>135</v>
      </c>
      <c r="M2416">
        <v>7</v>
      </c>
      <c r="O2416" t="s">
        <v>169</v>
      </c>
      <c r="Q2416" t="s">
        <v>197</v>
      </c>
      <c r="R2416" t="s">
        <v>148</v>
      </c>
      <c r="S2416" t="s">
        <v>137</v>
      </c>
      <c r="T2416">
        <v>15</v>
      </c>
      <c r="V2416" t="s">
        <v>169</v>
      </c>
      <c r="X2416" t="s">
        <v>197</v>
      </c>
      <c r="Y2416" t="s">
        <v>88</v>
      </c>
      <c r="Z2416" t="s">
        <v>89</v>
      </c>
      <c r="AA2416">
        <v>29</v>
      </c>
      <c r="AC2416" t="s">
        <v>169</v>
      </c>
      <c r="AE2416" t="s">
        <v>197</v>
      </c>
      <c r="AF2416" t="s">
        <v>148</v>
      </c>
      <c r="AG2416" t="s">
        <v>65</v>
      </c>
      <c r="AH2416">
        <v>307</v>
      </c>
    </row>
    <row r="2417" spans="1:34" x14ac:dyDescent="0.25">
      <c r="A2417" t="s">
        <v>169</v>
      </c>
      <c r="C2417" t="s">
        <v>197</v>
      </c>
      <c r="D2417" t="s">
        <v>148</v>
      </c>
      <c r="E2417" t="s">
        <v>85</v>
      </c>
      <c r="F2417">
        <v>14</v>
      </c>
      <c r="H2417" t="s">
        <v>169</v>
      </c>
      <c r="J2417" t="s">
        <v>197</v>
      </c>
      <c r="K2417" t="s">
        <v>148</v>
      </c>
      <c r="L2417" t="s">
        <v>63</v>
      </c>
      <c r="M2417">
        <v>10</v>
      </c>
      <c r="O2417" t="s">
        <v>169</v>
      </c>
      <c r="Q2417" t="s">
        <v>197</v>
      </c>
      <c r="R2417" t="s">
        <v>148</v>
      </c>
      <c r="S2417" t="s">
        <v>67</v>
      </c>
      <c r="T2417">
        <v>175</v>
      </c>
      <c r="V2417" t="s">
        <v>169</v>
      </c>
      <c r="X2417" t="s">
        <v>197</v>
      </c>
      <c r="Y2417" t="s">
        <v>90</v>
      </c>
      <c r="Z2417" t="s">
        <v>91</v>
      </c>
      <c r="AA2417">
        <v>15</v>
      </c>
      <c r="AC2417" t="s">
        <v>169</v>
      </c>
      <c r="AE2417" t="s">
        <v>197</v>
      </c>
      <c r="AF2417" t="s">
        <v>148</v>
      </c>
      <c r="AG2417" t="s">
        <v>55</v>
      </c>
      <c r="AH2417">
        <v>674</v>
      </c>
    </row>
    <row r="2418" spans="1:34" x14ac:dyDescent="0.25">
      <c r="A2418" t="s">
        <v>169</v>
      </c>
      <c r="C2418" t="s">
        <v>197</v>
      </c>
      <c r="D2418" t="s">
        <v>148</v>
      </c>
      <c r="E2418" t="s">
        <v>59</v>
      </c>
      <c r="F2418">
        <v>6</v>
      </c>
      <c r="H2418" t="s">
        <v>169</v>
      </c>
      <c r="J2418" t="s">
        <v>197</v>
      </c>
      <c r="K2418" t="s">
        <v>148</v>
      </c>
      <c r="L2418" t="s">
        <v>83</v>
      </c>
      <c r="M2418">
        <v>14</v>
      </c>
      <c r="O2418" t="s">
        <v>169</v>
      </c>
      <c r="Q2418" t="s">
        <v>197</v>
      </c>
      <c r="R2418" t="s">
        <v>148</v>
      </c>
      <c r="S2418" t="s">
        <v>119</v>
      </c>
      <c r="T2418">
        <v>54</v>
      </c>
      <c r="V2418" t="s">
        <v>169</v>
      </c>
      <c r="X2418" t="s">
        <v>197</v>
      </c>
      <c r="Y2418" t="s">
        <v>92</v>
      </c>
      <c r="Z2418" t="s">
        <v>93</v>
      </c>
      <c r="AA2418">
        <v>2</v>
      </c>
      <c r="AC2418" t="s">
        <v>169</v>
      </c>
      <c r="AE2418" t="s">
        <v>197</v>
      </c>
      <c r="AF2418" t="s">
        <v>148</v>
      </c>
      <c r="AG2418" t="s">
        <v>135</v>
      </c>
      <c r="AH2418">
        <v>64</v>
      </c>
    </row>
    <row r="2419" spans="1:34" x14ac:dyDescent="0.25">
      <c r="A2419" t="s">
        <v>169</v>
      </c>
      <c r="C2419" t="s">
        <v>197</v>
      </c>
      <c r="D2419" t="s">
        <v>148</v>
      </c>
      <c r="E2419" t="s">
        <v>89</v>
      </c>
      <c r="F2419">
        <v>18</v>
      </c>
      <c r="H2419" t="s">
        <v>169</v>
      </c>
      <c r="J2419" t="s">
        <v>197</v>
      </c>
      <c r="K2419" t="s">
        <v>148</v>
      </c>
      <c r="L2419" t="s">
        <v>142</v>
      </c>
      <c r="M2419">
        <v>24</v>
      </c>
      <c r="O2419" t="s">
        <v>169</v>
      </c>
      <c r="Q2419" t="s">
        <v>197</v>
      </c>
      <c r="R2419" t="s">
        <v>148</v>
      </c>
      <c r="S2419" t="s">
        <v>91</v>
      </c>
      <c r="T2419">
        <v>23</v>
      </c>
      <c r="V2419" t="s">
        <v>169</v>
      </c>
      <c r="X2419" t="s">
        <v>197</v>
      </c>
      <c r="Y2419" t="s">
        <v>94</v>
      </c>
      <c r="Z2419" t="s">
        <v>95</v>
      </c>
      <c r="AA2419">
        <v>17</v>
      </c>
      <c r="AC2419" t="s">
        <v>169</v>
      </c>
      <c r="AE2419" t="s">
        <v>197</v>
      </c>
      <c r="AF2419" t="s">
        <v>148</v>
      </c>
      <c r="AG2419" t="s">
        <v>63</v>
      </c>
      <c r="AH2419">
        <v>126</v>
      </c>
    </row>
    <row r="2420" spans="1:34" x14ac:dyDescent="0.25">
      <c r="A2420" t="s">
        <v>169</v>
      </c>
      <c r="C2420" t="s">
        <v>197</v>
      </c>
      <c r="D2420" t="s">
        <v>148</v>
      </c>
      <c r="E2420" t="s">
        <v>129</v>
      </c>
      <c r="F2420">
        <v>6</v>
      </c>
      <c r="H2420" t="s">
        <v>169</v>
      </c>
      <c r="J2420" t="s">
        <v>197</v>
      </c>
      <c r="K2420" t="s">
        <v>148</v>
      </c>
      <c r="L2420" t="s">
        <v>273</v>
      </c>
      <c r="M2420">
        <v>13</v>
      </c>
      <c r="O2420" t="s">
        <v>169</v>
      </c>
      <c r="Q2420" t="s">
        <v>197</v>
      </c>
      <c r="R2420" t="s">
        <v>148</v>
      </c>
      <c r="S2420" t="s">
        <v>107</v>
      </c>
      <c r="T2420">
        <v>31</v>
      </c>
      <c r="V2420" t="s">
        <v>169</v>
      </c>
      <c r="X2420" t="s">
        <v>197</v>
      </c>
      <c r="Y2420" t="s">
        <v>96</v>
      </c>
      <c r="Z2420" t="s">
        <v>97</v>
      </c>
      <c r="AA2420">
        <v>8</v>
      </c>
      <c r="AC2420" t="s">
        <v>169</v>
      </c>
      <c r="AE2420" t="s">
        <v>197</v>
      </c>
      <c r="AF2420" t="s">
        <v>148</v>
      </c>
      <c r="AG2420" t="s">
        <v>83</v>
      </c>
      <c r="AH2420">
        <v>227</v>
      </c>
    </row>
    <row r="2421" spans="1:34" x14ac:dyDescent="0.25">
      <c r="A2421" t="s">
        <v>169</v>
      </c>
      <c r="C2421" t="s">
        <v>197</v>
      </c>
      <c r="D2421" t="s">
        <v>148</v>
      </c>
      <c r="E2421" t="s">
        <v>131</v>
      </c>
      <c r="F2421">
        <v>4</v>
      </c>
      <c r="H2421" t="s">
        <v>169</v>
      </c>
      <c r="J2421" t="s">
        <v>197</v>
      </c>
      <c r="K2421" t="s">
        <v>148</v>
      </c>
      <c r="L2421" t="s">
        <v>57</v>
      </c>
      <c r="M2421">
        <v>25</v>
      </c>
      <c r="O2421" t="s">
        <v>169</v>
      </c>
      <c r="Q2421" t="s">
        <v>197</v>
      </c>
      <c r="R2421" t="s">
        <v>148</v>
      </c>
      <c r="S2421" t="s">
        <v>73</v>
      </c>
      <c r="T2421">
        <v>65</v>
      </c>
      <c r="V2421" t="s">
        <v>169</v>
      </c>
      <c r="X2421" t="s">
        <v>197</v>
      </c>
      <c r="Y2421" t="s">
        <v>98</v>
      </c>
      <c r="Z2421" t="s">
        <v>99</v>
      </c>
      <c r="AA2421">
        <v>5</v>
      </c>
      <c r="AC2421" t="s">
        <v>169</v>
      </c>
      <c r="AE2421" t="s">
        <v>197</v>
      </c>
      <c r="AF2421" t="s">
        <v>148</v>
      </c>
      <c r="AG2421" t="s">
        <v>142</v>
      </c>
      <c r="AH2421">
        <v>237</v>
      </c>
    </row>
    <row r="2422" spans="1:34" x14ac:dyDescent="0.25">
      <c r="A2422" t="s">
        <v>169</v>
      </c>
      <c r="C2422" t="s">
        <v>197</v>
      </c>
      <c r="D2422" t="s">
        <v>148</v>
      </c>
      <c r="E2422" t="s">
        <v>93</v>
      </c>
      <c r="F2422">
        <v>4</v>
      </c>
      <c r="H2422" t="s">
        <v>169</v>
      </c>
      <c r="J2422" t="s">
        <v>197</v>
      </c>
      <c r="K2422" t="s">
        <v>148</v>
      </c>
      <c r="L2422" t="s">
        <v>117</v>
      </c>
      <c r="M2422">
        <v>10</v>
      </c>
      <c r="O2422" t="s">
        <v>169</v>
      </c>
      <c r="Q2422" t="s">
        <v>197</v>
      </c>
      <c r="R2422" t="s">
        <v>148</v>
      </c>
      <c r="S2422" t="s">
        <v>121</v>
      </c>
      <c r="T2422">
        <v>66</v>
      </c>
      <c r="V2422" t="s">
        <v>169</v>
      </c>
      <c r="X2422" t="s">
        <v>197</v>
      </c>
      <c r="Y2422" t="s">
        <v>100</v>
      </c>
      <c r="Z2422" t="s">
        <v>101</v>
      </c>
      <c r="AA2422">
        <v>35</v>
      </c>
      <c r="AC2422" t="s">
        <v>169</v>
      </c>
      <c r="AE2422" t="s">
        <v>197</v>
      </c>
      <c r="AF2422" t="s">
        <v>148</v>
      </c>
      <c r="AG2422" t="s">
        <v>273</v>
      </c>
      <c r="AH2422">
        <v>71</v>
      </c>
    </row>
    <row r="2423" spans="1:34" x14ac:dyDescent="0.25">
      <c r="A2423" t="s">
        <v>169</v>
      </c>
      <c r="C2423" t="s">
        <v>197</v>
      </c>
      <c r="D2423" t="s">
        <v>148</v>
      </c>
      <c r="E2423" t="s">
        <v>77</v>
      </c>
      <c r="F2423">
        <v>35</v>
      </c>
      <c r="H2423" t="s">
        <v>169</v>
      </c>
      <c r="J2423" t="s">
        <v>197</v>
      </c>
      <c r="K2423" t="s">
        <v>148</v>
      </c>
      <c r="L2423" t="s">
        <v>105</v>
      </c>
      <c r="M2423">
        <v>21</v>
      </c>
      <c r="O2423" t="s">
        <v>169</v>
      </c>
      <c r="Q2423" t="s">
        <v>197</v>
      </c>
      <c r="R2423" t="s">
        <v>148</v>
      </c>
      <c r="S2423" t="s">
        <v>69</v>
      </c>
      <c r="T2423">
        <v>61</v>
      </c>
      <c r="V2423" t="s">
        <v>169</v>
      </c>
      <c r="X2423" t="s">
        <v>197</v>
      </c>
      <c r="Y2423" t="s">
        <v>102</v>
      </c>
      <c r="Z2423" t="s">
        <v>103</v>
      </c>
      <c r="AA2423">
        <v>6</v>
      </c>
      <c r="AC2423" t="s">
        <v>169</v>
      </c>
      <c r="AE2423" t="s">
        <v>197</v>
      </c>
      <c r="AF2423" t="s">
        <v>148</v>
      </c>
      <c r="AG2423" t="s">
        <v>57</v>
      </c>
      <c r="AH2423">
        <v>374</v>
      </c>
    </row>
    <row r="2424" spans="1:34" x14ac:dyDescent="0.25">
      <c r="A2424" t="s">
        <v>169</v>
      </c>
      <c r="C2424" t="s">
        <v>197</v>
      </c>
      <c r="D2424" t="s">
        <v>148</v>
      </c>
      <c r="E2424" t="s">
        <v>99</v>
      </c>
      <c r="F2424">
        <v>18</v>
      </c>
      <c r="H2424" t="s">
        <v>169</v>
      </c>
      <c r="J2424" t="s">
        <v>197</v>
      </c>
      <c r="K2424" t="s">
        <v>148</v>
      </c>
      <c r="L2424" t="s">
        <v>137</v>
      </c>
      <c r="M2424">
        <v>3</v>
      </c>
      <c r="O2424" t="s">
        <v>169</v>
      </c>
      <c r="Q2424" t="s">
        <v>197</v>
      </c>
      <c r="R2424" t="s">
        <v>148</v>
      </c>
      <c r="S2424" t="s">
        <v>87</v>
      </c>
      <c r="T2424">
        <v>58</v>
      </c>
      <c r="V2424" t="s">
        <v>169</v>
      </c>
      <c r="X2424" t="s">
        <v>197</v>
      </c>
      <c r="Y2424" t="s">
        <v>104</v>
      </c>
      <c r="Z2424" t="s">
        <v>105</v>
      </c>
      <c r="AA2424">
        <v>26</v>
      </c>
      <c r="AC2424" t="s">
        <v>169</v>
      </c>
      <c r="AE2424" t="s">
        <v>197</v>
      </c>
      <c r="AF2424" t="s">
        <v>148</v>
      </c>
      <c r="AG2424" t="s">
        <v>117</v>
      </c>
      <c r="AH2424">
        <v>111</v>
      </c>
    </row>
    <row r="2425" spans="1:34" x14ac:dyDescent="0.25">
      <c r="A2425" t="s">
        <v>169</v>
      </c>
      <c r="C2425" t="s">
        <v>197</v>
      </c>
      <c r="D2425" t="s">
        <v>148</v>
      </c>
      <c r="E2425" t="s">
        <v>111</v>
      </c>
      <c r="F2425">
        <v>6</v>
      </c>
      <c r="H2425" t="s">
        <v>169</v>
      </c>
      <c r="J2425" t="s">
        <v>197</v>
      </c>
      <c r="K2425" t="s">
        <v>148</v>
      </c>
      <c r="L2425" t="s">
        <v>67</v>
      </c>
      <c r="M2425">
        <v>83</v>
      </c>
      <c r="O2425" t="s">
        <v>169</v>
      </c>
      <c r="Q2425" t="s">
        <v>197</v>
      </c>
      <c r="R2425" t="s">
        <v>148</v>
      </c>
      <c r="S2425" t="s">
        <v>81</v>
      </c>
      <c r="T2425">
        <v>24</v>
      </c>
      <c r="V2425" t="s">
        <v>169</v>
      </c>
      <c r="X2425" t="s">
        <v>197</v>
      </c>
      <c r="Y2425" t="s">
        <v>106</v>
      </c>
      <c r="Z2425" t="s">
        <v>107</v>
      </c>
      <c r="AA2425">
        <v>45</v>
      </c>
      <c r="AC2425" t="s">
        <v>169</v>
      </c>
      <c r="AE2425" t="s">
        <v>197</v>
      </c>
      <c r="AF2425" t="s">
        <v>148</v>
      </c>
      <c r="AG2425" t="s">
        <v>105</v>
      </c>
      <c r="AH2425">
        <v>357</v>
      </c>
    </row>
    <row r="2426" spans="1:34" x14ac:dyDescent="0.25">
      <c r="A2426" t="s">
        <v>169</v>
      </c>
      <c r="C2426" t="s">
        <v>197</v>
      </c>
      <c r="D2426" t="s">
        <v>148</v>
      </c>
      <c r="E2426" t="s">
        <v>123</v>
      </c>
      <c r="F2426">
        <v>3</v>
      </c>
      <c r="H2426" t="s">
        <v>169</v>
      </c>
      <c r="J2426" t="s">
        <v>197</v>
      </c>
      <c r="K2426" t="s">
        <v>148</v>
      </c>
      <c r="L2426" t="s">
        <v>119</v>
      </c>
      <c r="M2426">
        <v>22</v>
      </c>
      <c r="O2426" t="s">
        <v>169</v>
      </c>
      <c r="Q2426" t="s">
        <v>197</v>
      </c>
      <c r="R2426" t="s">
        <v>148</v>
      </c>
      <c r="S2426" t="s">
        <v>112</v>
      </c>
      <c r="T2426">
        <v>129</v>
      </c>
      <c r="V2426" t="s">
        <v>169</v>
      </c>
      <c r="X2426" t="s">
        <v>197</v>
      </c>
      <c r="Y2426" t="s">
        <v>108</v>
      </c>
      <c r="Z2426" t="s">
        <v>109</v>
      </c>
      <c r="AA2426">
        <v>29</v>
      </c>
      <c r="AC2426" t="s">
        <v>169</v>
      </c>
      <c r="AE2426" t="s">
        <v>197</v>
      </c>
      <c r="AF2426" t="s">
        <v>148</v>
      </c>
      <c r="AG2426" t="s">
        <v>137</v>
      </c>
      <c r="AH2426">
        <v>102</v>
      </c>
    </row>
    <row r="2427" spans="1:34" x14ac:dyDescent="0.25">
      <c r="A2427" t="s">
        <v>169</v>
      </c>
      <c r="C2427" t="s">
        <v>197</v>
      </c>
      <c r="D2427" t="s">
        <v>148</v>
      </c>
      <c r="E2427" t="s">
        <v>61</v>
      </c>
      <c r="F2427">
        <v>29</v>
      </c>
      <c r="H2427" t="s">
        <v>169</v>
      </c>
      <c r="J2427" t="s">
        <v>197</v>
      </c>
      <c r="K2427" t="s">
        <v>148</v>
      </c>
      <c r="L2427" t="s">
        <v>91</v>
      </c>
      <c r="M2427">
        <v>20</v>
      </c>
      <c r="O2427" t="s">
        <v>169</v>
      </c>
      <c r="Q2427" t="s">
        <v>197</v>
      </c>
      <c r="R2427" t="s">
        <v>148</v>
      </c>
      <c r="S2427" t="s">
        <v>113</v>
      </c>
      <c r="T2427">
        <v>87</v>
      </c>
      <c r="V2427" t="s">
        <v>169</v>
      </c>
      <c r="X2427" t="s">
        <v>197</v>
      </c>
      <c r="Y2427" t="s">
        <v>110</v>
      </c>
      <c r="Z2427" t="s">
        <v>111</v>
      </c>
      <c r="AA2427">
        <v>19</v>
      </c>
      <c r="AC2427" t="s">
        <v>169</v>
      </c>
      <c r="AE2427" t="s">
        <v>197</v>
      </c>
      <c r="AF2427" t="s">
        <v>148</v>
      </c>
      <c r="AG2427" t="s">
        <v>67</v>
      </c>
      <c r="AH2427">
        <v>1685</v>
      </c>
    </row>
    <row r="2428" spans="1:34" x14ac:dyDescent="0.25">
      <c r="A2428" t="s">
        <v>169</v>
      </c>
      <c r="C2428" t="s">
        <v>197</v>
      </c>
      <c r="D2428" t="s">
        <v>148</v>
      </c>
      <c r="E2428" t="s">
        <v>97</v>
      </c>
      <c r="F2428">
        <v>6</v>
      </c>
      <c r="H2428" t="s">
        <v>169</v>
      </c>
      <c r="J2428" t="s">
        <v>197</v>
      </c>
      <c r="K2428" t="s">
        <v>148</v>
      </c>
      <c r="L2428" t="s">
        <v>107</v>
      </c>
      <c r="M2428">
        <v>14</v>
      </c>
      <c r="O2428" t="s">
        <v>169</v>
      </c>
      <c r="Q2428" t="s">
        <v>197</v>
      </c>
      <c r="R2428" t="s">
        <v>148</v>
      </c>
      <c r="S2428" t="s">
        <v>71</v>
      </c>
      <c r="T2428">
        <v>115</v>
      </c>
      <c r="V2428" t="s">
        <v>169</v>
      </c>
      <c r="X2428" t="s">
        <v>197</v>
      </c>
      <c r="Y2428" t="s">
        <v>150</v>
      </c>
      <c r="Z2428" t="s">
        <v>112</v>
      </c>
      <c r="AA2428">
        <v>24</v>
      </c>
      <c r="AC2428" t="s">
        <v>169</v>
      </c>
      <c r="AE2428" t="s">
        <v>197</v>
      </c>
      <c r="AF2428" t="s">
        <v>148</v>
      </c>
      <c r="AG2428" t="s">
        <v>119</v>
      </c>
      <c r="AH2428">
        <v>235</v>
      </c>
    </row>
    <row r="2429" spans="1:34" x14ac:dyDescent="0.25">
      <c r="A2429" t="s">
        <v>169</v>
      </c>
      <c r="C2429" t="s">
        <v>197</v>
      </c>
      <c r="D2429" t="s">
        <v>148</v>
      </c>
      <c r="E2429" t="s">
        <v>95</v>
      </c>
      <c r="F2429">
        <v>57</v>
      </c>
      <c r="H2429" t="s">
        <v>169</v>
      </c>
      <c r="J2429" t="s">
        <v>197</v>
      </c>
      <c r="K2429" t="s">
        <v>148</v>
      </c>
      <c r="L2429" t="s">
        <v>73</v>
      </c>
      <c r="M2429">
        <v>30</v>
      </c>
      <c r="O2429" t="s">
        <v>169</v>
      </c>
      <c r="Q2429" t="s">
        <v>197</v>
      </c>
      <c r="R2429" t="s">
        <v>148</v>
      </c>
      <c r="S2429" t="s">
        <v>109</v>
      </c>
      <c r="T2429">
        <v>26</v>
      </c>
      <c r="V2429" t="s">
        <v>169</v>
      </c>
      <c r="X2429" t="s">
        <v>197</v>
      </c>
      <c r="Y2429" t="s">
        <v>150</v>
      </c>
      <c r="Z2429" t="s">
        <v>113</v>
      </c>
      <c r="AA2429">
        <v>17</v>
      </c>
      <c r="AC2429" t="s">
        <v>169</v>
      </c>
      <c r="AE2429" t="s">
        <v>197</v>
      </c>
      <c r="AF2429" t="s">
        <v>148</v>
      </c>
      <c r="AG2429" t="s">
        <v>91</v>
      </c>
      <c r="AH2429">
        <v>122</v>
      </c>
    </row>
    <row r="2430" spans="1:34" x14ac:dyDescent="0.25">
      <c r="A2430" t="s">
        <v>169</v>
      </c>
      <c r="C2430" t="s">
        <v>197</v>
      </c>
      <c r="D2430" t="s">
        <v>148</v>
      </c>
      <c r="E2430" t="s">
        <v>127</v>
      </c>
      <c r="F2430">
        <v>8</v>
      </c>
      <c r="H2430" t="s">
        <v>169</v>
      </c>
      <c r="J2430" t="s">
        <v>197</v>
      </c>
      <c r="K2430" t="s">
        <v>148</v>
      </c>
      <c r="L2430" t="s">
        <v>125</v>
      </c>
      <c r="M2430">
        <v>5</v>
      </c>
      <c r="O2430" t="s">
        <v>169</v>
      </c>
      <c r="Q2430" t="s">
        <v>197</v>
      </c>
      <c r="R2430" t="s">
        <v>148</v>
      </c>
      <c r="S2430" t="s">
        <v>75</v>
      </c>
      <c r="T2430">
        <v>12</v>
      </c>
      <c r="V2430" t="s">
        <v>169</v>
      </c>
      <c r="X2430" t="s">
        <v>197</v>
      </c>
      <c r="Y2430" t="s">
        <v>114</v>
      </c>
      <c r="Z2430" t="s">
        <v>115</v>
      </c>
      <c r="AA2430">
        <v>22</v>
      </c>
      <c r="AC2430" t="s">
        <v>169</v>
      </c>
      <c r="AE2430" t="s">
        <v>197</v>
      </c>
      <c r="AF2430" t="s">
        <v>148</v>
      </c>
      <c r="AG2430" t="s">
        <v>107</v>
      </c>
      <c r="AH2430">
        <v>227</v>
      </c>
    </row>
    <row r="2431" spans="1:34" x14ac:dyDescent="0.25">
      <c r="A2431" t="s">
        <v>169</v>
      </c>
      <c r="C2431" t="s">
        <v>197</v>
      </c>
      <c r="D2431" t="s">
        <v>148</v>
      </c>
      <c r="E2431" t="s">
        <v>79</v>
      </c>
      <c r="F2431">
        <v>44</v>
      </c>
      <c r="H2431" t="s">
        <v>169</v>
      </c>
      <c r="J2431" t="s">
        <v>197</v>
      </c>
      <c r="K2431" t="s">
        <v>148</v>
      </c>
      <c r="L2431" t="s">
        <v>121</v>
      </c>
      <c r="M2431">
        <v>50</v>
      </c>
      <c r="O2431" t="s">
        <v>169</v>
      </c>
      <c r="Q2431" t="s">
        <v>197</v>
      </c>
      <c r="R2431" t="s">
        <v>148</v>
      </c>
      <c r="S2431" t="s">
        <v>85</v>
      </c>
      <c r="T2431">
        <v>43</v>
      </c>
      <c r="V2431" t="s">
        <v>169</v>
      </c>
      <c r="X2431" t="s">
        <v>197</v>
      </c>
      <c r="Y2431" t="s">
        <v>116</v>
      </c>
      <c r="Z2431" t="s">
        <v>117</v>
      </c>
      <c r="AA2431">
        <v>11</v>
      </c>
      <c r="AC2431" t="s">
        <v>169</v>
      </c>
      <c r="AE2431" t="s">
        <v>197</v>
      </c>
      <c r="AF2431" t="s">
        <v>148</v>
      </c>
      <c r="AG2431" t="s">
        <v>73</v>
      </c>
      <c r="AH2431">
        <v>431</v>
      </c>
    </row>
    <row r="2432" spans="1:34" x14ac:dyDescent="0.25">
      <c r="A2432" t="s">
        <v>169</v>
      </c>
      <c r="C2432" t="s">
        <v>197</v>
      </c>
      <c r="D2432" t="s">
        <v>148</v>
      </c>
      <c r="E2432" t="s">
        <v>144</v>
      </c>
      <c r="F2432">
        <v>5</v>
      </c>
      <c r="H2432" t="s">
        <v>169</v>
      </c>
      <c r="J2432" t="s">
        <v>197</v>
      </c>
      <c r="K2432" t="s">
        <v>148</v>
      </c>
      <c r="L2432" t="s">
        <v>69</v>
      </c>
      <c r="M2432">
        <v>43</v>
      </c>
      <c r="O2432" t="s">
        <v>169</v>
      </c>
      <c r="Q2432" t="s">
        <v>197</v>
      </c>
      <c r="R2432" t="s">
        <v>148</v>
      </c>
      <c r="S2432" t="s">
        <v>59</v>
      </c>
      <c r="T2432">
        <v>15</v>
      </c>
      <c r="V2432" t="s">
        <v>169</v>
      </c>
      <c r="X2432" t="s">
        <v>197</v>
      </c>
      <c r="Y2432" t="s">
        <v>118</v>
      </c>
      <c r="Z2432" t="s">
        <v>119</v>
      </c>
      <c r="AA2432">
        <v>22</v>
      </c>
      <c r="AC2432" t="s">
        <v>169</v>
      </c>
      <c r="AE2432" t="s">
        <v>197</v>
      </c>
      <c r="AF2432" t="s">
        <v>148</v>
      </c>
      <c r="AG2432" t="s">
        <v>125</v>
      </c>
      <c r="AH2432">
        <v>7</v>
      </c>
    </row>
    <row r="2433" spans="1:34" x14ac:dyDescent="0.25">
      <c r="A2433" t="s">
        <v>169</v>
      </c>
      <c r="C2433" t="s">
        <v>197</v>
      </c>
      <c r="D2433" t="s">
        <v>86</v>
      </c>
      <c r="E2433" t="s">
        <v>87</v>
      </c>
      <c r="F2433">
        <v>13</v>
      </c>
      <c r="H2433" t="s">
        <v>169</v>
      </c>
      <c r="J2433" t="s">
        <v>197</v>
      </c>
      <c r="K2433" t="s">
        <v>148</v>
      </c>
      <c r="L2433" t="s">
        <v>87</v>
      </c>
      <c r="M2433">
        <v>40</v>
      </c>
      <c r="O2433" t="s">
        <v>169</v>
      </c>
      <c r="Q2433" t="s">
        <v>197</v>
      </c>
      <c r="R2433" t="s">
        <v>148</v>
      </c>
      <c r="S2433" t="s">
        <v>89</v>
      </c>
      <c r="T2433">
        <v>54</v>
      </c>
      <c r="V2433" t="s">
        <v>169</v>
      </c>
      <c r="X2433" t="s">
        <v>197</v>
      </c>
      <c r="Y2433" t="s">
        <v>120</v>
      </c>
      <c r="Z2433" t="s">
        <v>121</v>
      </c>
      <c r="AA2433">
        <v>25</v>
      </c>
      <c r="AC2433" t="s">
        <v>169</v>
      </c>
      <c r="AE2433" t="s">
        <v>197</v>
      </c>
      <c r="AF2433" t="s">
        <v>148</v>
      </c>
      <c r="AG2433" t="s">
        <v>121</v>
      </c>
      <c r="AH2433">
        <v>410</v>
      </c>
    </row>
    <row r="2434" spans="1:34" x14ac:dyDescent="0.25">
      <c r="A2434" t="s">
        <v>169</v>
      </c>
      <c r="C2434" t="s">
        <v>197</v>
      </c>
      <c r="D2434" t="s">
        <v>88</v>
      </c>
      <c r="E2434" t="s">
        <v>89</v>
      </c>
      <c r="F2434">
        <v>18</v>
      </c>
      <c r="H2434" t="s">
        <v>169</v>
      </c>
      <c r="J2434" t="s">
        <v>197</v>
      </c>
      <c r="K2434" t="s">
        <v>148</v>
      </c>
      <c r="L2434" t="s">
        <v>81</v>
      </c>
      <c r="M2434">
        <v>15</v>
      </c>
      <c r="O2434" t="s">
        <v>169</v>
      </c>
      <c r="Q2434" t="s">
        <v>197</v>
      </c>
      <c r="R2434" t="s">
        <v>148</v>
      </c>
      <c r="S2434" t="s">
        <v>129</v>
      </c>
      <c r="T2434">
        <v>22</v>
      </c>
      <c r="V2434" t="s">
        <v>169</v>
      </c>
      <c r="X2434" t="s">
        <v>197</v>
      </c>
      <c r="Y2434" t="s">
        <v>122</v>
      </c>
      <c r="Z2434" t="s">
        <v>123</v>
      </c>
      <c r="AA2434">
        <v>7</v>
      </c>
      <c r="AC2434" t="s">
        <v>169</v>
      </c>
      <c r="AE2434" t="s">
        <v>197</v>
      </c>
      <c r="AF2434" t="s">
        <v>148</v>
      </c>
      <c r="AG2434" t="s">
        <v>69</v>
      </c>
      <c r="AH2434">
        <v>615</v>
      </c>
    </row>
    <row r="2435" spans="1:34" x14ac:dyDescent="0.25">
      <c r="A2435" t="s">
        <v>169</v>
      </c>
      <c r="C2435" t="s">
        <v>197</v>
      </c>
      <c r="D2435" t="s">
        <v>90</v>
      </c>
      <c r="E2435" t="s">
        <v>91</v>
      </c>
      <c r="F2435">
        <v>5</v>
      </c>
      <c r="H2435" t="s">
        <v>169</v>
      </c>
      <c r="J2435" t="s">
        <v>197</v>
      </c>
      <c r="K2435" t="s">
        <v>148</v>
      </c>
      <c r="L2435" t="s">
        <v>112</v>
      </c>
      <c r="M2435">
        <v>72</v>
      </c>
      <c r="O2435" t="s">
        <v>169</v>
      </c>
      <c r="Q2435" t="s">
        <v>197</v>
      </c>
      <c r="R2435" t="s">
        <v>148</v>
      </c>
      <c r="S2435" t="s">
        <v>131</v>
      </c>
      <c r="T2435">
        <v>30</v>
      </c>
      <c r="V2435" t="s">
        <v>169</v>
      </c>
      <c r="X2435" t="s">
        <v>197</v>
      </c>
      <c r="Y2435" t="s">
        <v>126</v>
      </c>
      <c r="Z2435" t="s">
        <v>127</v>
      </c>
      <c r="AA2435">
        <v>11</v>
      </c>
      <c r="AC2435" t="s">
        <v>169</v>
      </c>
      <c r="AE2435" t="s">
        <v>197</v>
      </c>
      <c r="AF2435" t="s">
        <v>148</v>
      </c>
      <c r="AG2435" t="s">
        <v>87</v>
      </c>
      <c r="AH2435">
        <v>162</v>
      </c>
    </row>
    <row r="2436" spans="1:34" x14ac:dyDescent="0.25">
      <c r="A2436" t="s">
        <v>169</v>
      </c>
      <c r="C2436" t="s">
        <v>197</v>
      </c>
      <c r="D2436" t="s">
        <v>92</v>
      </c>
      <c r="E2436" t="s">
        <v>93</v>
      </c>
      <c r="F2436">
        <v>4</v>
      </c>
      <c r="H2436" t="s">
        <v>169</v>
      </c>
      <c r="J2436" t="s">
        <v>197</v>
      </c>
      <c r="K2436" t="s">
        <v>148</v>
      </c>
      <c r="L2436" t="s">
        <v>113</v>
      </c>
      <c r="M2436">
        <v>45</v>
      </c>
      <c r="O2436" t="s">
        <v>169</v>
      </c>
      <c r="Q2436" t="s">
        <v>197</v>
      </c>
      <c r="R2436" t="s">
        <v>148</v>
      </c>
      <c r="S2436" t="s">
        <v>93</v>
      </c>
      <c r="T2436">
        <v>3</v>
      </c>
      <c r="V2436" t="s">
        <v>169</v>
      </c>
      <c r="X2436" t="s">
        <v>197</v>
      </c>
      <c r="Y2436" t="s">
        <v>128</v>
      </c>
      <c r="Z2436" t="s">
        <v>129</v>
      </c>
      <c r="AA2436">
        <v>23</v>
      </c>
      <c r="AC2436" t="s">
        <v>169</v>
      </c>
      <c r="AE2436" t="s">
        <v>197</v>
      </c>
      <c r="AF2436" t="s">
        <v>148</v>
      </c>
      <c r="AG2436" t="s">
        <v>81</v>
      </c>
      <c r="AH2436">
        <v>66</v>
      </c>
    </row>
    <row r="2437" spans="1:34" x14ac:dyDescent="0.25">
      <c r="A2437" t="s">
        <v>169</v>
      </c>
      <c r="C2437" t="s">
        <v>197</v>
      </c>
      <c r="D2437" t="s">
        <v>94</v>
      </c>
      <c r="E2437" t="s">
        <v>95</v>
      </c>
      <c r="F2437">
        <v>57</v>
      </c>
      <c r="H2437" t="s">
        <v>169</v>
      </c>
      <c r="J2437" t="s">
        <v>197</v>
      </c>
      <c r="K2437" t="s">
        <v>148</v>
      </c>
      <c r="L2437" t="s">
        <v>71</v>
      </c>
      <c r="M2437">
        <v>49</v>
      </c>
      <c r="O2437" t="s">
        <v>169</v>
      </c>
      <c r="Q2437" t="s">
        <v>197</v>
      </c>
      <c r="R2437" t="s">
        <v>148</v>
      </c>
      <c r="S2437" t="s">
        <v>77</v>
      </c>
      <c r="T2437">
        <v>130</v>
      </c>
      <c r="V2437" t="s">
        <v>169</v>
      </c>
      <c r="X2437" t="s">
        <v>197</v>
      </c>
      <c r="Y2437" t="s">
        <v>130</v>
      </c>
      <c r="Z2437" t="s">
        <v>131</v>
      </c>
      <c r="AA2437">
        <v>4</v>
      </c>
      <c r="AC2437" t="s">
        <v>169</v>
      </c>
      <c r="AE2437" t="s">
        <v>197</v>
      </c>
      <c r="AF2437" t="s">
        <v>148</v>
      </c>
      <c r="AG2437" t="s">
        <v>112</v>
      </c>
      <c r="AH2437">
        <v>426</v>
      </c>
    </row>
    <row r="2438" spans="1:34" x14ac:dyDescent="0.25">
      <c r="A2438" t="s">
        <v>169</v>
      </c>
      <c r="C2438" t="s">
        <v>197</v>
      </c>
      <c r="D2438" t="s">
        <v>96</v>
      </c>
      <c r="E2438" t="s">
        <v>97</v>
      </c>
      <c r="F2438">
        <v>6</v>
      </c>
      <c r="H2438" t="s">
        <v>169</v>
      </c>
      <c r="J2438" t="s">
        <v>197</v>
      </c>
      <c r="K2438" t="s">
        <v>148</v>
      </c>
      <c r="L2438" t="s">
        <v>109</v>
      </c>
      <c r="M2438">
        <v>12</v>
      </c>
      <c r="O2438" t="s">
        <v>169</v>
      </c>
      <c r="Q2438" t="s">
        <v>197</v>
      </c>
      <c r="R2438" t="s">
        <v>148</v>
      </c>
      <c r="S2438" t="s">
        <v>99</v>
      </c>
      <c r="T2438">
        <v>47</v>
      </c>
      <c r="V2438" t="s">
        <v>169</v>
      </c>
      <c r="X2438" t="s">
        <v>197</v>
      </c>
      <c r="Y2438" t="s">
        <v>132</v>
      </c>
      <c r="Z2438" t="s">
        <v>133</v>
      </c>
      <c r="AA2438">
        <v>11</v>
      </c>
      <c r="AC2438" t="s">
        <v>169</v>
      </c>
      <c r="AE2438" t="s">
        <v>197</v>
      </c>
      <c r="AF2438" t="s">
        <v>148</v>
      </c>
      <c r="AG2438" t="s">
        <v>113</v>
      </c>
      <c r="AH2438">
        <v>225</v>
      </c>
    </row>
    <row r="2439" spans="1:34" x14ac:dyDescent="0.25">
      <c r="A2439" t="s">
        <v>169</v>
      </c>
      <c r="C2439" t="s">
        <v>197</v>
      </c>
      <c r="D2439" t="s">
        <v>98</v>
      </c>
      <c r="E2439" t="s">
        <v>99</v>
      </c>
      <c r="F2439">
        <v>18</v>
      </c>
      <c r="H2439" t="s">
        <v>169</v>
      </c>
      <c r="J2439" t="s">
        <v>197</v>
      </c>
      <c r="K2439" t="s">
        <v>148</v>
      </c>
      <c r="L2439" t="s">
        <v>75</v>
      </c>
      <c r="M2439">
        <v>12</v>
      </c>
      <c r="O2439" t="s">
        <v>169</v>
      </c>
      <c r="Q2439" t="s">
        <v>197</v>
      </c>
      <c r="R2439" t="s">
        <v>148</v>
      </c>
      <c r="S2439" t="s">
        <v>111</v>
      </c>
      <c r="T2439">
        <v>25</v>
      </c>
      <c r="V2439" t="s">
        <v>169</v>
      </c>
      <c r="X2439" t="s">
        <v>197</v>
      </c>
      <c r="Y2439" t="s">
        <v>134</v>
      </c>
      <c r="Z2439" t="s">
        <v>135</v>
      </c>
      <c r="AA2439">
        <v>14</v>
      </c>
      <c r="AC2439" t="s">
        <v>169</v>
      </c>
      <c r="AE2439" t="s">
        <v>197</v>
      </c>
      <c r="AF2439" t="s">
        <v>148</v>
      </c>
      <c r="AG2439" t="s">
        <v>71</v>
      </c>
      <c r="AH2439">
        <v>1186</v>
      </c>
    </row>
    <row r="2440" spans="1:34" x14ac:dyDescent="0.25">
      <c r="A2440" t="s">
        <v>169</v>
      </c>
      <c r="C2440" t="s">
        <v>197</v>
      </c>
      <c r="D2440" t="s">
        <v>100</v>
      </c>
      <c r="E2440" t="s">
        <v>101</v>
      </c>
      <c r="F2440">
        <v>7</v>
      </c>
      <c r="H2440" t="s">
        <v>169</v>
      </c>
      <c r="J2440" t="s">
        <v>197</v>
      </c>
      <c r="K2440" t="s">
        <v>148</v>
      </c>
      <c r="L2440" t="s">
        <v>85</v>
      </c>
      <c r="M2440">
        <v>16</v>
      </c>
      <c r="O2440" t="s">
        <v>169</v>
      </c>
      <c r="Q2440" t="s">
        <v>197</v>
      </c>
      <c r="R2440" t="s">
        <v>148</v>
      </c>
      <c r="S2440" t="s">
        <v>123</v>
      </c>
      <c r="T2440">
        <v>21</v>
      </c>
      <c r="V2440" t="s">
        <v>169</v>
      </c>
      <c r="X2440" t="s">
        <v>197</v>
      </c>
      <c r="Y2440" t="s">
        <v>136</v>
      </c>
      <c r="Z2440" t="s">
        <v>137</v>
      </c>
      <c r="AA2440">
        <v>13</v>
      </c>
      <c r="AC2440" t="s">
        <v>169</v>
      </c>
      <c r="AE2440" t="s">
        <v>197</v>
      </c>
      <c r="AF2440" t="s">
        <v>148</v>
      </c>
      <c r="AG2440" t="s">
        <v>109</v>
      </c>
      <c r="AH2440">
        <v>154</v>
      </c>
    </row>
    <row r="2441" spans="1:34" x14ac:dyDescent="0.25">
      <c r="A2441" t="s">
        <v>169</v>
      </c>
      <c r="C2441" t="s">
        <v>197</v>
      </c>
      <c r="D2441" t="s">
        <v>102</v>
      </c>
      <c r="E2441" t="s">
        <v>103</v>
      </c>
      <c r="F2441">
        <v>5</v>
      </c>
      <c r="H2441" t="s">
        <v>169</v>
      </c>
      <c r="J2441" t="s">
        <v>197</v>
      </c>
      <c r="K2441" t="s">
        <v>148</v>
      </c>
      <c r="L2441" t="s">
        <v>59</v>
      </c>
      <c r="M2441">
        <v>11</v>
      </c>
      <c r="O2441" t="s">
        <v>169</v>
      </c>
      <c r="Q2441" t="s">
        <v>197</v>
      </c>
      <c r="R2441" t="s">
        <v>148</v>
      </c>
      <c r="S2441" t="s">
        <v>61</v>
      </c>
      <c r="T2441">
        <v>85</v>
      </c>
      <c r="V2441" t="s">
        <v>169</v>
      </c>
      <c r="X2441" t="s">
        <v>197</v>
      </c>
      <c r="Y2441" t="s">
        <v>208</v>
      </c>
      <c r="Z2441" t="s">
        <v>273</v>
      </c>
      <c r="AA2441">
        <v>6</v>
      </c>
      <c r="AC2441" t="s">
        <v>169</v>
      </c>
      <c r="AE2441" t="s">
        <v>197</v>
      </c>
      <c r="AF2441" t="s">
        <v>148</v>
      </c>
      <c r="AG2441" t="s">
        <v>75</v>
      </c>
      <c r="AH2441">
        <v>118</v>
      </c>
    </row>
    <row r="2442" spans="1:34" x14ac:dyDescent="0.25">
      <c r="A2442" t="s">
        <v>169</v>
      </c>
      <c r="C2442" t="s">
        <v>197</v>
      </c>
      <c r="D2442" t="s">
        <v>104</v>
      </c>
      <c r="E2442" t="s">
        <v>105</v>
      </c>
      <c r="F2442">
        <v>12</v>
      </c>
      <c r="H2442" t="s">
        <v>169</v>
      </c>
      <c r="J2442" t="s">
        <v>197</v>
      </c>
      <c r="K2442" t="s">
        <v>148</v>
      </c>
      <c r="L2442" t="s">
        <v>89</v>
      </c>
      <c r="M2442">
        <v>46</v>
      </c>
      <c r="O2442" t="s">
        <v>169</v>
      </c>
      <c r="Q2442" t="s">
        <v>197</v>
      </c>
      <c r="R2442" t="s">
        <v>148</v>
      </c>
      <c r="S2442" t="s">
        <v>97</v>
      </c>
      <c r="T2442">
        <v>40</v>
      </c>
      <c r="V2442" t="s">
        <v>169</v>
      </c>
      <c r="X2442" t="s">
        <v>197</v>
      </c>
      <c r="Y2442" t="s">
        <v>208</v>
      </c>
      <c r="Z2442" t="s">
        <v>144</v>
      </c>
      <c r="AA2442">
        <v>14</v>
      </c>
      <c r="AC2442" t="s">
        <v>169</v>
      </c>
      <c r="AE2442" t="s">
        <v>197</v>
      </c>
      <c r="AF2442" t="s">
        <v>148</v>
      </c>
      <c r="AG2442" t="s">
        <v>85</v>
      </c>
      <c r="AH2442">
        <v>142</v>
      </c>
    </row>
    <row r="2443" spans="1:34" x14ac:dyDescent="0.25">
      <c r="A2443" t="s">
        <v>169</v>
      </c>
      <c r="C2443" t="s">
        <v>197</v>
      </c>
      <c r="D2443" t="s">
        <v>106</v>
      </c>
      <c r="E2443" t="s">
        <v>107</v>
      </c>
      <c r="F2443">
        <v>5</v>
      </c>
      <c r="H2443" t="s">
        <v>169</v>
      </c>
      <c r="J2443" t="s">
        <v>197</v>
      </c>
      <c r="K2443" t="s">
        <v>148</v>
      </c>
      <c r="L2443" t="s">
        <v>129</v>
      </c>
      <c r="M2443">
        <v>12</v>
      </c>
      <c r="O2443" t="s">
        <v>169</v>
      </c>
      <c r="Q2443" t="s">
        <v>197</v>
      </c>
      <c r="R2443" t="s">
        <v>148</v>
      </c>
      <c r="S2443" t="s">
        <v>95</v>
      </c>
      <c r="T2443">
        <v>176</v>
      </c>
      <c r="V2443" t="s">
        <v>169</v>
      </c>
      <c r="X2443" t="s">
        <v>197</v>
      </c>
      <c r="Y2443" t="s">
        <v>141</v>
      </c>
      <c r="Z2443" t="s">
        <v>142</v>
      </c>
      <c r="AA2443">
        <v>17</v>
      </c>
      <c r="AC2443" t="s">
        <v>169</v>
      </c>
      <c r="AE2443" t="s">
        <v>197</v>
      </c>
      <c r="AF2443" t="s">
        <v>148</v>
      </c>
      <c r="AG2443" t="s">
        <v>59</v>
      </c>
      <c r="AH2443">
        <v>141</v>
      </c>
    </row>
    <row r="2444" spans="1:34" x14ac:dyDescent="0.25">
      <c r="A2444" t="s">
        <v>169</v>
      </c>
      <c r="C2444" t="s">
        <v>197</v>
      </c>
      <c r="D2444" t="s">
        <v>108</v>
      </c>
      <c r="E2444" t="s">
        <v>109</v>
      </c>
      <c r="F2444">
        <v>5</v>
      </c>
      <c r="H2444" t="s">
        <v>169</v>
      </c>
      <c r="J2444" t="s">
        <v>197</v>
      </c>
      <c r="K2444" t="s">
        <v>148</v>
      </c>
      <c r="L2444" t="s">
        <v>131</v>
      </c>
      <c r="M2444">
        <v>6</v>
      </c>
      <c r="O2444" t="s">
        <v>169</v>
      </c>
      <c r="Q2444" t="s">
        <v>197</v>
      </c>
      <c r="R2444" t="s">
        <v>148</v>
      </c>
      <c r="S2444" t="s">
        <v>127</v>
      </c>
      <c r="T2444">
        <v>16</v>
      </c>
      <c r="V2444" t="s">
        <v>169</v>
      </c>
      <c r="X2444" t="s">
        <v>198</v>
      </c>
      <c r="Y2444" t="s">
        <v>54</v>
      </c>
      <c r="Z2444" t="s">
        <v>55</v>
      </c>
      <c r="AA2444">
        <v>7</v>
      </c>
      <c r="AC2444" t="s">
        <v>169</v>
      </c>
      <c r="AE2444" t="s">
        <v>197</v>
      </c>
      <c r="AF2444" t="s">
        <v>148</v>
      </c>
      <c r="AG2444" t="s">
        <v>89</v>
      </c>
      <c r="AH2444">
        <v>391</v>
      </c>
    </row>
    <row r="2445" spans="1:34" x14ac:dyDescent="0.25">
      <c r="A2445" t="s">
        <v>169</v>
      </c>
      <c r="C2445" t="s">
        <v>197</v>
      </c>
      <c r="D2445" t="s">
        <v>110</v>
      </c>
      <c r="E2445" t="s">
        <v>111</v>
      </c>
      <c r="F2445">
        <v>6</v>
      </c>
      <c r="H2445" t="s">
        <v>169</v>
      </c>
      <c r="J2445" t="s">
        <v>197</v>
      </c>
      <c r="K2445" t="s">
        <v>148</v>
      </c>
      <c r="L2445" t="s">
        <v>93</v>
      </c>
      <c r="M2445">
        <v>11</v>
      </c>
      <c r="O2445" t="s">
        <v>169</v>
      </c>
      <c r="Q2445" t="s">
        <v>197</v>
      </c>
      <c r="R2445" t="s">
        <v>148</v>
      </c>
      <c r="S2445" t="s">
        <v>79</v>
      </c>
      <c r="T2445">
        <v>190</v>
      </c>
      <c r="V2445" t="s">
        <v>169</v>
      </c>
      <c r="X2445" t="s">
        <v>198</v>
      </c>
      <c r="Y2445" t="s">
        <v>56</v>
      </c>
      <c r="Z2445" t="s">
        <v>57</v>
      </c>
      <c r="AA2445">
        <v>7</v>
      </c>
      <c r="AC2445" t="s">
        <v>169</v>
      </c>
      <c r="AE2445" t="s">
        <v>197</v>
      </c>
      <c r="AF2445" t="s">
        <v>148</v>
      </c>
      <c r="AG2445" t="s">
        <v>129</v>
      </c>
      <c r="AH2445">
        <v>102</v>
      </c>
    </row>
    <row r="2446" spans="1:34" x14ac:dyDescent="0.25">
      <c r="A2446" t="s">
        <v>169</v>
      </c>
      <c r="C2446" t="s">
        <v>197</v>
      </c>
      <c r="D2446" t="s">
        <v>150</v>
      </c>
      <c r="E2446" t="s">
        <v>112</v>
      </c>
      <c r="F2446">
        <v>65</v>
      </c>
      <c r="H2446" t="s">
        <v>169</v>
      </c>
      <c r="J2446" t="s">
        <v>197</v>
      </c>
      <c r="K2446" t="s">
        <v>148</v>
      </c>
      <c r="L2446" t="s">
        <v>77</v>
      </c>
      <c r="M2446">
        <v>34</v>
      </c>
      <c r="O2446" t="s">
        <v>169</v>
      </c>
      <c r="Q2446" t="s">
        <v>197</v>
      </c>
      <c r="R2446" t="s">
        <v>148</v>
      </c>
      <c r="S2446" t="s">
        <v>144</v>
      </c>
      <c r="T2446">
        <v>14</v>
      </c>
      <c r="V2446" t="s">
        <v>169</v>
      </c>
      <c r="X2446" t="s">
        <v>198</v>
      </c>
      <c r="Y2446" t="s">
        <v>58</v>
      </c>
      <c r="Z2446" t="s">
        <v>59</v>
      </c>
      <c r="AA2446">
        <v>4</v>
      </c>
      <c r="AC2446" t="s">
        <v>169</v>
      </c>
      <c r="AE2446" t="s">
        <v>197</v>
      </c>
      <c r="AF2446" t="s">
        <v>148</v>
      </c>
      <c r="AG2446" t="s">
        <v>131</v>
      </c>
      <c r="AH2446">
        <v>100</v>
      </c>
    </row>
    <row r="2447" spans="1:34" x14ac:dyDescent="0.25">
      <c r="A2447" t="s">
        <v>169</v>
      </c>
      <c r="C2447" t="s">
        <v>197</v>
      </c>
      <c r="D2447" t="s">
        <v>150</v>
      </c>
      <c r="E2447" t="s">
        <v>113</v>
      </c>
      <c r="F2447">
        <v>40</v>
      </c>
      <c r="H2447" t="s">
        <v>169</v>
      </c>
      <c r="J2447" t="s">
        <v>197</v>
      </c>
      <c r="K2447" t="s">
        <v>148</v>
      </c>
      <c r="L2447" t="s">
        <v>99</v>
      </c>
      <c r="M2447">
        <v>71</v>
      </c>
      <c r="O2447" t="s">
        <v>169</v>
      </c>
      <c r="Q2447" t="s">
        <v>197</v>
      </c>
      <c r="R2447" t="s">
        <v>86</v>
      </c>
      <c r="S2447" t="s">
        <v>87</v>
      </c>
      <c r="T2447">
        <v>58</v>
      </c>
      <c r="V2447" t="s">
        <v>169</v>
      </c>
      <c r="X2447" t="s">
        <v>198</v>
      </c>
      <c r="Y2447" t="s">
        <v>60</v>
      </c>
      <c r="Z2447" t="s">
        <v>61</v>
      </c>
      <c r="AA2447">
        <v>20</v>
      </c>
      <c r="AC2447" t="s">
        <v>169</v>
      </c>
      <c r="AE2447" t="s">
        <v>197</v>
      </c>
      <c r="AF2447" t="s">
        <v>148</v>
      </c>
      <c r="AG2447" t="s">
        <v>93</v>
      </c>
      <c r="AH2447">
        <v>90</v>
      </c>
    </row>
    <row r="2448" spans="1:34" x14ac:dyDescent="0.25">
      <c r="A2448" t="s">
        <v>169</v>
      </c>
      <c r="C2448" t="s">
        <v>197</v>
      </c>
      <c r="D2448" t="s">
        <v>114</v>
      </c>
      <c r="E2448" t="s">
        <v>115</v>
      </c>
      <c r="F2448">
        <v>11</v>
      </c>
      <c r="H2448" t="s">
        <v>169</v>
      </c>
      <c r="J2448" t="s">
        <v>197</v>
      </c>
      <c r="K2448" t="s">
        <v>148</v>
      </c>
      <c r="L2448" t="s">
        <v>111</v>
      </c>
      <c r="M2448">
        <v>15</v>
      </c>
      <c r="O2448" t="s">
        <v>169</v>
      </c>
      <c r="Q2448" t="s">
        <v>197</v>
      </c>
      <c r="R2448" t="s">
        <v>88</v>
      </c>
      <c r="S2448" t="s">
        <v>89</v>
      </c>
      <c r="T2448">
        <v>54</v>
      </c>
      <c r="V2448" t="s">
        <v>169</v>
      </c>
      <c r="X2448" t="s">
        <v>198</v>
      </c>
      <c r="Y2448" t="s">
        <v>62</v>
      </c>
      <c r="Z2448" t="s">
        <v>63</v>
      </c>
      <c r="AA2448">
        <v>5</v>
      </c>
      <c r="AC2448" t="s">
        <v>169</v>
      </c>
      <c r="AE2448" t="s">
        <v>197</v>
      </c>
      <c r="AF2448" t="s">
        <v>148</v>
      </c>
      <c r="AG2448" t="s">
        <v>77</v>
      </c>
      <c r="AH2448">
        <v>880</v>
      </c>
    </row>
    <row r="2449" spans="1:34" x14ac:dyDescent="0.25">
      <c r="A2449" t="s">
        <v>169</v>
      </c>
      <c r="C2449" t="s">
        <v>197</v>
      </c>
      <c r="D2449" t="s">
        <v>116</v>
      </c>
      <c r="E2449" t="s">
        <v>117</v>
      </c>
      <c r="F2449">
        <v>17</v>
      </c>
      <c r="H2449" t="s">
        <v>169</v>
      </c>
      <c r="J2449" t="s">
        <v>197</v>
      </c>
      <c r="K2449" t="s">
        <v>148</v>
      </c>
      <c r="L2449" t="s">
        <v>123</v>
      </c>
      <c r="M2449">
        <v>20</v>
      </c>
      <c r="O2449" t="s">
        <v>169</v>
      </c>
      <c r="Q2449" t="s">
        <v>197</v>
      </c>
      <c r="R2449" t="s">
        <v>90</v>
      </c>
      <c r="S2449" t="s">
        <v>91</v>
      </c>
      <c r="T2449">
        <v>23</v>
      </c>
      <c r="V2449" t="s">
        <v>169</v>
      </c>
      <c r="X2449" t="s">
        <v>198</v>
      </c>
      <c r="Y2449" t="s">
        <v>64</v>
      </c>
      <c r="Z2449" t="s">
        <v>65</v>
      </c>
      <c r="AA2449">
        <v>2</v>
      </c>
      <c r="AC2449" t="s">
        <v>169</v>
      </c>
      <c r="AE2449" t="s">
        <v>197</v>
      </c>
      <c r="AF2449" t="s">
        <v>148</v>
      </c>
      <c r="AG2449" t="s">
        <v>99</v>
      </c>
      <c r="AH2449">
        <v>407</v>
      </c>
    </row>
    <row r="2450" spans="1:34" x14ac:dyDescent="0.25">
      <c r="A2450" t="s">
        <v>169</v>
      </c>
      <c r="C2450" t="s">
        <v>197</v>
      </c>
      <c r="D2450" t="s">
        <v>118</v>
      </c>
      <c r="E2450" t="s">
        <v>119</v>
      </c>
      <c r="F2450">
        <v>13</v>
      </c>
      <c r="H2450" t="s">
        <v>169</v>
      </c>
      <c r="J2450" t="s">
        <v>197</v>
      </c>
      <c r="K2450" t="s">
        <v>148</v>
      </c>
      <c r="L2450" t="s">
        <v>61</v>
      </c>
      <c r="M2450">
        <v>31</v>
      </c>
      <c r="O2450" t="s">
        <v>169</v>
      </c>
      <c r="Q2450" t="s">
        <v>197</v>
      </c>
      <c r="R2450" t="s">
        <v>92</v>
      </c>
      <c r="S2450" t="s">
        <v>93</v>
      </c>
      <c r="T2450">
        <v>3</v>
      </c>
      <c r="V2450" t="s">
        <v>169</v>
      </c>
      <c r="X2450" t="s">
        <v>198</v>
      </c>
      <c r="Y2450" t="s">
        <v>66</v>
      </c>
      <c r="Z2450" t="s">
        <v>67</v>
      </c>
      <c r="AA2450">
        <v>59</v>
      </c>
      <c r="AC2450" t="s">
        <v>169</v>
      </c>
      <c r="AE2450" t="s">
        <v>197</v>
      </c>
      <c r="AF2450" t="s">
        <v>148</v>
      </c>
      <c r="AG2450" t="s">
        <v>111</v>
      </c>
      <c r="AH2450">
        <v>147</v>
      </c>
    </row>
    <row r="2451" spans="1:34" x14ac:dyDescent="0.25">
      <c r="A2451" t="s">
        <v>169</v>
      </c>
      <c r="C2451" t="s">
        <v>197</v>
      </c>
      <c r="D2451" t="s">
        <v>120</v>
      </c>
      <c r="E2451" t="s">
        <v>121</v>
      </c>
      <c r="F2451">
        <v>18</v>
      </c>
      <c r="H2451" t="s">
        <v>169</v>
      </c>
      <c r="J2451" t="s">
        <v>197</v>
      </c>
      <c r="K2451" t="s">
        <v>148</v>
      </c>
      <c r="L2451" t="s">
        <v>97</v>
      </c>
      <c r="M2451">
        <v>4</v>
      </c>
      <c r="O2451" t="s">
        <v>169</v>
      </c>
      <c r="Q2451" t="s">
        <v>197</v>
      </c>
      <c r="R2451" t="s">
        <v>94</v>
      </c>
      <c r="S2451" t="s">
        <v>95</v>
      </c>
      <c r="T2451">
        <v>176</v>
      </c>
      <c r="V2451" t="s">
        <v>169</v>
      </c>
      <c r="X2451" t="s">
        <v>198</v>
      </c>
      <c r="Y2451" t="s">
        <v>68</v>
      </c>
      <c r="Z2451" t="s">
        <v>69</v>
      </c>
      <c r="AA2451">
        <v>13</v>
      </c>
      <c r="AC2451" t="s">
        <v>169</v>
      </c>
      <c r="AE2451" t="s">
        <v>197</v>
      </c>
      <c r="AF2451" t="s">
        <v>148</v>
      </c>
      <c r="AG2451" t="s">
        <v>123</v>
      </c>
      <c r="AH2451">
        <v>131</v>
      </c>
    </row>
    <row r="2452" spans="1:34" x14ac:dyDescent="0.25">
      <c r="A2452" t="s">
        <v>169</v>
      </c>
      <c r="C2452" t="s">
        <v>197</v>
      </c>
      <c r="D2452" t="s">
        <v>122</v>
      </c>
      <c r="E2452" t="s">
        <v>123</v>
      </c>
      <c r="F2452">
        <v>3</v>
      </c>
      <c r="H2452" t="s">
        <v>169</v>
      </c>
      <c r="J2452" t="s">
        <v>197</v>
      </c>
      <c r="K2452" t="s">
        <v>148</v>
      </c>
      <c r="L2452" t="s">
        <v>95</v>
      </c>
      <c r="M2452">
        <v>68</v>
      </c>
      <c r="O2452" t="s">
        <v>169</v>
      </c>
      <c r="Q2452" t="s">
        <v>197</v>
      </c>
      <c r="R2452" t="s">
        <v>96</v>
      </c>
      <c r="S2452" t="s">
        <v>97</v>
      </c>
      <c r="T2452">
        <v>40</v>
      </c>
      <c r="V2452" t="s">
        <v>169</v>
      </c>
      <c r="X2452" t="s">
        <v>198</v>
      </c>
      <c r="Y2452" t="s">
        <v>70</v>
      </c>
      <c r="Z2452" t="s">
        <v>71</v>
      </c>
      <c r="AA2452">
        <v>21</v>
      </c>
      <c r="AC2452" t="s">
        <v>169</v>
      </c>
      <c r="AE2452" t="s">
        <v>197</v>
      </c>
      <c r="AF2452" t="s">
        <v>148</v>
      </c>
      <c r="AG2452" t="s">
        <v>61</v>
      </c>
      <c r="AH2452">
        <v>828</v>
      </c>
    </row>
    <row r="2453" spans="1:34" x14ac:dyDescent="0.25">
      <c r="A2453" t="s">
        <v>169</v>
      </c>
      <c r="C2453" t="s">
        <v>197</v>
      </c>
      <c r="D2453" t="s">
        <v>126</v>
      </c>
      <c r="E2453" t="s">
        <v>127</v>
      </c>
      <c r="F2453">
        <v>8</v>
      </c>
      <c r="H2453" t="s">
        <v>169</v>
      </c>
      <c r="J2453" t="s">
        <v>197</v>
      </c>
      <c r="K2453" t="s">
        <v>148</v>
      </c>
      <c r="L2453" t="s">
        <v>127</v>
      </c>
      <c r="M2453">
        <v>15</v>
      </c>
      <c r="O2453" t="s">
        <v>169</v>
      </c>
      <c r="Q2453" t="s">
        <v>197</v>
      </c>
      <c r="R2453" t="s">
        <v>98</v>
      </c>
      <c r="S2453" t="s">
        <v>99</v>
      </c>
      <c r="T2453">
        <v>47</v>
      </c>
      <c r="V2453" t="s">
        <v>169</v>
      </c>
      <c r="X2453" t="s">
        <v>198</v>
      </c>
      <c r="Y2453" t="s">
        <v>72</v>
      </c>
      <c r="Z2453" t="s">
        <v>73</v>
      </c>
      <c r="AA2453">
        <v>19</v>
      </c>
      <c r="AC2453" t="s">
        <v>169</v>
      </c>
      <c r="AE2453" t="s">
        <v>197</v>
      </c>
      <c r="AF2453" t="s">
        <v>148</v>
      </c>
      <c r="AG2453" t="s">
        <v>97</v>
      </c>
      <c r="AH2453">
        <v>160</v>
      </c>
    </row>
    <row r="2454" spans="1:34" x14ac:dyDescent="0.25">
      <c r="A2454" t="s">
        <v>169</v>
      </c>
      <c r="C2454" t="s">
        <v>197</v>
      </c>
      <c r="D2454" t="s">
        <v>128</v>
      </c>
      <c r="E2454" t="s">
        <v>129</v>
      </c>
      <c r="F2454">
        <v>6</v>
      </c>
      <c r="H2454" t="s">
        <v>169</v>
      </c>
      <c r="J2454" t="s">
        <v>197</v>
      </c>
      <c r="K2454" t="s">
        <v>148</v>
      </c>
      <c r="L2454" t="s">
        <v>79</v>
      </c>
      <c r="M2454">
        <v>63</v>
      </c>
      <c r="O2454" t="s">
        <v>169</v>
      </c>
      <c r="Q2454" t="s">
        <v>197</v>
      </c>
      <c r="R2454" t="s">
        <v>100</v>
      </c>
      <c r="S2454" t="s">
        <v>101</v>
      </c>
      <c r="T2454">
        <v>45</v>
      </c>
      <c r="V2454" t="s">
        <v>169</v>
      </c>
      <c r="X2454" t="s">
        <v>198</v>
      </c>
      <c r="Y2454" t="s">
        <v>74</v>
      </c>
      <c r="Z2454" t="s">
        <v>75</v>
      </c>
      <c r="AA2454">
        <v>11</v>
      </c>
      <c r="AC2454" t="s">
        <v>169</v>
      </c>
      <c r="AE2454" t="s">
        <v>197</v>
      </c>
      <c r="AF2454" t="s">
        <v>148</v>
      </c>
      <c r="AG2454" t="s">
        <v>95</v>
      </c>
      <c r="AH2454">
        <v>1210</v>
      </c>
    </row>
    <row r="2455" spans="1:34" x14ac:dyDescent="0.25">
      <c r="A2455" t="s">
        <v>169</v>
      </c>
      <c r="C2455" t="s">
        <v>197</v>
      </c>
      <c r="D2455" t="s">
        <v>130</v>
      </c>
      <c r="E2455" t="s">
        <v>131</v>
      </c>
      <c r="F2455">
        <v>4</v>
      </c>
      <c r="H2455" t="s">
        <v>169</v>
      </c>
      <c r="J2455" t="s">
        <v>197</v>
      </c>
      <c r="K2455" t="s">
        <v>148</v>
      </c>
      <c r="L2455" t="s">
        <v>144</v>
      </c>
      <c r="M2455">
        <v>8</v>
      </c>
      <c r="O2455" t="s">
        <v>169</v>
      </c>
      <c r="Q2455" t="s">
        <v>197</v>
      </c>
      <c r="R2455" t="s">
        <v>102</v>
      </c>
      <c r="S2455" t="s">
        <v>103</v>
      </c>
      <c r="T2455">
        <v>36</v>
      </c>
      <c r="V2455" t="s">
        <v>169</v>
      </c>
      <c r="X2455" t="s">
        <v>198</v>
      </c>
      <c r="Y2455" t="s">
        <v>76</v>
      </c>
      <c r="Z2455" t="s">
        <v>77</v>
      </c>
      <c r="AA2455">
        <v>19</v>
      </c>
      <c r="AC2455" t="s">
        <v>169</v>
      </c>
      <c r="AE2455" t="s">
        <v>197</v>
      </c>
      <c r="AF2455" t="s">
        <v>148</v>
      </c>
      <c r="AG2455" t="s">
        <v>127</v>
      </c>
      <c r="AH2455">
        <v>93</v>
      </c>
    </row>
    <row r="2456" spans="1:34" x14ac:dyDescent="0.25">
      <c r="A2456" t="s">
        <v>169</v>
      </c>
      <c r="C2456" t="s">
        <v>197</v>
      </c>
      <c r="D2456" t="s">
        <v>132</v>
      </c>
      <c r="E2456" t="s">
        <v>133</v>
      </c>
      <c r="F2456">
        <v>19</v>
      </c>
      <c r="H2456" t="s">
        <v>169</v>
      </c>
      <c r="J2456" t="s">
        <v>197</v>
      </c>
      <c r="K2456" t="s">
        <v>86</v>
      </c>
      <c r="L2456" t="s">
        <v>87</v>
      </c>
      <c r="M2456">
        <v>40</v>
      </c>
      <c r="O2456" t="s">
        <v>169</v>
      </c>
      <c r="Q2456" t="s">
        <v>197</v>
      </c>
      <c r="R2456" t="s">
        <v>104</v>
      </c>
      <c r="S2456" t="s">
        <v>105</v>
      </c>
      <c r="T2456">
        <v>66</v>
      </c>
      <c r="V2456" t="s">
        <v>169</v>
      </c>
      <c r="X2456" t="s">
        <v>198</v>
      </c>
      <c r="Y2456" t="s">
        <v>78</v>
      </c>
      <c r="Z2456" t="s">
        <v>79</v>
      </c>
      <c r="AA2456">
        <v>19</v>
      </c>
      <c r="AC2456" t="s">
        <v>169</v>
      </c>
      <c r="AE2456" t="s">
        <v>197</v>
      </c>
      <c r="AF2456" t="s">
        <v>148</v>
      </c>
      <c r="AG2456" t="s">
        <v>79</v>
      </c>
      <c r="AH2456">
        <v>1423</v>
      </c>
    </row>
    <row r="2457" spans="1:34" x14ac:dyDescent="0.25">
      <c r="A2457" t="s">
        <v>169</v>
      </c>
      <c r="C2457" t="s">
        <v>197</v>
      </c>
      <c r="D2457" t="s">
        <v>134</v>
      </c>
      <c r="E2457" t="s">
        <v>135</v>
      </c>
      <c r="F2457">
        <v>8</v>
      </c>
      <c r="H2457" t="s">
        <v>169</v>
      </c>
      <c r="J2457" t="s">
        <v>197</v>
      </c>
      <c r="K2457" t="s">
        <v>88</v>
      </c>
      <c r="L2457" t="s">
        <v>89</v>
      </c>
      <c r="M2457">
        <v>46</v>
      </c>
      <c r="O2457" t="s">
        <v>169</v>
      </c>
      <c r="Q2457" t="s">
        <v>197</v>
      </c>
      <c r="R2457" t="s">
        <v>106</v>
      </c>
      <c r="S2457" t="s">
        <v>107</v>
      </c>
      <c r="T2457">
        <v>31</v>
      </c>
      <c r="V2457" t="s">
        <v>169</v>
      </c>
      <c r="X2457" t="s">
        <v>198</v>
      </c>
      <c r="Y2457" t="s">
        <v>80</v>
      </c>
      <c r="Z2457" t="s">
        <v>81</v>
      </c>
      <c r="AA2457">
        <v>5</v>
      </c>
      <c r="AC2457" t="s">
        <v>169</v>
      </c>
      <c r="AE2457" t="s">
        <v>197</v>
      </c>
      <c r="AF2457" t="s">
        <v>148</v>
      </c>
      <c r="AG2457" t="s">
        <v>144</v>
      </c>
      <c r="AH2457">
        <v>103</v>
      </c>
    </row>
    <row r="2458" spans="1:34" x14ac:dyDescent="0.25">
      <c r="A2458" t="s">
        <v>169</v>
      </c>
      <c r="C2458" t="s">
        <v>197</v>
      </c>
      <c r="D2458" t="s">
        <v>136</v>
      </c>
      <c r="E2458" t="s">
        <v>137</v>
      </c>
      <c r="F2458">
        <v>7</v>
      </c>
      <c r="H2458" t="s">
        <v>169</v>
      </c>
      <c r="J2458" t="s">
        <v>197</v>
      </c>
      <c r="K2458" t="s">
        <v>90</v>
      </c>
      <c r="L2458" t="s">
        <v>91</v>
      </c>
      <c r="M2458">
        <v>20</v>
      </c>
      <c r="O2458" t="s">
        <v>169</v>
      </c>
      <c r="Q2458" t="s">
        <v>197</v>
      </c>
      <c r="R2458" t="s">
        <v>108</v>
      </c>
      <c r="S2458" t="s">
        <v>109</v>
      </c>
      <c r="T2458">
        <v>26</v>
      </c>
      <c r="V2458" t="s">
        <v>169</v>
      </c>
      <c r="X2458" t="s">
        <v>198</v>
      </c>
      <c r="Y2458" t="s">
        <v>82</v>
      </c>
      <c r="Z2458" t="s">
        <v>83</v>
      </c>
      <c r="AA2458">
        <v>8</v>
      </c>
      <c r="AC2458" t="s">
        <v>169</v>
      </c>
      <c r="AE2458" t="s">
        <v>197</v>
      </c>
      <c r="AF2458" t="s">
        <v>86</v>
      </c>
      <c r="AG2458" t="s">
        <v>87</v>
      </c>
      <c r="AH2458">
        <v>162</v>
      </c>
    </row>
    <row r="2459" spans="1:34" x14ac:dyDescent="0.25">
      <c r="A2459" t="s">
        <v>169</v>
      </c>
      <c r="C2459" t="s">
        <v>197</v>
      </c>
      <c r="D2459" t="s">
        <v>208</v>
      </c>
      <c r="E2459" t="s">
        <v>273</v>
      </c>
      <c r="F2459">
        <v>8</v>
      </c>
      <c r="H2459" t="s">
        <v>169</v>
      </c>
      <c r="J2459" t="s">
        <v>197</v>
      </c>
      <c r="K2459" t="s">
        <v>92</v>
      </c>
      <c r="L2459" t="s">
        <v>93</v>
      </c>
      <c r="M2459">
        <v>11</v>
      </c>
      <c r="O2459" t="s">
        <v>169</v>
      </c>
      <c r="Q2459" t="s">
        <v>197</v>
      </c>
      <c r="R2459" t="s">
        <v>110</v>
      </c>
      <c r="S2459" t="s">
        <v>111</v>
      </c>
      <c r="T2459">
        <v>25</v>
      </c>
      <c r="V2459" t="s">
        <v>169</v>
      </c>
      <c r="X2459" t="s">
        <v>198</v>
      </c>
      <c r="Y2459" t="s">
        <v>84</v>
      </c>
      <c r="Z2459" t="s">
        <v>85</v>
      </c>
      <c r="AA2459">
        <v>5</v>
      </c>
      <c r="AC2459" t="s">
        <v>169</v>
      </c>
      <c r="AE2459" t="s">
        <v>197</v>
      </c>
      <c r="AF2459" t="s">
        <v>88</v>
      </c>
      <c r="AG2459" t="s">
        <v>89</v>
      </c>
      <c r="AH2459">
        <v>391</v>
      </c>
    </row>
    <row r="2460" spans="1:34" x14ac:dyDescent="0.25">
      <c r="A2460" t="s">
        <v>169</v>
      </c>
      <c r="C2460" t="s">
        <v>197</v>
      </c>
      <c r="D2460" t="s">
        <v>208</v>
      </c>
      <c r="E2460" t="s">
        <v>144</v>
      </c>
      <c r="F2460">
        <v>5</v>
      </c>
      <c r="H2460" t="s">
        <v>169</v>
      </c>
      <c r="J2460" t="s">
        <v>197</v>
      </c>
      <c r="K2460" t="s">
        <v>94</v>
      </c>
      <c r="L2460" t="s">
        <v>95</v>
      </c>
      <c r="M2460">
        <v>68</v>
      </c>
      <c r="O2460" t="s">
        <v>169</v>
      </c>
      <c r="Q2460" t="s">
        <v>197</v>
      </c>
      <c r="R2460" t="s">
        <v>150</v>
      </c>
      <c r="S2460" t="s">
        <v>112</v>
      </c>
      <c r="T2460">
        <v>129</v>
      </c>
      <c r="V2460" t="s">
        <v>169</v>
      </c>
      <c r="X2460" t="s">
        <v>198</v>
      </c>
      <c r="Y2460" t="s">
        <v>148</v>
      </c>
      <c r="Z2460" t="s">
        <v>133</v>
      </c>
      <c r="AA2460">
        <v>15</v>
      </c>
      <c r="AC2460" t="s">
        <v>169</v>
      </c>
      <c r="AE2460" t="s">
        <v>197</v>
      </c>
      <c r="AF2460" t="s">
        <v>90</v>
      </c>
      <c r="AG2460" t="s">
        <v>91</v>
      </c>
      <c r="AH2460">
        <v>122</v>
      </c>
    </row>
    <row r="2461" spans="1:34" x14ac:dyDescent="0.25">
      <c r="A2461" t="s">
        <v>169</v>
      </c>
      <c r="C2461" t="s">
        <v>197</v>
      </c>
      <c r="D2461" t="s">
        <v>141</v>
      </c>
      <c r="E2461" t="s">
        <v>142</v>
      </c>
      <c r="F2461">
        <v>10</v>
      </c>
      <c r="H2461" t="s">
        <v>169</v>
      </c>
      <c r="J2461" t="s">
        <v>197</v>
      </c>
      <c r="K2461" t="s">
        <v>96</v>
      </c>
      <c r="L2461" t="s">
        <v>97</v>
      </c>
      <c r="M2461">
        <v>4</v>
      </c>
      <c r="O2461" t="s">
        <v>169</v>
      </c>
      <c r="Q2461" t="s">
        <v>197</v>
      </c>
      <c r="R2461" t="s">
        <v>150</v>
      </c>
      <c r="S2461" t="s">
        <v>113</v>
      </c>
      <c r="T2461">
        <v>87</v>
      </c>
      <c r="V2461" t="s">
        <v>169</v>
      </c>
      <c r="X2461" t="s">
        <v>198</v>
      </c>
      <c r="Y2461" t="s">
        <v>148</v>
      </c>
      <c r="Z2461" t="s">
        <v>101</v>
      </c>
      <c r="AA2461">
        <v>14</v>
      </c>
      <c r="AC2461" t="s">
        <v>169</v>
      </c>
      <c r="AE2461" t="s">
        <v>197</v>
      </c>
      <c r="AF2461" t="s">
        <v>92</v>
      </c>
      <c r="AG2461" t="s">
        <v>93</v>
      </c>
      <c r="AH2461">
        <v>90</v>
      </c>
    </row>
    <row r="2462" spans="1:34" x14ac:dyDescent="0.25">
      <c r="A2462" t="s">
        <v>169</v>
      </c>
      <c r="C2462" t="s">
        <v>198</v>
      </c>
      <c r="D2462" t="s">
        <v>54</v>
      </c>
      <c r="E2462" t="s">
        <v>55</v>
      </c>
      <c r="F2462">
        <v>12</v>
      </c>
      <c r="H2462" t="s">
        <v>169</v>
      </c>
      <c r="J2462" t="s">
        <v>197</v>
      </c>
      <c r="K2462" t="s">
        <v>98</v>
      </c>
      <c r="L2462" t="s">
        <v>99</v>
      </c>
      <c r="M2462">
        <v>71</v>
      </c>
      <c r="O2462" t="s">
        <v>169</v>
      </c>
      <c r="Q2462" t="s">
        <v>197</v>
      </c>
      <c r="R2462" t="s">
        <v>114</v>
      </c>
      <c r="S2462" t="s">
        <v>115</v>
      </c>
      <c r="T2462">
        <v>23</v>
      </c>
      <c r="V2462" t="s">
        <v>169</v>
      </c>
      <c r="X2462" t="s">
        <v>198</v>
      </c>
      <c r="Y2462" t="s">
        <v>148</v>
      </c>
      <c r="Z2462" t="s">
        <v>115</v>
      </c>
      <c r="AA2462">
        <v>8</v>
      </c>
      <c r="AC2462" t="s">
        <v>169</v>
      </c>
      <c r="AE2462" t="s">
        <v>197</v>
      </c>
      <c r="AF2462" t="s">
        <v>94</v>
      </c>
      <c r="AG2462" t="s">
        <v>95</v>
      </c>
      <c r="AH2462">
        <v>1210</v>
      </c>
    </row>
    <row r="2463" spans="1:34" x14ac:dyDescent="0.25">
      <c r="A2463" t="s">
        <v>169</v>
      </c>
      <c r="C2463" t="s">
        <v>198</v>
      </c>
      <c r="D2463" t="s">
        <v>56</v>
      </c>
      <c r="E2463" t="s">
        <v>57</v>
      </c>
      <c r="F2463">
        <v>10</v>
      </c>
      <c r="H2463" t="s">
        <v>169</v>
      </c>
      <c r="J2463" t="s">
        <v>197</v>
      </c>
      <c r="K2463" t="s">
        <v>100</v>
      </c>
      <c r="L2463" t="s">
        <v>101</v>
      </c>
      <c r="M2463">
        <v>19</v>
      </c>
      <c r="O2463" t="s">
        <v>169</v>
      </c>
      <c r="Q2463" t="s">
        <v>197</v>
      </c>
      <c r="R2463" t="s">
        <v>116</v>
      </c>
      <c r="S2463" t="s">
        <v>117</v>
      </c>
      <c r="T2463">
        <v>23</v>
      </c>
      <c r="V2463" t="s">
        <v>169</v>
      </c>
      <c r="X2463" t="s">
        <v>198</v>
      </c>
      <c r="Y2463" t="s">
        <v>148</v>
      </c>
      <c r="Z2463" t="s">
        <v>103</v>
      </c>
      <c r="AA2463">
        <v>3</v>
      </c>
      <c r="AC2463" t="s">
        <v>169</v>
      </c>
      <c r="AE2463" t="s">
        <v>197</v>
      </c>
      <c r="AF2463" t="s">
        <v>96</v>
      </c>
      <c r="AG2463" t="s">
        <v>97</v>
      </c>
      <c r="AH2463">
        <v>160</v>
      </c>
    </row>
    <row r="2464" spans="1:34" x14ac:dyDescent="0.25">
      <c r="A2464" t="s">
        <v>169</v>
      </c>
      <c r="C2464" t="s">
        <v>198</v>
      </c>
      <c r="D2464" t="s">
        <v>58</v>
      </c>
      <c r="E2464" t="s">
        <v>59</v>
      </c>
      <c r="F2464">
        <v>4</v>
      </c>
      <c r="H2464" t="s">
        <v>169</v>
      </c>
      <c r="J2464" t="s">
        <v>197</v>
      </c>
      <c r="K2464" t="s">
        <v>102</v>
      </c>
      <c r="L2464" t="s">
        <v>103</v>
      </c>
      <c r="M2464">
        <v>14</v>
      </c>
      <c r="O2464" t="s">
        <v>169</v>
      </c>
      <c r="Q2464" t="s">
        <v>197</v>
      </c>
      <c r="R2464" t="s">
        <v>118</v>
      </c>
      <c r="S2464" t="s">
        <v>119</v>
      </c>
      <c r="T2464">
        <v>54</v>
      </c>
      <c r="V2464" t="s">
        <v>169</v>
      </c>
      <c r="X2464" t="s">
        <v>198</v>
      </c>
      <c r="Y2464" t="s">
        <v>148</v>
      </c>
      <c r="Z2464" t="s">
        <v>65</v>
      </c>
      <c r="AA2464">
        <v>2</v>
      </c>
      <c r="AC2464" t="s">
        <v>169</v>
      </c>
      <c r="AE2464" t="s">
        <v>197</v>
      </c>
      <c r="AF2464" t="s">
        <v>98</v>
      </c>
      <c r="AG2464" t="s">
        <v>99</v>
      </c>
      <c r="AH2464">
        <v>407</v>
      </c>
    </row>
    <row r="2465" spans="1:34" x14ac:dyDescent="0.25">
      <c r="A2465" t="s">
        <v>169</v>
      </c>
      <c r="C2465" t="s">
        <v>198</v>
      </c>
      <c r="D2465" t="s">
        <v>60</v>
      </c>
      <c r="E2465" t="s">
        <v>61</v>
      </c>
      <c r="F2465">
        <v>27</v>
      </c>
      <c r="H2465" t="s">
        <v>169</v>
      </c>
      <c r="J2465" t="s">
        <v>197</v>
      </c>
      <c r="K2465" t="s">
        <v>104</v>
      </c>
      <c r="L2465" t="s">
        <v>105</v>
      </c>
      <c r="M2465">
        <v>21</v>
      </c>
      <c r="O2465" t="s">
        <v>169</v>
      </c>
      <c r="Q2465" t="s">
        <v>197</v>
      </c>
      <c r="R2465" t="s">
        <v>120</v>
      </c>
      <c r="S2465" t="s">
        <v>121</v>
      </c>
      <c r="T2465">
        <v>66</v>
      </c>
      <c r="V2465" t="s">
        <v>169</v>
      </c>
      <c r="X2465" t="s">
        <v>198</v>
      </c>
      <c r="Y2465" t="s">
        <v>148</v>
      </c>
      <c r="Z2465" t="s">
        <v>55</v>
      </c>
      <c r="AA2465">
        <v>7</v>
      </c>
      <c r="AC2465" t="s">
        <v>169</v>
      </c>
      <c r="AE2465" t="s">
        <v>197</v>
      </c>
      <c r="AF2465" t="s">
        <v>100</v>
      </c>
      <c r="AG2465" t="s">
        <v>101</v>
      </c>
      <c r="AH2465">
        <v>211</v>
      </c>
    </row>
    <row r="2466" spans="1:34" x14ac:dyDescent="0.25">
      <c r="A2466" t="s">
        <v>169</v>
      </c>
      <c r="C2466" t="s">
        <v>198</v>
      </c>
      <c r="D2466" t="s">
        <v>62</v>
      </c>
      <c r="E2466" t="s">
        <v>63</v>
      </c>
      <c r="F2466">
        <v>3</v>
      </c>
      <c r="H2466" t="s">
        <v>169</v>
      </c>
      <c r="J2466" t="s">
        <v>197</v>
      </c>
      <c r="K2466" t="s">
        <v>106</v>
      </c>
      <c r="L2466" t="s">
        <v>107</v>
      </c>
      <c r="M2466">
        <v>14</v>
      </c>
      <c r="O2466" t="s">
        <v>169</v>
      </c>
      <c r="Q2466" t="s">
        <v>197</v>
      </c>
      <c r="R2466" t="s">
        <v>122</v>
      </c>
      <c r="S2466" t="s">
        <v>123</v>
      </c>
      <c r="T2466">
        <v>21</v>
      </c>
      <c r="V2466" t="s">
        <v>169</v>
      </c>
      <c r="X2466" t="s">
        <v>198</v>
      </c>
      <c r="Y2466" t="s">
        <v>148</v>
      </c>
      <c r="Z2466" t="s">
        <v>135</v>
      </c>
      <c r="AA2466">
        <v>9</v>
      </c>
      <c r="AC2466" t="s">
        <v>169</v>
      </c>
      <c r="AE2466" t="s">
        <v>197</v>
      </c>
      <c r="AF2466" t="s">
        <v>102</v>
      </c>
      <c r="AG2466" t="s">
        <v>103</v>
      </c>
      <c r="AH2466">
        <v>155</v>
      </c>
    </row>
    <row r="2467" spans="1:34" x14ac:dyDescent="0.25">
      <c r="A2467" t="s">
        <v>169</v>
      </c>
      <c r="C2467" t="s">
        <v>198</v>
      </c>
      <c r="D2467" t="s">
        <v>64</v>
      </c>
      <c r="E2467" t="s">
        <v>65</v>
      </c>
      <c r="F2467">
        <v>8</v>
      </c>
      <c r="H2467" t="s">
        <v>169</v>
      </c>
      <c r="J2467" t="s">
        <v>197</v>
      </c>
      <c r="K2467" t="s">
        <v>108</v>
      </c>
      <c r="L2467" t="s">
        <v>109</v>
      </c>
      <c r="M2467">
        <v>12</v>
      </c>
      <c r="O2467" t="s">
        <v>169</v>
      </c>
      <c r="Q2467" t="s">
        <v>197</v>
      </c>
      <c r="R2467" t="s">
        <v>126</v>
      </c>
      <c r="S2467" t="s">
        <v>127</v>
      </c>
      <c r="T2467">
        <v>16</v>
      </c>
      <c r="V2467" t="s">
        <v>169</v>
      </c>
      <c r="X2467" t="s">
        <v>198</v>
      </c>
      <c r="Y2467" t="s">
        <v>148</v>
      </c>
      <c r="Z2467" t="s">
        <v>63</v>
      </c>
      <c r="AA2467">
        <v>5</v>
      </c>
      <c r="AC2467" t="s">
        <v>169</v>
      </c>
      <c r="AE2467" t="s">
        <v>197</v>
      </c>
      <c r="AF2467" t="s">
        <v>104</v>
      </c>
      <c r="AG2467" t="s">
        <v>105</v>
      </c>
      <c r="AH2467">
        <v>357</v>
      </c>
    </row>
    <row r="2468" spans="1:34" x14ac:dyDescent="0.25">
      <c r="A2468" t="s">
        <v>169</v>
      </c>
      <c r="C2468" t="s">
        <v>198</v>
      </c>
      <c r="D2468" t="s">
        <v>66</v>
      </c>
      <c r="E2468" t="s">
        <v>67</v>
      </c>
      <c r="F2468">
        <v>82</v>
      </c>
      <c r="H2468" t="s">
        <v>169</v>
      </c>
      <c r="J2468" t="s">
        <v>197</v>
      </c>
      <c r="K2468" t="s">
        <v>110</v>
      </c>
      <c r="L2468" t="s">
        <v>111</v>
      </c>
      <c r="M2468">
        <v>15</v>
      </c>
      <c r="O2468" t="s">
        <v>169</v>
      </c>
      <c r="Q2468" t="s">
        <v>197</v>
      </c>
      <c r="R2468" t="s">
        <v>128</v>
      </c>
      <c r="S2468" t="s">
        <v>129</v>
      </c>
      <c r="T2468">
        <v>22</v>
      </c>
      <c r="V2468" t="s">
        <v>169</v>
      </c>
      <c r="X2468" t="s">
        <v>198</v>
      </c>
      <c r="Y2468" t="s">
        <v>148</v>
      </c>
      <c r="Z2468" t="s">
        <v>83</v>
      </c>
      <c r="AA2468">
        <v>8</v>
      </c>
      <c r="AC2468" t="s">
        <v>169</v>
      </c>
      <c r="AE2468" t="s">
        <v>197</v>
      </c>
      <c r="AF2468" t="s">
        <v>106</v>
      </c>
      <c r="AG2468" t="s">
        <v>107</v>
      </c>
      <c r="AH2468">
        <v>227</v>
      </c>
    </row>
    <row r="2469" spans="1:34" x14ac:dyDescent="0.25">
      <c r="A2469" t="s">
        <v>169</v>
      </c>
      <c r="C2469" t="s">
        <v>198</v>
      </c>
      <c r="D2469" t="s">
        <v>68</v>
      </c>
      <c r="E2469" t="s">
        <v>69</v>
      </c>
      <c r="F2469">
        <v>23</v>
      </c>
      <c r="H2469" t="s">
        <v>169</v>
      </c>
      <c r="J2469" t="s">
        <v>197</v>
      </c>
      <c r="K2469" t="s">
        <v>150</v>
      </c>
      <c r="L2469" t="s">
        <v>112</v>
      </c>
      <c r="M2469">
        <v>72</v>
      </c>
      <c r="O2469" t="s">
        <v>169</v>
      </c>
      <c r="Q2469" t="s">
        <v>197</v>
      </c>
      <c r="R2469" t="s">
        <v>130</v>
      </c>
      <c r="S2469" t="s">
        <v>131</v>
      </c>
      <c r="T2469">
        <v>30</v>
      </c>
      <c r="V2469" t="s">
        <v>169</v>
      </c>
      <c r="X2469" t="s">
        <v>198</v>
      </c>
      <c r="Y2469" t="s">
        <v>148</v>
      </c>
      <c r="Z2469" t="s">
        <v>142</v>
      </c>
      <c r="AA2469">
        <v>6</v>
      </c>
      <c r="AC2469" t="s">
        <v>169</v>
      </c>
      <c r="AE2469" t="s">
        <v>197</v>
      </c>
      <c r="AF2469" t="s">
        <v>108</v>
      </c>
      <c r="AG2469" t="s">
        <v>109</v>
      </c>
      <c r="AH2469">
        <v>154</v>
      </c>
    </row>
    <row r="2470" spans="1:34" x14ac:dyDescent="0.25">
      <c r="A2470" t="s">
        <v>169</v>
      </c>
      <c r="C2470" t="s">
        <v>198</v>
      </c>
      <c r="D2470" t="s">
        <v>70</v>
      </c>
      <c r="E2470" t="s">
        <v>71</v>
      </c>
      <c r="F2470">
        <v>54</v>
      </c>
      <c r="H2470" t="s">
        <v>169</v>
      </c>
      <c r="J2470" t="s">
        <v>197</v>
      </c>
      <c r="K2470" t="s">
        <v>150</v>
      </c>
      <c r="L2470" t="s">
        <v>113</v>
      </c>
      <c r="M2470">
        <v>45</v>
      </c>
      <c r="O2470" t="s">
        <v>169</v>
      </c>
      <c r="Q2470" t="s">
        <v>197</v>
      </c>
      <c r="R2470" t="s">
        <v>132</v>
      </c>
      <c r="S2470" t="s">
        <v>133</v>
      </c>
      <c r="T2470">
        <v>105</v>
      </c>
      <c r="V2470" t="s">
        <v>169</v>
      </c>
      <c r="X2470" t="s">
        <v>198</v>
      </c>
      <c r="Y2470" t="s">
        <v>148</v>
      </c>
      <c r="Z2470" t="s">
        <v>273</v>
      </c>
      <c r="AA2470">
        <v>5</v>
      </c>
      <c r="AC2470" t="s">
        <v>169</v>
      </c>
      <c r="AE2470" t="s">
        <v>197</v>
      </c>
      <c r="AF2470" t="s">
        <v>110</v>
      </c>
      <c r="AG2470" t="s">
        <v>111</v>
      </c>
      <c r="AH2470">
        <v>147</v>
      </c>
    </row>
    <row r="2471" spans="1:34" x14ac:dyDescent="0.25">
      <c r="A2471" t="s">
        <v>169</v>
      </c>
      <c r="C2471" t="s">
        <v>198</v>
      </c>
      <c r="D2471" t="s">
        <v>72</v>
      </c>
      <c r="E2471" t="s">
        <v>73</v>
      </c>
      <c r="F2471">
        <v>20</v>
      </c>
      <c r="H2471" t="s">
        <v>169</v>
      </c>
      <c r="J2471" t="s">
        <v>197</v>
      </c>
      <c r="K2471" t="s">
        <v>114</v>
      </c>
      <c r="L2471" t="s">
        <v>115</v>
      </c>
      <c r="M2471">
        <v>9</v>
      </c>
      <c r="O2471" t="s">
        <v>169</v>
      </c>
      <c r="Q2471" t="s">
        <v>197</v>
      </c>
      <c r="R2471" t="s">
        <v>134</v>
      </c>
      <c r="S2471" t="s">
        <v>135</v>
      </c>
      <c r="T2471">
        <v>13</v>
      </c>
      <c r="V2471" t="s">
        <v>169</v>
      </c>
      <c r="X2471" t="s">
        <v>198</v>
      </c>
      <c r="Y2471" t="s">
        <v>148</v>
      </c>
      <c r="Z2471" t="s">
        <v>57</v>
      </c>
      <c r="AA2471">
        <v>7</v>
      </c>
      <c r="AC2471" t="s">
        <v>169</v>
      </c>
      <c r="AE2471" t="s">
        <v>197</v>
      </c>
      <c r="AF2471" t="s">
        <v>150</v>
      </c>
      <c r="AG2471" t="s">
        <v>112</v>
      </c>
      <c r="AH2471">
        <v>426</v>
      </c>
    </row>
    <row r="2472" spans="1:34" x14ac:dyDescent="0.25">
      <c r="A2472" t="s">
        <v>169</v>
      </c>
      <c r="C2472" t="s">
        <v>198</v>
      </c>
      <c r="D2472" t="s">
        <v>74</v>
      </c>
      <c r="E2472" t="s">
        <v>75</v>
      </c>
      <c r="F2472">
        <v>5</v>
      </c>
      <c r="H2472" t="s">
        <v>169</v>
      </c>
      <c r="J2472" t="s">
        <v>197</v>
      </c>
      <c r="K2472" t="s">
        <v>116</v>
      </c>
      <c r="L2472" t="s">
        <v>117</v>
      </c>
      <c r="M2472">
        <v>10</v>
      </c>
      <c r="O2472" t="s">
        <v>169</v>
      </c>
      <c r="Q2472" t="s">
        <v>197</v>
      </c>
      <c r="R2472" t="s">
        <v>136</v>
      </c>
      <c r="S2472" t="s">
        <v>137</v>
      </c>
      <c r="T2472">
        <v>15</v>
      </c>
      <c r="V2472" t="s">
        <v>169</v>
      </c>
      <c r="X2472" t="s">
        <v>198</v>
      </c>
      <c r="Y2472" t="s">
        <v>148</v>
      </c>
      <c r="Z2472" t="s">
        <v>117</v>
      </c>
      <c r="AA2472">
        <v>11</v>
      </c>
      <c r="AC2472" t="s">
        <v>169</v>
      </c>
      <c r="AE2472" t="s">
        <v>197</v>
      </c>
      <c r="AF2472" t="s">
        <v>150</v>
      </c>
      <c r="AG2472" t="s">
        <v>113</v>
      </c>
      <c r="AH2472">
        <v>225</v>
      </c>
    </row>
    <row r="2473" spans="1:34" x14ac:dyDescent="0.25">
      <c r="A2473" t="s">
        <v>169</v>
      </c>
      <c r="C2473" t="s">
        <v>198</v>
      </c>
      <c r="D2473" t="s">
        <v>76</v>
      </c>
      <c r="E2473" t="s">
        <v>77</v>
      </c>
      <c r="F2473">
        <v>25</v>
      </c>
      <c r="H2473" t="s">
        <v>169</v>
      </c>
      <c r="J2473" t="s">
        <v>197</v>
      </c>
      <c r="K2473" t="s">
        <v>118</v>
      </c>
      <c r="L2473" t="s">
        <v>119</v>
      </c>
      <c r="M2473">
        <v>22</v>
      </c>
      <c r="O2473" t="s">
        <v>169</v>
      </c>
      <c r="Q2473" t="s">
        <v>197</v>
      </c>
      <c r="R2473" t="s">
        <v>208</v>
      </c>
      <c r="S2473" t="s">
        <v>273</v>
      </c>
      <c r="T2473">
        <v>25</v>
      </c>
      <c r="V2473" t="s">
        <v>169</v>
      </c>
      <c r="X2473" t="s">
        <v>198</v>
      </c>
      <c r="Y2473" t="s">
        <v>148</v>
      </c>
      <c r="Z2473" t="s">
        <v>105</v>
      </c>
      <c r="AA2473">
        <v>13</v>
      </c>
      <c r="AC2473" t="s">
        <v>169</v>
      </c>
      <c r="AE2473" t="s">
        <v>197</v>
      </c>
      <c r="AF2473" t="s">
        <v>114</v>
      </c>
      <c r="AG2473" t="s">
        <v>115</v>
      </c>
      <c r="AH2473">
        <v>212</v>
      </c>
    </row>
    <row r="2474" spans="1:34" x14ac:dyDescent="0.25">
      <c r="A2474" t="s">
        <v>169</v>
      </c>
      <c r="C2474" t="s">
        <v>198</v>
      </c>
      <c r="D2474" t="s">
        <v>78</v>
      </c>
      <c r="E2474" t="s">
        <v>79</v>
      </c>
      <c r="F2474">
        <v>54</v>
      </c>
      <c r="H2474" t="s">
        <v>169</v>
      </c>
      <c r="J2474" t="s">
        <v>197</v>
      </c>
      <c r="K2474" t="s">
        <v>120</v>
      </c>
      <c r="L2474" t="s">
        <v>121</v>
      </c>
      <c r="M2474">
        <v>50</v>
      </c>
      <c r="O2474" t="s">
        <v>169</v>
      </c>
      <c r="Q2474" t="s">
        <v>197</v>
      </c>
      <c r="R2474" t="s">
        <v>208</v>
      </c>
      <c r="S2474" t="s">
        <v>144</v>
      </c>
      <c r="T2474">
        <v>14</v>
      </c>
      <c r="V2474" t="s">
        <v>169</v>
      </c>
      <c r="X2474" t="s">
        <v>198</v>
      </c>
      <c r="Y2474" t="s">
        <v>148</v>
      </c>
      <c r="Z2474" t="s">
        <v>137</v>
      </c>
      <c r="AA2474">
        <v>3</v>
      </c>
      <c r="AC2474" t="s">
        <v>169</v>
      </c>
      <c r="AE2474" t="s">
        <v>197</v>
      </c>
      <c r="AF2474" t="s">
        <v>116</v>
      </c>
      <c r="AG2474" t="s">
        <v>117</v>
      </c>
      <c r="AH2474">
        <v>111</v>
      </c>
    </row>
    <row r="2475" spans="1:34" x14ac:dyDescent="0.25">
      <c r="A2475" t="s">
        <v>169</v>
      </c>
      <c r="C2475" t="s">
        <v>198</v>
      </c>
      <c r="D2475" t="s">
        <v>80</v>
      </c>
      <c r="E2475" t="s">
        <v>81</v>
      </c>
      <c r="F2475">
        <v>1</v>
      </c>
      <c r="H2475" t="s">
        <v>169</v>
      </c>
      <c r="J2475" t="s">
        <v>197</v>
      </c>
      <c r="K2475" t="s">
        <v>122</v>
      </c>
      <c r="L2475" t="s">
        <v>123</v>
      </c>
      <c r="M2475">
        <v>20</v>
      </c>
      <c r="O2475" t="s">
        <v>169</v>
      </c>
      <c r="Q2475" t="s">
        <v>197</v>
      </c>
      <c r="R2475" t="s">
        <v>141</v>
      </c>
      <c r="S2475" t="s">
        <v>142</v>
      </c>
      <c r="T2475">
        <v>30</v>
      </c>
      <c r="V2475" t="s">
        <v>169</v>
      </c>
      <c r="X2475" t="s">
        <v>198</v>
      </c>
      <c r="Y2475" t="s">
        <v>148</v>
      </c>
      <c r="Z2475" t="s">
        <v>67</v>
      </c>
      <c r="AA2475">
        <v>59</v>
      </c>
      <c r="AC2475" t="s">
        <v>169</v>
      </c>
      <c r="AE2475" t="s">
        <v>197</v>
      </c>
      <c r="AF2475" t="s">
        <v>118</v>
      </c>
      <c r="AG2475" t="s">
        <v>119</v>
      </c>
      <c r="AH2475">
        <v>235</v>
      </c>
    </row>
    <row r="2476" spans="1:34" x14ac:dyDescent="0.25">
      <c r="A2476" t="s">
        <v>169</v>
      </c>
      <c r="C2476" t="s">
        <v>198</v>
      </c>
      <c r="D2476" t="s">
        <v>82</v>
      </c>
      <c r="E2476" t="s">
        <v>83</v>
      </c>
      <c r="F2476">
        <v>8</v>
      </c>
      <c r="H2476" t="s">
        <v>169</v>
      </c>
      <c r="J2476" t="s">
        <v>197</v>
      </c>
      <c r="K2476" t="s">
        <v>124</v>
      </c>
      <c r="L2476" t="s">
        <v>125</v>
      </c>
      <c r="M2476">
        <v>5</v>
      </c>
      <c r="O2476" t="s">
        <v>169</v>
      </c>
      <c r="Q2476" t="s">
        <v>198</v>
      </c>
      <c r="R2476" t="s">
        <v>54</v>
      </c>
      <c r="S2476" t="s">
        <v>55</v>
      </c>
      <c r="T2476">
        <v>41</v>
      </c>
      <c r="V2476" t="s">
        <v>169</v>
      </c>
      <c r="X2476" t="s">
        <v>198</v>
      </c>
      <c r="Y2476" t="s">
        <v>148</v>
      </c>
      <c r="Z2476" t="s">
        <v>119</v>
      </c>
      <c r="AA2476">
        <v>18</v>
      </c>
      <c r="AC2476" t="s">
        <v>169</v>
      </c>
      <c r="AE2476" t="s">
        <v>197</v>
      </c>
      <c r="AF2476" t="s">
        <v>120</v>
      </c>
      <c r="AG2476" t="s">
        <v>121</v>
      </c>
      <c r="AH2476">
        <v>410</v>
      </c>
    </row>
    <row r="2477" spans="1:34" x14ac:dyDescent="0.25">
      <c r="A2477" t="s">
        <v>169</v>
      </c>
      <c r="C2477" t="s">
        <v>198</v>
      </c>
      <c r="D2477" t="s">
        <v>84</v>
      </c>
      <c r="E2477" t="s">
        <v>85</v>
      </c>
      <c r="F2477">
        <v>11</v>
      </c>
      <c r="H2477" t="s">
        <v>169</v>
      </c>
      <c r="J2477" t="s">
        <v>197</v>
      </c>
      <c r="K2477" t="s">
        <v>126</v>
      </c>
      <c r="L2477" t="s">
        <v>127</v>
      </c>
      <c r="M2477">
        <v>15</v>
      </c>
      <c r="O2477" t="s">
        <v>169</v>
      </c>
      <c r="Q2477" t="s">
        <v>198</v>
      </c>
      <c r="R2477" t="s">
        <v>56</v>
      </c>
      <c r="S2477" t="s">
        <v>57</v>
      </c>
      <c r="T2477">
        <v>75</v>
      </c>
      <c r="V2477" t="s">
        <v>169</v>
      </c>
      <c r="X2477" t="s">
        <v>198</v>
      </c>
      <c r="Y2477" t="s">
        <v>148</v>
      </c>
      <c r="Z2477" t="s">
        <v>91</v>
      </c>
      <c r="AA2477">
        <v>14</v>
      </c>
      <c r="AC2477" t="s">
        <v>169</v>
      </c>
      <c r="AE2477" t="s">
        <v>197</v>
      </c>
      <c r="AF2477" t="s">
        <v>122</v>
      </c>
      <c r="AG2477" t="s">
        <v>123</v>
      </c>
      <c r="AH2477">
        <v>131</v>
      </c>
    </row>
    <row r="2478" spans="1:34" x14ac:dyDescent="0.25">
      <c r="A2478" t="s">
        <v>169</v>
      </c>
      <c r="C2478" t="s">
        <v>198</v>
      </c>
      <c r="D2478" t="s">
        <v>148</v>
      </c>
      <c r="E2478" t="s">
        <v>133</v>
      </c>
      <c r="F2478">
        <v>16</v>
      </c>
      <c r="H2478" t="s">
        <v>169</v>
      </c>
      <c r="J2478" t="s">
        <v>197</v>
      </c>
      <c r="K2478" t="s">
        <v>128</v>
      </c>
      <c r="L2478" t="s">
        <v>129</v>
      </c>
      <c r="M2478">
        <v>12</v>
      </c>
      <c r="O2478" t="s">
        <v>169</v>
      </c>
      <c r="Q2478" t="s">
        <v>198</v>
      </c>
      <c r="R2478" t="s">
        <v>58</v>
      </c>
      <c r="S2478" t="s">
        <v>59</v>
      </c>
      <c r="T2478">
        <v>13</v>
      </c>
      <c r="V2478" t="s">
        <v>169</v>
      </c>
      <c r="X2478" t="s">
        <v>198</v>
      </c>
      <c r="Y2478" t="s">
        <v>148</v>
      </c>
      <c r="Z2478" t="s">
        <v>107</v>
      </c>
      <c r="AA2478">
        <v>16</v>
      </c>
      <c r="AC2478" t="s">
        <v>169</v>
      </c>
      <c r="AE2478" t="s">
        <v>197</v>
      </c>
      <c r="AF2478" t="s">
        <v>124</v>
      </c>
      <c r="AG2478" t="s">
        <v>125</v>
      </c>
      <c r="AH2478">
        <v>7</v>
      </c>
    </row>
    <row r="2479" spans="1:34" x14ac:dyDescent="0.25">
      <c r="A2479" t="s">
        <v>169</v>
      </c>
      <c r="C2479" t="s">
        <v>198</v>
      </c>
      <c r="D2479" t="s">
        <v>148</v>
      </c>
      <c r="E2479" t="s">
        <v>101</v>
      </c>
      <c r="F2479">
        <v>8</v>
      </c>
      <c r="H2479" t="s">
        <v>169</v>
      </c>
      <c r="J2479" t="s">
        <v>197</v>
      </c>
      <c r="K2479" t="s">
        <v>130</v>
      </c>
      <c r="L2479" t="s">
        <v>131</v>
      </c>
      <c r="M2479">
        <v>6</v>
      </c>
      <c r="O2479" t="s">
        <v>169</v>
      </c>
      <c r="Q2479" t="s">
        <v>198</v>
      </c>
      <c r="R2479" t="s">
        <v>60</v>
      </c>
      <c r="S2479" t="s">
        <v>61</v>
      </c>
      <c r="T2479">
        <v>76</v>
      </c>
      <c r="V2479" t="s">
        <v>169</v>
      </c>
      <c r="X2479" t="s">
        <v>198</v>
      </c>
      <c r="Y2479" t="s">
        <v>148</v>
      </c>
      <c r="Z2479" t="s">
        <v>73</v>
      </c>
      <c r="AA2479">
        <v>19</v>
      </c>
      <c r="AC2479" t="s">
        <v>169</v>
      </c>
      <c r="AE2479" t="s">
        <v>197</v>
      </c>
      <c r="AF2479" t="s">
        <v>126</v>
      </c>
      <c r="AG2479" t="s">
        <v>127</v>
      </c>
      <c r="AH2479">
        <v>93</v>
      </c>
    </row>
    <row r="2480" spans="1:34" x14ac:dyDescent="0.25">
      <c r="A2480" t="s">
        <v>169</v>
      </c>
      <c r="C2480" t="s">
        <v>198</v>
      </c>
      <c r="D2480" t="s">
        <v>148</v>
      </c>
      <c r="E2480" t="s">
        <v>115</v>
      </c>
      <c r="F2480">
        <v>8</v>
      </c>
      <c r="H2480" t="s">
        <v>169</v>
      </c>
      <c r="J2480" t="s">
        <v>197</v>
      </c>
      <c r="K2480" t="s">
        <v>132</v>
      </c>
      <c r="L2480" t="s">
        <v>133</v>
      </c>
      <c r="M2480">
        <v>28</v>
      </c>
      <c r="O2480" t="s">
        <v>169</v>
      </c>
      <c r="Q2480" t="s">
        <v>198</v>
      </c>
      <c r="R2480" t="s">
        <v>62</v>
      </c>
      <c r="S2480" t="s">
        <v>63</v>
      </c>
      <c r="T2480">
        <v>10</v>
      </c>
      <c r="V2480" t="s">
        <v>169</v>
      </c>
      <c r="X2480" t="s">
        <v>198</v>
      </c>
      <c r="Y2480" t="s">
        <v>148</v>
      </c>
      <c r="Z2480" t="s">
        <v>125</v>
      </c>
      <c r="AA2480">
        <v>1</v>
      </c>
      <c r="AC2480" t="s">
        <v>169</v>
      </c>
      <c r="AE2480" t="s">
        <v>197</v>
      </c>
      <c r="AF2480" t="s">
        <v>128</v>
      </c>
      <c r="AG2480" t="s">
        <v>129</v>
      </c>
      <c r="AH2480">
        <v>102</v>
      </c>
    </row>
    <row r="2481" spans="1:34" x14ac:dyDescent="0.25">
      <c r="A2481" t="s">
        <v>169</v>
      </c>
      <c r="C2481" t="s">
        <v>198</v>
      </c>
      <c r="D2481" t="s">
        <v>148</v>
      </c>
      <c r="E2481" t="s">
        <v>103</v>
      </c>
      <c r="F2481">
        <v>12</v>
      </c>
      <c r="H2481" t="s">
        <v>169</v>
      </c>
      <c r="J2481" t="s">
        <v>197</v>
      </c>
      <c r="K2481" t="s">
        <v>134</v>
      </c>
      <c r="L2481" t="s">
        <v>135</v>
      </c>
      <c r="M2481">
        <v>7</v>
      </c>
      <c r="O2481" t="s">
        <v>169</v>
      </c>
      <c r="Q2481" t="s">
        <v>198</v>
      </c>
      <c r="R2481" t="s">
        <v>64</v>
      </c>
      <c r="S2481" t="s">
        <v>65</v>
      </c>
      <c r="T2481">
        <v>38</v>
      </c>
      <c r="V2481" t="s">
        <v>169</v>
      </c>
      <c r="X2481" t="s">
        <v>198</v>
      </c>
      <c r="Y2481" t="s">
        <v>148</v>
      </c>
      <c r="Z2481" t="s">
        <v>121</v>
      </c>
      <c r="AA2481">
        <v>5</v>
      </c>
      <c r="AC2481" t="s">
        <v>169</v>
      </c>
      <c r="AE2481" t="s">
        <v>197</v>
      </c>
      <c r="AF2481" t="s">
        <v>130</v>
      </c>
      <c r="AG2481" t="s">
        <v>131</v>
      </c>
      <c r="AH2481">
        <v>100</v>
      </c>
    </row>
    <row r="2482" spans="1:34" x14ac:dyDescent="0.25">
      <c r="A2482" t="s">
        <v>169</v>
      </c>
      <c r="C2482" t="s">
        <v>198</v>
      </c>
      <c r="D2482" t="s">
        <v>148</v>
      </c>
      <c r="E2482" t="s">
        <v>65</v>
      </c>
      <c r="F2482">
        <v>8</v>
      </c>
      <c r="H2482" t="s">
        <v>169</v>
      </c>
      <c r="J2482" t="s">
        <v>197</v>
      </c>
      <c r="K2482" t="s">
        <v>136</v>
      </c>
      <c r="L2482" t="s">
        <v>137</v>
      </c>
      <c r="M2482">
        <v>3</v>
      </c>
      <c r="O2482" t="s">
        <v>169</v>
      </c>
      <c r="Q2482" t="s">
        <v>198</v>
      </c>
      <c r="R2482" t="s">
        <v>66</v>
      </c>
      <c r="S2482" t="s">
        <v>67</v>
      </c>
      <c r="T2482">
        <v>197</v>
      </c>
      <c r="V2482" t="s">
        <v>169</v>
      </c>
      <c r="X2482" t="s">
        <v>198</v>
      </c>
      <c r="Y2482" t="s">
        <v>148</v>
      </c>
      <c r="Z2482" t="s">
        <v>69</v>
      </c>
      <c r="AA2482">
        <v>13</v>
      </c>
      <c r="AC2482" t="s">
        <v>169</v>
      </c>
      <c r="AE2482" t="s">
        <v>197</v>
      </c>
      <c r="AF2482" t="s">
        <v>132</v>
      </c>
      <c r="AG2482" t="s">
        <v>133</v>
      </c>
      <c r="AH2482">
        <v>319</v>
      </c>
    </row>
    <row r="2483" spans="1:34" x14ac:dyDescent="0.25">
      <c r="A2483" t="s">
        <v>169</v>
      </c>
      <c r="C2483" t="s">
        <v>198</v>
      </c>
      <c r="D2483" t="s">
        <v>148</v>
      </c>
      <c r="E2483" t="s">
        <v>55</v>
      </c>
      <c r="F2483">
        <v>12</v>
      </c>
      <c r="H2483" t="s">
        <v>169</v>
      </c>
      <c r="J2483" t="s">
        <v>197</v>
      </c>
      <c r="K2483" t="s">
        <v>208</v>
      </c>
      <c r="L2483" t="s">
        <v>273</v>
      </c>
      <c r="M2483">
        <v>13</v>
      </c>
      <c r="O2483" t="s">
        <v>169</v>
      </c>
      <c r="Q2483" t="s">
        <v>198</v>
      </c>
      <c r="R2483" t="s">
        <v>68</v>
      </c>
      <c r="S2483" t="s">
        <v>69</v>
      </c>
      <c r="T2483">
        <v>61</v>
      </c>
      <c r="V2483" t="s">
        <v>169</v>
      </c>
      <c r="X2483" t="s">
        <v>198</v>
      </c>
      <c r="Y2483" t="s">
        <v>148</v>
      </c>
      <c r="Z2483" t="s">
        <v>87</v>
      </c>
      <c r="AA2483">
        <v>15</v>
      </c>
      <c r="AC2483" t="s">
        <v>169</v>
      </c>
      <c r="AE2483" t="s">
        <v>197</v>
      </c>
      <c r="AF2483" t="s">
        <v>134</v>
      </c>
      <c r="AG2483" t="s">
        <v>135</v>
      </c>
      <c r="AH2483">
        <v>64</v>
      </c>
    </row>
    <row r="2484" spans="1:34" x14ac:dyDescent="0.25">
      <c r="A2484" t="s">
        <v>169</v>
      </c>
      <c r="C2484" t="s">
        <v>198</v>
      </c>
      <c r="D2484" t="s">
        <v>148</v>
      </c>
      <c r="E2484" t="s">
        <v>135</v>
      </c>
      <c r="F2484">
        <v>4</v>
      </c>
      <c r="H2484" t="s">
        <v>169</v>
      </c>
      <c r="J2484" t="s">
        <v>197</v>
      </c>
      <c r="K2484" t="s">
        <v>208</v>
      </c>
      <c r="L2484" t="s">
        <v>144</v>
      </c>
      <c r="M2484">
        <v>8</v>
      </c>
      <c r="O2484" t="s">
        <v>169</v>
      </c>
      <c r="Q2484" t="s">
        <v>198</v>
      </c>
      <c r="R2484" t="s">
        <v>70</v>
      </c>
      <c r="S2484" t="s">
        <v>71</v>
      </c>
      <c r="T2484">
        <v>171</v>
      </c>
      <c r="V2484" t="s">
        <v>169</v>
      </c>
      <c r="X2484" t="s">
        <v>198</v>
      </c>
      <c r="Y2484" t="s">
        <v>148</v>
      </c>
      <c r="Z2484" t="s">
        <v>81</v>
      </c>
      <c r="AA2484">
        <v>5</v>
      </c>
      <c r="AC2484" t="s">
        <v>169</v>
      </c>
      <c r="AE2484" t="s">
        <v>197</v>
      </c>
      <c r="AF2484" t="s">
        <v>136</v>
      </c>
      <c r="AG2484" t="s">
        <v>137</v>
      </c>
      <c r="AH2484">
        <v>102</v>
      </c>
    </row>
    <row r="2485" spans="1:34" x14ac:dyDescent="0.25">
      <c r="A2485" t="s">
        <v>169</v>
      </c>
      <c r="C2485" t="s">
        <v>198</v>
      </c>
      <c r="D2485" t="s">
        <v>148</v>
      </c>
      <c r="E2485" t="s">
        <v>63</v>
      </c>
      <c r="F2485">
        <v>3</v>
      </c>
      <c r="H2485" t="s">
        <v>169</v>
      </c>
      <c r="J2485" t="s">
        <v>197</v>
      </c>
      <c r="K2485" t="s">
        <v>141</v>
      </c>
      <c r="L2485" t="s">
        <v>142</v>
      </c>
      <c r="M2485">
        <v>24</v>
      </c>
      <c r="O2485" t="s">
        <v>169</v>
      </c>
      <c r="Q2485" t="s">
        <v>198</v>
      </c>
      <c r="R2485" t="s">
        <v>72</v>
      </c>
      <c r="S2485" t="s">
        <v>73</v>
      </c>
      <c r="T2485">
        <v>75</v>
      </c>
      <c r="V2485" t="s">
        <v>169</v>
      </c>
      <c r="X2485" t="s">
        <v>198</v>
      </c>
      <c r="Y2485" t="s">
        <v>148</v>
      </c>
      <c r="Z2485" t="s">
        <v>112</v>
      </c>
      <c r="AA2485">
        <v>20</v>
      </c>
      <c r="AC2485" t="s">
        <v>169</v>
      </c>
      <c r="AE2485" t="s">
        <v>197</v>
      </c>
      <c r="AF2485" t="s">
        <v>208</v>
      </c>
      <c r="AG2485" t="s">
        <v>273</v>
      </c>
      <c r="AH2485">
        <v>71</v>
      </c>
    </row>
    <row r="2486" spans="1:34" x14ac:dyDescent="0.25">
      <c r="A2486" t="s">
        <v>169</v>
      </c>
      <c r="C2486" t="s">
        <v>198</v>
      </c>
      <c r="D2486" t="s">
        <v>148</v>
      </c>
      <c r="E2486" t="s">
        <v>83</v>
      </c>
      <c r="F2486">
        <v>8</v>
      </c>
      <c r="H2486" t="s">
        <v>169</v>
      </c>
      <c r="J2486" t="s">
        <v>198</v>
      </c>
      <c r="K2486" t="s">
        <v>54</v>
      </c>
      <c r="L2486" t="s">
        <v>55</v>
      </c>
      <c r="M2486">
        <v>12</v>
      </c>
      <c r="O2486" t="s">
        <v>169</v>
      </c>
      <c r="Q2486" t="s">
        <v>198</v>
      </c>
      <c r="R2486" t="s">
        <v>74</v>
      </c>
      <c r="S2486" t="s">
        <v>75</v>
      </c>
      <c r="T2486">
        <v>17</v>
      </c>
      <c r="V2486" t="s">
        <v>169</v>
      </c>
      <c r="X2486" t="s">
        <v>198</v>
      </c>
      <c r="Y2486" t="s">
        <v>148</v>
      </c>
      <c r="Z2486" t="s">
        <v>113</v>
      </c>
      <c r="AA2486">
        <v>12</v>
      </c>
      <c r="AC2486" t="s">
        <v>169</v>
      </c>
      <c r="AE2486" t="s">
        <v>197</v>
      </c>
      <c r="AF2486" t="s">
        <v>208</v>
      </c>
      <c r="AG2486" t="s">
        <v>144</v>
      </c>
      <c r="AH2486">
        <v>103</v>
      </c>
    </row>
    <row r="2487" spans="1:34" x14ac:dyDescent="0.25">
      <c r="A2487" t="s">
        <v>169</v>
      </c>
      <c r="C2487" t="s">
        <v>198</v>
      </c>
      <c r="D2487" t="s">
        <v>148</v>
      </c>
      <c r="E2487" t="s">
        <v>142</v>
      </c>
      <c r="F2487">
        <v>12</v>
      </c>
      <c r="H2487" t="s">
        <v>169</v>
      </c>
      <c r="J2487" t="s">
        <v>198</v>
      </c>
      <c r="K2487" t="s">
        <v>56</v>
      </c>
      <c r="L2487" t="s">
        <v>57</v>
      </c>
      <c r="M2487">
        <v>20</v>
      </c>
      <c r="O2487" t="s">
        <v>169</v>
      </c>
      <c r="Q2487" t="s">
        <v>198</v>
      </c>
      <c r="R2487" t="s">
        <v>76</v>
      </c>
      <c r="S2487" t="s">
        <v>77</v>
      </c>
      <c r="T2487">
        <v>166</v>
      </c>
      <c r="V2487" t="s">
        <v>169</v>
      </c>
      <c r="X2487" t="s">
        <v>198</v>
      </c>
      <c r="Y2487" t="s">
        <v>148</v>
      </c>
      <c r="Z2487" t="s">
        <v>71</v>
      </c>
      <c r="AA2487">
        <v>21</v>
      </c>
      <c r="AC2487" t="s">
        <v>169</v>
      </c>
      <c r="AE2487" t="s">
        <v>197</v>
      </c>
      <c r="AF2487" t="s">
        <v>141</v>
      </c>
      <c r="AG2487" t="s">
        <v>142</v>
      </c>
      <c r="AH2487">
        <v>237</v>
      </c>
    </row>
    <row r="2488" spans="1:34" x14ac:dyDescent="0.25">
      <c r="A2488" t="s">
        <v>169</v>
      </c>
      <c r="C2488" t="s">
        <v>198</v>
      </c>
      <c r="D2488" t="s">
        <v>148</v>
      </c>
      <c r="E2488" t="s">
        <v>273</v>
      </c>
      <c r="F2488">
        <v>4</v>
      </c>
      <c r="H2488" t="s">
        <v>169</v>
      </c>
      <c r="J2488" t="s">
        <v>198</v>
      </c>
      <c r="K2488" t="s">
        <v>58</v>
      </c>
      <c r="L2488" t="s">
        <v>59</v>
      </c>
      <c r="M2488">
        <v>8</v>
      </c>
      <c r="O2488" t="s">
        <v>169</v>
      </c>
      <c r="Q2488" t="s">
        <v>198</v>
      </c>
      <c r="R2488" t="s">
        <v>78</v>
      </c>
      <c r="S2488" t="s">
        <v>79</v>
      </c>
      <c r="T2488">
        <v>261</v>
      </c>
      <c r="V2488" t="s">
        <v>169</v>
      </c>
      <c r="X2488" t="s">
        <v>198</v>
      </c>
      <c r="Y2488" t="s">
        <v>148</v>
      </c>
      <c r="Z2488" t="s">
        <v>109</v>
      </c>
      <c r="AA2488">
        <v>9</v>
      </c>
      <c r="AC2488" t="s">
        <v>169</v>
      </c>
      <c r="AE2488" t="s">
        <v>198</v>
      </c>
      <c r="AF2488" t="s">
        <v>54</v>
      </c>
      <c r="AG2488" t="s">
        <v>55</v>
      </c>
      <c r="AH2488">
        <v>554</v>
      </c>
    </row>
    <row r="2489" spans="1:34" x14ac:dyDescent="0.25">
      <c r="A2489" t="s">
        <v>169</v>
      </c>
      <c r="C2489" t="s">
        <v>198</v>
      </c>
      <c r="D2489" t="s">
        <v>148</v>
      </c>
      <c r="E2489" t="s">
        <v>57</v>
      </c>
      <c r="F2489">
        <v>10</v>
      </c>
      <c r="H2489" t="s">
        <v>169</v>
      </c>
      <c r="J2489" t="s">
        <v>198</v>
      </c>
      <c r="K2489" t="s">
        <v>60</v>
      </c>
      <c r="L2489" t="s">
        <v>61</v>
      </c>
      <c r="M2489">
        <v>29</v>
      </c>
      <c r="O2489" t="s">
        <v>169</v>
      </c>
      <c r="Q2489" t="s">
        <v>198</v>
      </c>
      <c r="R2489" t="s">
        <v>80</v>
      </c>
      <c r="S2489" t="s">
        <v>81</v>
      </c>
      <c r="T2489">
        <v>27</v>
      </c>
      <c r="V2489" t="s">
        <v>169</v>
      </c>
      <c r="X2489" t="s">
        <v>198</v>
      </c>
      <c r="Y2489" t="s">
        <v>148</v>
      </c>
      <c r="Z2489" t="s">
        <v>75</v>
      </c>
      <c r="AA2489">
        <v>11</v>
      </c>
      <c r="AC2489" t="s">
        <v>169</v>
      </c>
      <c r="AE2489" t="s">
        <v>198</v>
      </c>
      <c r="AF2489" t="s">
        <v>56</v>
      </c>
      <c r="AG2489" t="s">
        <v>57</v>
      </c>
      <c r="AH2489">
        <v>294</v>
      </c>
    </row>
    <row r="2490" spans="1:34" x14ac:dyDescent="0.25">
      <c r="A2490" t="s">
        <v>169</v>
      </c>
      <c r="C2490" t="s">
        <v>198</v>
      </c>
      <c r="D2490" t="s">
        <v>148</v>
      </c>
      <c r="E2490" t="s">
        <v>117</v>
      </c>
      <c r="F2490">
        <v>8</v>
      </c>
      <c r="H2490" t="s">
        <v>169</v>
      </c>
      <c r="J2490" t="s">
        <v>198</v>
      </c>
      <c r="K2490" t="s">
        <v>62</v>
      </c>
      <c r="L2490" t="s">
        <v>63</v>
      </c>
      <c r="M2490">
        <v>5</v>
      </c>
      <c r="O2490" t="s">
        <v>169</v>
      </c>
      <c r="Q2490" t="s">
        <v>198</v>
      </c>
      <c r="R2490" t="s">
        <v>82</v>
      </c>
      <c r="S2490" t="s">
        <v>83</v>
      </c>
      <c r="T2490">
        <v>39</v>
      </c>
      <c r="V2490" t="s">
        <v>169</v>
      </c>
      <c r="X2490" t="s">
        <v>198</v>
      </c>
      <c r="Y2490" t="s">
        <v>148</v>
      </c>
      <c r="Z2490" t="s">
        <v>85</v>
      </c>
      <c r="AA2490">
        <v>5</v>
      </c>
      <c r="AC2490" t="s">
        <v>169</v>
      </c>
      <c r="AE2490" t="s">
        <v>198</v>
      </c>
      <c r="AF2490" t="s">
        <v>58</v>
      </c>
      <c r="AG2490" t="s">
        <v>59</v>
      </c>
      <c r="AH2490">
        <v>110</v>
      </c>
    </row>
    <row r="2491" spans="1:34" x14ac:dyDescent="0.25">
      <c r="A2491" t="s">
        <v>169</v>
      </c>
      <c r="C2491" t="s">
        <v>198</v>
      </c>
      <c r="D2491" t="s">
        <v>148</v>
      </c>
      <c r="E2491" t="s">
        <v>105</v>
      </c>
      <c r="F2491">
        <v>14</v>
      </c>
      <c r="H2491" t="s">
        <v>169</v>
      </c>
      <c r="J2491" t="s">
        <v>198</v>
      </c>
      <c r="K2491" t="s">
        <v>64</v>
      </c>
      <c r="L2491" t="s">
        <v>65</v>
      </c>
      <c r="M2491">
        <v>12</v>
      </c>
      <c r="O2491" t="s">
        <v>169</v>
      </c>
      <c r="Q2491" t="s">
        <v>198</v>
      </c>
      <c r="R2491" t="s">
        <v>84</v>
      </c>
      <c r="S2491" t="s">
        <v>85</v>
      </c>
      <c r="T2491">
        <v>60</v>
      </c>
      <c r="V2491" t="s">
        <v>169</v>
      </c>
      <c r="X2491" t="s">
        <v>198</v>
      </c>
      <c r="Y2491" t="s">
        <v>148</v>
      </c>
      <c r="Z2491" t="s">
        <v>59</v>
      </c>
      <c r="AA2491">
        <v>4</v>
      </c>
      <c r="AC2491" t="s">
        <v>169</v>
      </c>
      <c r="AE2491" t="s">
        <v>198</v>
      </c>
      <c r="AF2491" t="s">
        <v>60</v>
      </c>
      <c r="AG2491" t="s">
        <v>61</v>
      </c>
      <c r="AH2491">
        <v>757</v>
      </c>
    </row>
    <row r="2492" spans="1:34" x14ac:dyDescent="0.25">
      <c r="A2492" t="s">
        <v>169</v>
      </c>
      <c r="C2492" t="s">
        <v>198</v>
      </c>
      <c r="D2492" t="s">
        <v>148</v>
      </c>
      <c r="E2492" t="s">
        <v>137</v>
      </c>
      <c r="F2492">
        <v>4</v>
      </c>
      <c r="H2492" t="s">
        <v>169</v>
      </c>
      <c r="J2492" t="s">
        <v>198</v>
      </c>
      <c r="K2492" t="s">
        <v>66</v>
      </c>
      <c r="L2492" t="s">
        <v>67</v>
      </c>
      <c r="M2492">
        <v>86</v>
      </c>
      <c r="O2492" t="s">
        <v>169</v>
      </c>
      <c r="Q2492" t="s">
        <v>198</v>
      </c>
      <c r="R2492" t="s">
        <v>148</v>
      </c>
      <c r="S2492" t="s">
        <v>133</v>
      </c>
      <c r="T2492">
        <v>95</v>
      </c>
      <c r="V2492" t="s">
        <v>169</v>
      </c>
      <c r="X2492" t="s">
        <v>198</v>
      </c>
      <c r="Y2492" t="s">
        <v>148</v>
      </c>
      <c r="Z2492" t="s">
        <v>89</v>
      </c>
      <c r="AA2492">
        <v>15</v>
      </c>
      <c r="AC2492" t="s">
        <v>169</v>
      </c>
      <c r="AE2492" t="s">
        <v>198</v>
      </c>
      <c r="AF2492" t="s">
        <v>62</v>
      </c>
      <c r="AG2492" t="s">
        <v>63</v>
      </c>
      <c r="AH2492">
        <v>93</v>
      </c>
    </row>
    <row r="2493" spans="1:34" x14ac:dyDescent="0.25">
      <c r="A2493" t="s">
        <v>169</v>
      </c>
      <c r="C2493" t="s">
        <v>198</v>
      </c>
      <c r="D2493" t="s">
        <v>148</v>
      </c>
      <c r="E2493" t="s">
        <v>67</v>
      </c>
      <c r="F2493">
        <v>82</v>
      </c>
      <c r="H2493" t="s">
        <v>169</v>
      </c>
      <c r="J2493" t="s">
        <v>198</v>
      </c>
      <c r="K2493" t="s">
        <v>68</v>
      </c>
      <c r="L2493" t="s">
        <v>69</v>
      </c>
      <c r="M2493">
        <v>40</v>
      </c>
      <c r="O2493" t="s">
        <v>169</v>
      </c>
      <c r="Q2493" t="s">
        <v>198</v>
      </c>
      <c r="R2493" t="s">
        <v>148</v>
      </c>
      <c r="S2493" t="s">
        <v>101</v>
      </c>
      <c r="T2493">
        <v>46</v>
      </c>
      <c r="V2493" t="s">
        <v>169</v>
      </c>
      <c r="X2493" t="s">
        <v>198</v>
      </c>
      <c r="Y2493" t="s">
        <v>148</v>
      </c>
      <c r="Z2493" t="s">
        <v>129</v>
      </c>
      <c r="AA2493">
        <v>8</v>
      </c>
      <c r="AC2493" t="s">
        <v>169</v>
      </c>
      <c r="AE2493" t="s">
        <v>198</v>
      </c>
      <c r="AF2493" t="s">
        <v>64</v>
      </c>
      <c r="AG2493" t="s">
        <v>65</v>
      </c>
      <c r="AH2493">
        <v>239</v>
      </c>
    </row>
    <row r="2494" spans="1:34" x14ac:dyDescent="0.25">
      <c r="A2494" t="s">
        <v>169</v>
      </c>
      <c r="C2494" t="s">
        <v>198</v>
      </c>
      <c r="D2494" t="s">
        <v>148</v>
      </c>
      <c r="E2494" t="s">
        <v>119</v>
      </c>
      <c r="F2494">
        <v>16</v>
      </c>
      <c r="H2494" t="s">
        <v>169</v>
      </c>
      <c r="J2494" t="s">
        <v>198</v>
      </c>
      <c r="K2494" t="s">
        <v>70</v>
      </c>
      <c r="L2494" t="s">
        <v>71</v>
      </c>
      <c r="M2494">
        <v>36</v>
      </c>
      <c r="O2494" t="s">
        <v>169</v>
      </c>
      <c r="Q2494" t="s">
        <v>198</v>
      </c>
      <c r="R2494" t="s">
        <v>148</v>
      </c>
      <c r="S2494" t="s">
        <v>115</v>
      </c>
      <c r="T2494">
        <v>17</v>
      </c>
      <c r="V2494" t="s">
        <v>169</v>
      </c>
      <c r="X2494" t="s">
        <v>198</v>
      </c>
      <c r="Y2494" t="s">
        <v>148</v>
      </c>
      <c r="Z2494" t="s">
        <v>93</v>
      </c>
      <c r="AA2494">
        <v>2</v>
      </c>
      <c r="AC2494" t="s">
        <v>169</v>
      </c>
      <c r="AE2494" t="s">
        <v>198</v>
      </c>
      <c r="AF2494" t="s">
        <v>66</v>
      </c>
      <c r="AG2494" t="s">
        <v>67</v>
      </c>
      <c r="AH2494">
        <v>1523</v>
      </c>
    </row>
    <row r="2495" spans="1:34" x14ac:dyDescent="0.25">
      <c r="A2495" t="s">
        <v>169</v>
      </c>
      <c r="C2495" t="s">
        <v>198</v>
      </c>
      <c r="D2495" t="s">
        <v>148</v>
      </c>
      <c r="E2495" t="s">
        <v>91</v>
      </c>
      <c r="F2495">
        <v>5</v>
      </c>
      <c r="H2495" t="s">
        <v>169</v>
      </c>
      <c r="J2495" t="s">
        <v>198</v>
      </c>
      <c r="K2495" t="s">
        <v>72</v>
      </c>
      <c r="L2495" t="s">
        <v>73</v>
      </c>
      <c r="M2495">
        <v>31</v>
      </c>
      <c r="O2495" t="s">
        <v>169</v>
      </c>
      <c r="Q2495" t="s">
        <v>198</v>
      </c>
      <c r="R2495" t="s">
        <v>148</v>
      </c>
      <c r="S2495" t="s">
        <v>103</v>
      </c>
      <c r="T2495">
        <v>36</v>
      </c>
      <c r="V2495" t="s">
        <v>169</v>
      </c>
      <c r="X2495" t="s">
        <v>198</v>
      </c>
      <c r="Y2495" t="s">
        <v>148</v>
      </c>
      <c r="Z2495" t="s">
        <v>77</v>
      </c>
      <c r="AA2495">
        <v>19</v>
      </c>
      <c r="AC2495" t="s">
        <v>169</v>
      </c>
      <c r="AE2495" t="s">
        <v>198</v>
      </c>
      <c r="AF2495" t="s">
        <v>68</v>
      </c>
      <c r="AG2495" t="s">
        <v>69</v>
      </c>
      <c r="AH2495">
        <v>514</v>
      </c>
    </row>
    <row r="2496" spans="1:34" x14ac:dyDescent="0.25">
      <c r="A2496" t="s">
        <v>169</v>
      </c>
      <c r="C2496" t="s">
        <v>198</v>
      </c>
      <c r="D2496" t="s">
        <v>148</v>
      </c>
      <c r="E2496" t="s">
        <v>107</v>
      </c>
      <c r="F2496">
        <v>9</v>
      </c>
      <c r="H2496" t="s">
        <v>169</v>
      </c>
      <c r="J2496" t="s">
        <v>198</v>
      </c>
      <c r="K2496" t="s">
        <v>74</v>
      </c>
      <c r="L2496" t="s">
        <v>75</v>
      </c>
      <c r="M2496">
        <v>7</v>
      </c>
      <c r="O2496" t="s">
        <v>169</v>
      </c>
      <c r="Q2496" t="s">
        <v>198</v>
      </c>
      <c r="R2496" t="s">
        <v>148</v>
      </c>
      <c r="S2496" t="s">
        <v>65</v>
      </c>
      <c r="T2496">
        <v>38</v>
      </c>
      <c r="V2496" t="s">
        <v>169</v>
      </c>
      <c r="X2496" t="s">
        <v>198</v>
      </c>
      <c r="Y2496" t="s">
        <v>148</v>
      </c>
      <c r="Z2496" t="s">
        <v>99</v>
      </c>
      <c r="AA2496">
        <v>5</v>
      </c>
      <c r="AC2496" t="s">
        <v>169</v>
      </c>
      <c r="AE2496" t="s">
        <v>198</v>
      </c>
      <c r="AF2496" t="s">
        <v>70</v>
      </c>
      <c r="AG2496" t="s">
        <v>71</v>
      </c>
      <c r="AH2496">
        <v>1087</v>
      </c>
    </row>
    <row r="2497" spans="1:34" x14ac:dyDescent="0.25">
      <c r="A2497" t="s">
        <v>169</v>
      </c>
      <c r="C2497" t="s">
        <v>198</v>
      </c>
      <c r="D2497" t="s">
        <v>148</v>
      </c>
      <c r="E2497" t="s">
        <v>73</v>
      </c>
      <c r="F2497">
        <v>20</v>
      </c>
      <c r="H2497" t="s">
        <v>169</v>
      </c>
      <c r="J2497" t="s">
        <v>198</v>
      </c>
      <c r="K2497" t="s">
        <v>76</v>
      </c>
      <c r="L2497" t="s">
        <v>77</v>
      </c>
      <c r="M2497">
        <v>31</v>
      </c>
      <c r="O2497" t="s">
        <v>169</v>
      </c>
      <c r="Q2497" t="s">
        <v>198</v>
      </c>
      <c r="R2497" t="s">
        <v>148</v>
      </c>
      <c r="S2497" t="s">
        <v>55</v>
      </c>
      <c r="T2497">
        <v>41</v>
      </c>
      <c r="V2497" t="s">
        <v>169</v>
      </c>
      <c r="X2497" t="s">
        <v>198</v>
      </c>
      <c r="Y2497" t="s">
        <v>148</v>
      </c>
      <c r="Z2497" t="s">
        <v>111</v>
      </c>
      <c r="AA2497">
        <v>7</v>
      </c>
      <c r="AC2497" t="s">
        <v>169</v>
      </c>
      <c r="AE2497" t="s">
        <v>198</v>
      </c>
      <c r="AF2497" t="s">
        <v>72</v>
      </c>
      <c r="AG2497" t="s">
        <v>73</v>
      </c>
      <c r="AH2497">
        <v>362</v>
      </c>
    </row>
    <row r="2498" spans="1:34" x14ac:dyDescent="0.25">
      <c r="A2498" t="s">
        <v>169</v>
      </c>
      <c r="C2498" t="s">
        <v>198</v>
      </c>
      <c r="D2498" t="s">
        <v>148</v>
      </c>
      <c r="E2498" t="s">
        <v>121</v>
      </c>
      <c r="F2498">
        <v>17</v>
      </c>
      <c r="H2498" t="s">
        <v>169</v>
      </c>
      <c r="J2498" t="s">
        <v>198</v>
      </c>
      <c r="K2498" t="s">
        <v>78</v>
      </c>
      <c r="L2498" t="s">
        <v>79</v>
      </c>
      <c r="M2498">
        <v>74</v>
      </c>
      <c r="O2498" t="s">
        <v>169</v>
      </c>
      <c r="Q2498" t="s">
        <v>198</v>
      </c>
      <c r="R2498" t="s">
        <v>148</v>
      </c>
      <c r="S2498" t="s">
        <v>135</v>
      </c>
      <c r="T2498">
        <v>11</v>
      </c>
      <c r="V2498" t="s">
        <v>169</v>
      </c>
      <c r="X2498" t="s">
        <v>198</v>
      </c>
      <c r="Y2498" t="s">
        <v>148</v>
      </c>
      <c r="Z2498" t="s">
        <v>123</v>
      </c>
      <c r="AA2498">
        <v>4</v>
      </c>
      <c r="AC2498" t="s">
        <v>169</v>
      </c>
      <c r="AE2498" t="s">
        <v>198</v>
      </c>
      <c r="AF2498" t="s">
        <v>74</v>
      </c>
      <c r="AG2498" t="s">
        <v>75</v>
      </c>
      <c r="AH2498">
        <v>72</v>
      </c>
    </row>
    <row r="2499" spans="1:34" x14ac:dyDescent="0.25">
      <c r="A2499" t="s">
        <v>169</v>
      </c>
      <c r="C2499" t="s">
        <v>198</v>
      </c>
      <c r="D2499" t="s">
        <v>148</v>
      </c>
      <c r="E2499" t="s">
        <v>69</v>
      </c>
      <c r="F2499">
        <v>23</v>
      </c>
      <c r="H2499" t="s">
        <v>169</v>
      </c>
      <c r="J2499" t="s">
        <v>198</v>
      </c>
      <c r="K2499" t="s">
        <v>80</v>
      </c>
      <c r="L2499" t="s">
        <v>81</v>
      </c>
      <c r="M2499">
        <v>17</v>
      </c>
      <c r="O2499" t="s">
        <v>169</v>
      </c>
      <c r="Q2499" t="s">
        <v>198</v>
      </c>
      <c r="R2499" t="s">
        <v>148</v>
      </c>
      <c r="S2499" t="s">
        <v>63</v>
      </c>
      <c r="T2499">
        <v>10</v>
      </c>
      <c r="V2499" t="s">
        <v>169</v>
      </c>
      <c r="X2499" t="s">
        <v>198</v>
      </c>
      <c r="Y2499" t="s">
        <v>148</v>
      </c>
      <c r="Z2499" t="s">
        <v>61</v>
      </c>
      <c r="AA2499">
        <v>20</v>
      </c>
      <c r="AC2499" t="s">
        <v>169</v>
      </c>
      <c r="AE2499" t="s">
        <v>198</v>
      </c>
      <c r="AF2499" t="s">
        <v>76</v>
      </c>
      <c r="AG2499" t="s">
        <v>77</v>
      </c>
      <c r="AH2499">
        <v>545</v>
      </c>
    </row>
    <row r="2500" spans="1:34" x14ac:dyDescent="0.25">
      <c r="A2500" t="s">
        <v>169</v>
      </c>
      <c r="C2500" t="s">
        <v>198</v>
      </c>
      <c r="D2500" t="s">
        <v>148</v>
      </c>
      <c r="E2500" t="s">
        <v>87</v>
      </c>
      <c r="F2500">
        <v>16</v>
      </c>
      <c r="H2500" t="s">
        <v>169</v>
      </c>
      <c r="J2500" t="s">
        <v>198</v>
      </c>
      <c r="K2500" t="s">
        <v>82</v>
      </c>
      <c r="L2500" t="s">
        <v>83</v>
      </c>
      <c r="M2500">
        <v>15</v>
      </c>
      <c r="O2500" t="s">
        <v>169</v>
      </c>
      <c r="Q2500" t="s">
        <v>198</v>
      </c>
      <c r="R2500" t="s">
        <v>148</v>
      </c>
      <c r="S2500" t="s">
        <v>83</v>
      </c>
      <c r="T2500">
        <v>39</v>
      </c>
      <c r="V2500" t="s">
        <v>169</v>
      </c>
      <c r="X2500" t="s">
        <v>198</v>
      </c>
      <c r="Y2500" t="s">
        <v>148</v>
      </c>
      <c r="Z2500" t="s">
        <v>97</v>
      </c>
      <c r="AA2500">
        <v>4</v>
      </c>
      <c r="AC2500" t="s">
        <v>169</v>
      </c>
      <c r="AE2500" t="s">
        <v>198</v>
      </c>
      <c r="AF2500" t="s">
        <v>78</v>
      </c>
      <c r="AG2500" t="s">
        <v>79</v>
      </c>
      <c r="AH2500">
        <v>983</v>
      </c>
    </row>
    <row r="2501" spans="1:34" x14ac:dyDescent="0.25">
      <c r="A2501" t="s">
        <v>169</v>
      </c>
      <c r="C2501" t="s">
        <v>198</v>
      </c>
      <c r="D2501" t="s">
        <v>148</v>
      </c>
      <c r="E2501" t="s">
        <v>81</v>
      </c>
      <c r="F2501">
        <v>1</v>
      </c>
      <c r="H2501" t="s">
        <v>169</v>
      </c>
      <c r="J2501" t="s">
        <v>198</v>
      </c>
      <c r="K2501" t="s">
        <v>84</v>
      </c>
      <c r="L2501" t="s">
        <v>85</v>
      </c>
      <c r="M2501">
        <v>15</v>
      </c>
      <c r="O2501" t="s">
        <v>169</v>
      </c>
      <c r="Q2501" t="s">
        <v>198</v>
      </c>
      <c r="R2501" t="s">
        <v>148</v>
      </c>
      <c r="S2501" t="s">
        <v>142</v>
      </c>
      <c r="T2501">
        <v>42</v>
      </c>
      <c r="V2501" t="s">
        <v>169</v>
      </c>
      <c r="X2501" t="s">
        <v>198</v>
      </c>
      <c r="Y2501" t="s">
        <v>148</v>
      </c>
      <c r="Z2501" t="s">
        <v>95</v>
      </c>
      <c r="AA2501">
        <v>13</v>
      </c>
      <c r="AC2501" t="s">
        <v>169</v>
      </c>
      <c r="AE2501" t="s">
        <v>198</v>
      </c>
      <c r="AF2501" t="s">
        <v>80</v>
      </c>
      <c r="AG2501" t="s">
        <v>81</v>
      </c>
      <c r="AH2501">
        <v>38</v>
      </c>
    </row>
    <row r="2502" spans="1:34" x14ac:dyDescent="0.25">
      <c r="A2502" t="s">
        <v>169</v>
      </c>
      <c r="C2502" t="s">
        <v>198</v>
      </c>
      <c r="D2502" t="s">
        <v>148</v>
      </c>
      <c r="E2502" t="s">
        <v>112</v>
      </c>
      <c r="F2502">
        <v>67</v>
      </c>
      <c r="H2502" t="s">
        <v>169</v>
      </c>
      <c r="J2502" t="s">
        <v>198</v>
      </c>
      <c r="K2502" t="s">
        <v>148</v>
      </c>
      <c r="L2502" t="s">
        <v>133</v>
      </c>
      <c r="M2502">
        <v>47</v>
      </c>
      <c r="O2502" t="s">
        <v>169</v>
      </c>
      <c r="Q2502" t="s">
        <v>198</v>
      </c>
      <c r="R2502" t="s">
        <v>148</v>
      </c>
      <c r="S2502" t="s">
        <v>273</v>
      </c>
      <c r="T2502">
        <v>14</v>
      </c>
      <c r="V2502" t="s">
        <v>169</v>
      </c>
      <c r="X2502" t="s">
        <v>198</v>
      </c>
      <c r="Y2502" t="s">
        <v>148</v>
      </c>
      <c r="Z2502" t="s">
        <v>127</v>
      </c>
      <c r="AA2502">
        <v>6</v>
      </c>
      <c r="AC2502" t="s">
        <v>169</v>
      </c>
      <c r="AE2502" t="s">
        <v>198</v>
      </c>
      <c r="AF2502" t="s">
        <v>82</v>
      </c>
      <c r="AG2502" t="s">
        <v>83</v>
      </c>
      <c r="AH2502">
        <v>136</v>
      </c>
    </row>
    <row r="2503" spans="1:34" x14ac:dyDescent="0.25">
      <c r="A2503" t="s">
        <v>169</v>
      </c>
      <c r="C2503" t="s">
        <v>198</v>
      </c>
      <c r="D2503" t="s">
        <v>148</v>
      </c>
      <c r="E2503" t="s">
        <v>113</v>
      </c>
      <c r="F2503">
        <v>43</v>
      </c>
      <c r="H2503" t="s">
        <v>169</v>
      </c>
      <c r="J2503" t="s">
        <v>198</v>
      </c>
      <c r="K2503" t="s">
        <v>148</v>
      </c>
      <c r="L2503" t="s">
        <v>101</v>
      </c>
      <c r="M2503">
        <v>15</v>
      </c>
      <c r="O2503" t="s">
        <v>169</v>
      </c>
      <c r="Q2503" t="s">
        <v>198</v>
      </c>
      <c r="R2503" t="s">
        <v>148</v>
      </c>
      <c r="S2503" t="s">
        <v>57</v>
      </c>
      <c r="T2503">
        <v>75</v>
      </c>
      <c r="V2503" t="s">
        <v>169</v>
      </c>
      <c r="X2503" t="s">
        <v>198</v>
      </c>
      <c r="Y2503" t="s">
        <v>148</v>
      </c>
      <c r="Z2503" t="s">
        <v>79</v>
      </c>
      <c r="AA2503">
        <v>19</v>
      </c>
      <c r="AC2503" t="s">
        <v>169</v>
      </c>
      <c r="AE2503" t="s">
        <v>198</v>
      </c>
      <c r="AF2503" t="s">
        <v>84</v>
      </c>
      <c r="AG2503" t="s">
        <v>85</v>
      </c>
      <c r="AH2503">
        <v>57</v>
      </c>
    </row>
    <row r="2504" spans="1:34" x14ac:dyDescent="0.25">
      <c r="A2504" t="s">
        <v>169</v>
      </c>
      <c r="C2504" t="s">
        <v>198</v>
      </c>
      <c r="D2504" t="s">
        <v>148</v>
      </c>
      <c r="E2504" t="s">
        <v>71</v>
      </c>
      <c r="F2504">
        <v>54</v>
      </c>
      <c r="H2504" t="s">
        <v>169</v>
      </c>
      <c r="J2504" t="s">
        <v>198</v>
      </c>
      <c r="K2504" t="s">
        <v>148</v>
      </c>
      <c r="L2504" t="s">
        <v>115</v>
      </c>
      <c r="M2504">
        <v>8</v>
      </c>
      <c r="O2504" t="s">
        <v>169</v>
      </c>
      <c r="Q2504" t="s">
        <v>198</v>
      </c>
      <c r="R2504" t="s">
        <v>148</v>
      </c>
      <c r="S2504" t="s">
        <v>117</v>
      </c>
      <c r="T2504">
        <v>16</v>
      </c>
      <c r="V2504" t="s">
        <v>169</v>
      </c>
      <c r="X2504" t="s">
        <v>198</v>
      </c>
      <c r="Y2504" t="s">
        <v>148</v>
      </c>
      <c r="Z2504" t="s">
        <v>144</v>
      </c>
      <c r="AA2504">
        <v>3</v>
      </c>
      <c r="AC2504" t="s">
        <v>169</v>
      </c>
      <c r="AE2504" t="s">
        <v>198</v>
      </c>
      <c r="AF2504" t="s">
        <v>148</v>
      </c>
      <c r="AG2504" t="s">
        <v>133</v>
      </c>
      <c r="AH2504">
        <v>208</v>
      </c>
    </row>
    <row r="2505" spans="1:34" x14ac:dyDescent="0.25">
      <c r="A2505" t="s">
        <v>169</v>
      </c>
      <c r="C2505" t="s">
        <v>198</v>
      </c>
      <c r="D2505" t="s">
        <v>148</v>
      </c>
      <c r="E2505" t="s">
        <v>109</v>
      </c>
      <c r="F2505">
        <v>9</v>
      </c>
      <c r="H2505" t="s">
        <v>169</v>
      </c>
      <c r="J2505" t="s">
        <v>198</v>
      </c>
      <c r="K2505" t="s">
        <v>148</v>
      </c>
      <c r="L2505" t="s">
        <v>103</v>
      </c>
      <c r="M2505">
        <v>16</v>
      </c>
      <c r="O2505" t="s">
        <v>169</v>
      </c>
      <c r="Q2505" t="s">
        <v>198</v>
      </c>
      <c r="R2505" t="s">
        <v>148</v>
      </c>
      <c r="S2505" t="s">
        <v>105</v>
      </c>
      <c r="T2505">
        <v>70</v>
      </c>
      <c r="V2505" t="s">
        <v>169</v>
      </c>
      <c r="X2505" t="s">
        <v>198</v>
      </c>
      <c r="Y2505" t="s">
        <v>86</v>
      </c>
      <c r="Z2505" t="s">
        <v>87</v>
      </c>
      <c r="AA2505">
        <v>15</v>
      </c>
      <c r="AC2505" t="s">
        <v>169</v>
      </c>
      <c r="AE2505" t="s">
        <v>198</v>
      </c>
      <c r="AF2505" t="s">
        <v>148</v>
      </c>
      <c r="AG2505" t="s">
        <v>101</v>
      </c>
      <c r="AH2505">
        <v>107</v>
      </c>
    </row>
    <row r="2506" spans="1:34" x14ac:dyDescent="0.25">
      <c r="A2506" t="s">
        <v>169</v>
      </c>
      <c r="C2506" t="s">
        <v>198</v>
      </c>
      <c r="D2506" t="s">
        <v>148</v>
      </c>
      <c r="E2506" t="s">
        <v>75</v>
      </c>
      <c r="F2506">
        <v>5</v>
      </c>
      <c r="H2506" t="s">
        <v>169</v>
      </c>
      <c r="J2506" t="s">
        <v>198</v>
      </c>
      <c r="K2506" t="s">
        <v>148</v>
      </c>
      <c r="L2506" t="s">
        <v>65</v>
      </c>
      <c r="M2506">
        <v>12</v>
      </c>
      <c r="O2506" t="s">
        <v>169</v>
      </c>
      <c r="Q2506" t="s">
        <v>198</v>
      </c>
      <c r="R2506" t="s">
        <v>148</v>
      </c>
      <c r="S2506" t="s">
        <v>137</v>
      </c>
      <c r="T2506">
        <v>20</v>
      </c>
      <c r="V2506" t="s">
        <v>169</v>
      </c>
      <c r="X2506" t="s">
        <v>198</v>
      </c>
      <c r="Y2506" t="s">
        <v>88</v>
      </c>
      <c r="Z2506" t="s">
        <v>89</v>
      </c>
      <c r="AA2506">
        <v>15</v>
      </c>
      <c r="AC2506" t="s">
        <v>169</v>
      </c>
      <c r="AE2506" t="s">
        <v>198</v>
      </c>
      <c r="AF2506" t="s">
        <v>148</v>
      </c>
      <c r="AG2506" t="s">
        <v>115</v>
      </c>
      <c r="AH2506">
        <v>124</v>
      </c>
    </row>
    <row r="2507" spans="1:34" x14ac:dyDescent="0.25">
      <c r="A2507" t="s">
        <v>169</v>
      </c>
      <c r="C2507" t="s">
        <v>198</v>
      </c>
      <c r="D2507" t="s">
        <v>148</v>
      </c>
      <c r="E2507" t="s">
        <v>85</v>
      </c>
      <c r="F2507">
        <v>11</v>
      </c>
      <c r="H2507" t="s">
        <v>169</v>
      </c>
      <c r="J2507" t="s">
        <v>198</v>
      </c>
      <c r="K2507" t="s">
        <v>148</v>
      </c>
      <c r="L2507" t="s">
        <v>55</v>
      </c>
      <c r="M2507">
        <v>12</v>
      </c>
      <c r="O2507" t="s">
        <v>169</v>
      </c>
      <c r="Q2507" t="s">
        <v>198</v>
      </c>
      <c r="R2507" t="s">
        <v>148</v>
      </c>
      <c r="S2507" t="s">
        <v>67</v>
      </c>
      <c r="T2507">
        <v>197</v>
      </c>
      <c r="V2507" t="s">
        <v>169</v>
      </c>
      <c r="X2507" t="s">
        <v>198</v>
      </c>
      <c r="Y2507" t="s">
        <v>90</v>
      </c>
      <c r="Z2507" t="s">
        <v>91</v>
      </c>
      <c r="AA2507">
        <v>14</v>
      </c>
      <c r="AC2507" t="s">
        <v>169</v>
      </c>
      <c r="AE2507" t="s">
        <v>198</v>
      </c>
      <c r="AF2507" t="s">
        <v>148</v>
      </c>
      <c r="AG2507" t="s">
        <v>103</v>
      </c>
      <c r="AH2507">
        <v>57</v>
      </c>
    </row>
    <row r="2508" spans="1:34" x14ac:dyDescent="0.25">
      <c r="A2508" t="s">
        <v>169</v>
      </c>
      <c r="C2508" t="s">
        <v>198</v>
      </c>
      <c r="D2508" t="s">
        <v>148</v>
      </c>
      <c r="E2508" t="s">
        <v>59</v>
      </c>
      <c r="F2508">
        <v>4</v>
      </c>
      <c r="H2508" t="s">
        <v>169</v>
      </c>
      <c r="J2508" t="s">
        <v>198</v>
      </c>
      <c r="K2508" t="s">
        <v>148</v>
      </c>
      <c r="L2508" t="s">
        <v>135</v>
      </c>
      <c r="M2508">
        <v>4</v>
      </c>
      <c r="O2508" t="s">
        <v>169</v>
      </c>
      <c r="Q2508" t="s">
        <v>198</v>
      </c>
      <c r="R2508" t="s">
        <v>148</v>
      </c>
      <c r="S2508" t="s">
        <v>119</v>
      </c>
      <c r="T2508">
        <v>53</v>
      </c>
      <c r="V2508" t="s">
        <v>169</v>
      </c>
      <c r="X2508" t="s">
        <v>198</v>
      </c>
      <c r="Y2508" t="s">
        <v>92</v>
      </c>
      <c r="Z2508" t="s">
        <v>93</v>
      </c>
      <c r="AA2508">
        <v>2</v>
      </c>
      <c r="AC2508" t="s">
        <v>169</v>
      </c>
      <c r="AE2508" t="s">
        <v>198</v>
      </c>
      <c r="AF2508" t="s">
        <v>148</v>
      </c>
      <c r="AG2508" t="s">
        <v>65</v>
      </c>
      <c r="AH2508">
        <v>239</v>
      </c>
    </row>
    <row r="2509" spans="1:34" x14ac:dyDescent="0.25">
      <c r="A2509" t="s">
        <v>169</v>
      </c>
      <c r="C2509" t="s">
        <v>198</v>
      </c>
      <c r="D2509" t="s">
        <v>148</v>
      </c>
      <c r="E2509" t="s">
        <v>89</v>
      </c>
      <c r="F2509">
        <v>13</v>
      </c>
      <c r="H2509" t="s">
        <v>169</v>
      </c>
      <c r="J2509" t="s">
        <v>198</v>
      </c>
      <c r="K2509" t="s">
        <v>148</v>
      </c>
      <c r="L2509" t="s">
        <v>63</v>
      </c>
      <c r="M2509">
        <v>5</v>
      </c>
      <c r="O2509" t="s">
        <v>169</v>
      </c>
      <c r="Q2509" t="s">
        <v>198</v>
      </c>
      <c r="R2509" t="s">
        <v>148</v>
      </c>
      <c r="S2509" t="s">
        <v>91</v>
      </c>
      <c r="T2509">
        <v>17</v>
      </c>
      <c r="V2509" t="s">
        <v>169</v>
      </c>
      <c r="X2509" t="s">
        <v>198</v>
      </c>
      <c r="Y2509" t="s">
        <v>94</v>
      </c>
      <c r="Z2509" t="s">
        <v>95</v>
      </c>
      <c r="AA2509">
        <v>13</v>
      </c>
      <c r="AC2509" t="s">
        <v>169</v>
      </c>
      <c r="AE2509" t="s">
        <v>198</v>
      </c>
      <c r="AF2509" t="s">
        <v>148</v>
      </c>
      <c r="AG2509" t="s">
        <v>55</v>
      </c>
      <c r="AH2509">
        <v>554</v>
      </c>
    </row>
    <row r="2510" spans="1:34" x14ac:dyDescent="0.25">
      <c r="A2510" t="s">
        <v>169</v>
      </c>
      <c r="C2510" t="s">
        <v>198</v>
      </c>
      <c r="D2510" t="s">
        <v>148</v>
      </c>
      <c r="E2510" t="s">
        <v>129</v>
      </c>
      <c r="F2510">
        <v>2</v>
      </c>
      <c r="H2510" t="s">
        <v>169</v>
      </c>
      <c r="J2510" t="s">
        <v>198</v>
      </c>
      <c r="K2510" t="s">
        <v>148</v>
      </c>
      <c r="L2510" t="s">
        <v>83</v>
      </c>
      <c r="M2510">
        <v>15</v>
      </c>
      <c r="O2510" t="s">
        <v>169</v>
      </c>
      <c r="Q2510" t="s">
        <v>198</v>
      </c>
      <c r="R2510" t="s">
        <v>148</v>
      </c>
      <c r="S2510" t="s">
        <v>107</v>
      </c>
      <c r="T2510">
        <v>34</v>
      </c>
      <c r="V2510" t="s">
        <v>169</v>
      </c>
      <c r="X2510" t="s">
        <v>198</v>
      </c>
      <c r="Y2510" t="s">
        <v>96</v>
      </c>
      <c r="Z2510" t="s">
        <v>97</v>
      </c>
      <c r="AA2510">
        <v>4</v>
      </c>
      <c r="AC2510" t="s">
        <v>169</v>
      </c>
      <c r="AE2510" t="s">
        <v>198</v>
      </c>
      <c r="AF2510" t="s">
        <v>148</v>
      </c>
      <c r="AG2510" t="s">
        <v>135</v>
      </c>
      <c r="AH2510">
        <v>47</v>
      </c>
    </row>
    <row r="2511" spans="1:34" x14ac:dyDescent="0.25">
      <c r="A2511" t="s">
        <v>169</v>
      </c>
      <c r="C2511" t="s">
        <v>198</v>
      </c>
      <c r="D2511" t="s">
        <v>148</v>
      </c>
      <c r="E2511" t="s">
        <v>131</v>
      </c>
      <c r="F2511">
        <v>4</v>
      </c>
      <c r="H2511" t="s">
        <v>169</v>
      </c>
      <c r="J2511" t="s">
        <v>198</v>
      </c>
      <c r="K2511" t="s">
        <v>148</v>
      </c>
      <c r="L2511" t="s">
        <v>142</v>
      </c>
      <c r="M2511">
        <v>20</v>
      </c>
      <c r="O2511" t="s">
        <v>169</v>
      </c>
      <c r="Q2511" t="s">
        <v>198</v>
      </c>
      <c r="R2511" t="s">
        <v>148</v>
      </c>
      <c r="S2511" t="s">
        <v>73</v>
      </c>
      <c r="T2511">
        <v>75</v>
      </c>
      <c r="V2511" t="s">
        <v>169</v>
      </c>
      <c r="X2511" t="s">
        <v>198</v>
      </c>
      <c r="Y2511" t="s">
        <v>98</v>
      </c>
      <c r="Z2511" t="s">
        <v>99</v>
      </c>
      <c r="AA2511">
        <v>5</v>
      </c>
      <c r="AC2511" t="s">
        <v>169</v>
      </c>
      <c r="AE2511" t="s">
        <v>198</v>
      </c>
      <c r="AF2511" t="s">
        <v>148</v>
      </c>
      <c r="AG2511" t="s">
        <v>63</v>
      </c>
      <c r="AH2511">
        <v>93</v>
      </c>
    </row>
    <row r="2512" spans="1:34" x14ac:dyDescent="0.25">
      <c r="A2512" t="s">
        <v>169</v>
      </c>
      <c r="C2512" t="s">
        <v>198</v>
      </c>
      <c r="D2512" t="s">
        <v>148</v>
      </c>
      <c r="E2512" t="s">
        <v>93</v>
      </c>
      <c r="F2512">
        <v>2</v>
      </c>
      <c r="H2512" t="s">
        <v>169</v>
      </c>
      <c r="J2512" t="s">
        <v>198</v>
      </c>
      <c r="K2512" t="s">
        <v>148</v>
      </c>
      <c r="L2512" t="s">
        <v>273</v>
      </c>
      <c r="M2512">
        <v>7</v>
      </c>
      <c r="O2512" t="s">
        <v>169</v>
      </c>
      <c r="Q2512" t="s">
        <v>198</v>
      </c>
      <c r="R2512" t="s">
        <v>148</v>
      </c>
      <c r="S2512" t="s">
        <v>121</v>
      </c>
      <c r="T2512">
        <v>81</v>
      </c>
      <c r="V2512" t="s">
        <v>169</v>
      </c>
      <c r="X2512" t="s">
        <v>198</v>
      </c>
      <c r="Y2512" t="s">
        <v>100</v>
      </c>
      <c r="Z2512" t="s">
        <v>101</v>
      </c>
      <c r="AA2512">
        <v>14</v>
      </c>
      <c r="AC2512" t="s">
        <v>169</v>
      </c>
      <c r="AE2512" t="s">
        <v>198</v>
      </c>
      <c r="AF2512" t="s">
        <v>148</v>
      </c>
      <c r="AG2512" t="s">
        <v>83</v>
      </c>
      <c r="AH2512">
        <v>136</v>
      </c>
    </row>
    <row r="2513" spans="1:34" x14ac:dyDescent="0.25">
      <c r="A2513" t="s">
        <v>169</v>
      </c>
      <c r="C2513" t="s">
        <v>198</v>
      </c>
      <c r="D2513" t="s">
        <v>148</v>
      </c>
      <c r="E2513" t="s">
        <v>77</v>
      </c>
      <c r="F2513">
        <v>25</v>
      </c>
      <c r="H2513" t="s">
        <v>169</v>
      </c>
      <c r="J2513" t="s">
        <v>198</v>
      </c>
      <c r="K2513" t="s">
        <v>148</v>
      </c>
      <c r="L2513" t="s">
        <v>57</v>
      </c>
      <c r="M2513">
        <v>20</v>
      </c>
      <c r="O2513" t="s">
        <v>169</v>
      </c>
      <c r="Q2513" t="s">
        <v>198</v>
      </c>
      <c r="R2513" t="s">
        <v>148</v>
      </c>
      <c r="S2513" t="s">
        <v>69</v>
      </c>
      <c r="T2513">
        <v>61</v>
      </c>
      <c r="V2513" t="s">
        <v>169</v>
      </c>
      <c r="X2513" t="s">
        <v>198</v>
      </c>
      <c r="Y2513" t="s">
        <v>102</v>
      </c>
      <c r="Z2513" t="s">
        <v>103</v>
      </c>
      <c r="AA2513">
        <v>3</v>
      </c>
      <c r="AC2513" t="s">
        <v>169</v>
      </c>
      <c r="AE2513" t="s">
        <v>198</v>
      </c>
      <c r="AF2513" t="s">
        <v>148</v>
      </c>
      <c r="AG2513" t="s">
        <v>142</v>
      </c>
      <c r="AH2513">
        <v>164</v>
      </c>
    </row>
    <row r="2514" spans="1:34" x14ac:dyDescent="0.25">
      <c r="A2514" t="s">
        <v>169</v>
      </c>
      <c r="C2514" t="s">
        <v>198</v>
      </c>
      <c r="D2514" t="s">
        <v>148</v>
      </c>
      <c r="E2514" t="s">
        <v>99</v>
      </c>
      <c r="F2514">
        <v>18</v>
      </c>
      <c r="H2514" t="s">
        <v>169</v>
      </c>
      <c r="J2514" t="s">
        <v>198</v>
      </c>
      <c r="K2514" t="s">
        <v>148</v>
      </c>
      <c r="L2514" t="s">
        <v>117</v>
      </c>
      <c r="M2514">
        <v>15</v>
      </c>
      <c r="O2514" t="s">
        <v>169</v>
      </c>
      <c r="Q2514" t="s">
        <v>198</v>
      </c>
      <c r="R2514" t="s">
        <v>148</v>
      </c>
      <c r="S2514" t="s">
        <v>87</v>
      </c>
      <c r="T2514">
        <v>55</v>
      </c>
      <c r="V2514" t="s">
        <v>169</v>
      </c>
      <c r="X2514" t="s">
        <v>198</v>
      </c>
      <c r="Y2514" t="s">
        <v>104</v>
      </c>
      <c r="Z2514" t="s">
        <v>105</v>
      </c>
      <c r="AA2514">
        <v>13</v>
      </c>
      <c r="AC2514" t="s">
        <v>169</v>
      </c>
      <c r="AE2514" t="s">
        <v>198</v>
      </c>
      <c r="AF2514" t="s">
        <v>148</v>
      </c>
      <c r="AG2514" t="s">
        <v>273</v>
      </c>
      <c r="AH2514">
        <v>44</v>
      </c>
    </row>
    <row r="2515" spans="1:34" x14ac:dyDescent="0.25">
      <c r="A2515" t="s">
        <v>169</v>
      </c>
      <c r="C2515" t="s">
        <v>198</v>
      </c>
      <c r="D2515" t="s">
        <v>148</v>
      </c>
      <c r="E2515" t="s">
        <v>111</v>
      </c>
      <c r="F2515">
        <v>7</v>
      </c>
      <c r="H2515" t="s">
        <v>169</v>
      </c>
      <c r="J2515" t="s">
        <v>198</v>
      </c>
      <c r="K2515" t="s">
        <v>148</v>
      </c>
      <c r="L2515" t="s">
        <v>105</v>
      </c>
      <c r="M2515">
        <v>21</v>
      </c>
      <c r="O2515" t="s">
        <v>169</v>
      </c>
      <c r="Q2515" t="s">
        <v>198</v>
      </c>
      <c r="R2515" t="s">
        <v>148</v>
      </c>
      <c r="S2515" t="s">
        <v>81</v>
      </c>
      <c r="T2515">
        <v>27</v>
      </c>
      <c r="V2515" t="s">
        <v>169</v>
      </c>
      <c r="X2515" t="s">
        <v>198</v>
      </c>
      <c r="Y2515" t="s">
        <v>106</v>
      </c>
      <c r="Z2515" t="s">
        <v>107</v>
      </c>
      <c r="AA2515">
        <v>16</v>
      </c>
      <c r="AC2515" t="s">
        <v>169</v>
      </c>
      <c r="AE2515" t="s">
        <v>198</v>
      </c>
      <c r="AF2515" t="s">
        <v>148</v>
      </c>
      <c r="AG2515" t="s">
        <v>57</v>
      </c>
      <c r="AH2515">
        <v>294</v>
      </c>
    </row>
    <row r="2516" spans="1:34" x14ac:dyDescent="0.25">
      <c r="A2516" t="s">
        <v>169</v>
      </c>
      <c r="C2516" t="s">
        <v>198</v>
      </c>
      <c r="D2516" t="s">
        <v>148</v>
      </c>
      <c r="E2516" t="s">
        <v>123</v>
      </c>
      <c r="F2516">
        <v>5</v>
      </c>
      <c r="H2516" t="s">
        <v>169</v>
      </c>
      <c r="J2516" t="s">
        <v>198</v>
      </c>
      <c r="K2516" t="s">
        <v>148</v>
      </c>
      <c r="L2516" t="s">
        <v>137</v>
      </c>
      <c r="M2516">
        <v>10</v>
      </c>
      <c r="O2516" t="s">
        <v>169</v>
      </c>
      <c r="Q2516" t="s">
        <v>198</v>
      </c>
      <c r="R2516" t="s">
        <v>148</v>
      </c>
      <c r="S2516" t="s">
        <v>112</v>
      </c>
      <c r="T2516">
        <v>145</v>
      </c>
      <c r="V2516" t="s">
        <v>169</v>
      </c>
      <c r="X2516" t="s">
        <v>198</v>
      </c>
      <c r="Y2516" t="s">
        <v>108</v>
      </c>
      <c r="Z2516" t="s">
        <v>109</v>
      </c>
      <c r="AA2516">
        <v>9</v>
      </c>
      <c r="AC2516" t="s">
        <v>169</v>
      </c>
      <c r="AE2516" t="s">
        <v>198</v>
      </c>
      <c r="AF2516" t="s">
        <v>148</v>
      </c>
      <c r="AG2516" t="s">
        <v>117</v>
      </c>
      <c r="AH2516">
        <v>64</v>
      </c>
    </row>
    <row r="2517" spans="1:34" x14ac:dyDescent="0.25">
      <c r="A2517" t="s">
        <v>169</v>
      </c>
      <c r="C2517" t="s">
        <v>198</v>
      </c>
      <c r="D2517" t="s">
        <v>148</v>
      </c>
      <c r="E2517" t="s">
        <v>61</v>
      </c>
      <c r="F2517">
        <v>27</v>
      </c>
      <c r="H2517" t="s">
        <v>169</v>
      </c>
      <c r="J2517" t="s">
        <v>198</v>
      </c>
      <c r="K2517" t="s">
        <v>148</v>
      </c>
      <c r="L2517" t="s">
        <v>67</v>
      </c>
      <c r="M2517">
        <v>86</v>
      </c>
      <c r="O2517" t="s">
        <v>169</v>
      </c>
      <c r="Q2517" t="s">
        <v>198</v>
      </c>
      <c r="R2517" t="s">
        <v>148</v>
      </c>
      <c r="S2517" t="s">
        <v>113</v>
      </c>
      <c r="T2517">
        <v>78</v>
      </c>
      <c r="V2517" t="s">
        <v>169</v>
      </c>
      <c r="X2517" t="s">
        <v>198</v>
      </c>
      <c r="Y2517" t="s">
        <v>110</v>
      </c>
      <c r="Z2517" t="s">
        <v>111</v>
      </c>
      <c r="AA2517">
        <v>7</v>
      </c>
      <c r="AC2517" t="s">
        <v>169</v>
      </c>
      <c r="AE2517" t="s">
        <v>198</v>
      </c>
      <c r="AF2517" t="s">
        <v>148</v>
      </c>
      <c r="AG2517" t="s">
        <v>105</v>
      </c>
      <c r="AH2517">
        <v>188</v>
      </c>
    </row>
    <row r="2518" spans="1:34" x14ac:dyDescent="0.25">
      <c r="A2518" t="s">
        <v>169</v>
      </c>
      <c r="C2518" t="s">
        <v>198</v>
      </c>
      <c r="D2518" t="s">
        <v>148</v>
      </c>
      <c r="E2518" t="s">
        <v>97</v>
      </c>
      <c r="F2518">
        <v>4</v>
      </c>
      <c r="H2518" t="s">
        <v>169</v>
      </c>
      <c r="J2518" t="s">
        <v>198</v>
      </c>
      <c r="K2518" t="s">
        <v>148</v>
      </c>
      <c r="L2518" t="s">
        <v>119</v>
      </c>
      <c r="M2518">
        <v>13</v>
      </c>
      <c r="O2518" t="s">
        <v>169</v>
      </c>
      <c r="Q2518" t="s">
        <v>198</v>
      </c>
      <c r="R2518" t="s">
        <v>148</v>
      </c>
      <c r="S2518" t="s">
        <v>71</v>
      </c>
      <c r="T2518">
        <v>171</v>
      </c>
      <c r="V2518" t="s">
        <v>169</v>
      </c>
      <c r="X2518" t="s">
        <v>198</v>
      </c>
      <c r="Y2518" t="s">
        <v>150</v>
      </c>
      <c r="Z2518" t="s">
        <v>112</v>
      </c>
      <c r="AA2518">
        <v>20</v>
      </c>
      <c r="AC2518" t="s">
        <v>169</v>
      </c>
      <c r="AE2518" t="s">
        <v>198</v>
      </c>
      <c r="AF2518" t="s">
        <v>148</v>
      </c>
      <c r="AG2518" t="s">
        <v>137</v>
      </c>
      <c r="AH2518">
        <v>64</v>
      </c>
    </row>
    <row r="2519" spans="1:34" x14ac:dyDescent="0.25">
      <c r="A2519" t="s">
        <v>169</v>
      </c>
      <c r="C2519" t="s">
        <v>198</v>
      </c>
      <c r="D2519" t="s">
        <v>148</v>
      </c>
      <c r="E2519" t="s">
        <v>95</v>
      </c>
      <c r="F2519">
        <v>61</v>
      </c>
      <c r="H2519" t="s">
        <v>169</v>
      </c>
      <c r="J2519" t="s">
        <v>198</v>
      </c>
      <c r="K2519" t="s">
        <v>148</v>
      </c>
      <c r="L2519" t="s">
        <v>91</v>
      </c>
      <c r="M2519">
        <v>16</v>
      </c>
      <c r="O2519" t="s">
        <v>169</v>
      </c>
      <c r="Q2519" t="s">
        <v>198</v>
      </c>
      <c r="R2519" t="s">
        <v>148</v>
      </c>
      <c r="S2519" t="s">
        <v>109</v>
      </c>
      <c r="T2519">
        <v>19</v>
      </c>
      <c r="V2519" t="s">
        <v>169</v>
      </c>
      <c r="X2519" t="s">
        <v>198</v>
      </c>
      <c r="Y2519" t="s">
        <v>150</v>
      </c>
      <c r="Z2519" t="s">
        <v>113</v>
      </c>
      <c r="AA2519">
        <v>12</v>
      </c>
      <c r="AC2519" t="s">
        <v>169</v>
      </c>
      <c r="AE2519" t="s">
        <v>198</v>
      </c>
      <c r="AF2519" t="s">
        <v>148</v>
      </c>
      <c r="AG2519" t="s">
        <v>67</v>
      </c>
      <c r="AH2519">
        <v>1523</v>
      </c>
    </row>
    <row r="2520" spans="1:34" x14ac:dyDescent="0.25">
      <c r="A2520" t="s">
        <v>169</v>
      </c>
      <c r="C2520" t="s">
        <v>198</v>
      </c>
      <c r="D2520" t="s">
        <v>148</v>
      </c>
      <c r="E2520" t="s">
        <v>127</v>
      </c>
      <c r="F2520">
        <v>6</v>
      </c>
      <c r="H2520" t="s">
        <v>169</v>
      </c>
      <c r="J2520" t="s">
        <v>198</v>
      </c>
      <c r="K2520" t="s">
        <v>148</v>
      </c>
      <c r="L2520" t="s">
        <v>107</v>
      </c>
      <c r="M2520">
        <v>15</v>
      </c>
      <c r="O2520" t="s">
        <v>169</v>
      </c>
      <c r="Q2520" t="s">
        <v>198</v>
      </c>
      <c r="R2520" t="s">
        <v>148</v>
      </c>
      <c r="S2520" t="s">
        <v>75</v>
      </c>
      <c r="T2520">
        <v>17</v>
      </c>
      <c r="V2520" t="s">
        <v>169</v>
      </c>
      <c r="X2520" t="s">
        <v>198</v>
      </c>
      <c r="Y2520" t="s">
        <v>114</v>
      </c>
      <c r="Z2520" t="s">
        <v>115</v>
      </c>
      <c r="AA2520">
        <v>8</v>
      </c>
      <c r="AC2520" t="s">
        <v>169</v>
      </c>
      <c r="AE2520" t="s">
        <v>198</v>
      </c>
      <c r="AF2520" t="s">
        <v>148</v>
      </c>
      <c r="AG2520" t="s">
        <v>119</v>
      </c>
      <c r="AH2520">
        <v>113</v>
      </c>
    </row>
    <row r="2521" spans="1:34" x14ac:dyDescent="0.25">
      <c r="A2521" t="s">
        <v>169</v>
      </c>
      <c r="C2521" t="s">
        <v>198</v>
      </c>
      <c r="D2521" t="s">
        <v>148</v>
      </c>
      <c r="E2521" t="s">
        <v>79</v>
      </c>
      <c r="F2521">
        <v>54</v>
      </c>
      <c r="H2521" t="s">
        <v>169</v>
      </c>
      <c r="J2521" t="s">
        <v>198</v>
      </c>
      <c r="K2521" t="s">
        <v>148</v>
      </c>
      <c r="L2521" t="s">
        <v>73</v>
      </c>
      <c r="M2521">
        <v>31</v>
      </c>
      <c r="O2521" t="s">
        <v>169</v>
      </c>
      <c r="Q2521" t="s">
        <v>198</v>
      </c>
      <c r="R2521" t="s">
        <v>148</v>
      </c>
      <c r="S2521" t="s">
        <v>85</v>
      </c>
      <c r="T2521">
        <v>60</v>
      </c>
      <c r="V2521" t="s">
        <v>169</v>
      </c>
      <c r="X2521" t="s">
        <v>198</v>
      </c>
      <c r="Y2521" t="s">
        <v>116</v>
      </c>
      <c r="Z2521" t="s">
        <v>117</v>
      </c>
      <c r="AA2521">
        <v>11</v>
      </c>
      <c r="AC2521" t="s">
        <v>169</v>
      </c>
      <c r="AE2521" t="s">
        <v>198</v>
      </c>
      <c r="AF2521" t="s">
        <v>148</v>
      </c>
      <c r="AG2521" t="s">
        <v>91</v>
      </c>
      <c r="AH2521">
        <v>47</v>
      </c>
    </row>
    <row r="2522" spans="1:34" x14ac:dyDescent="0.25">
      <c r="A2522" t="s">
        <v>169</v>
      </c>
      <c r="C2522" t="s">
        <v>198</v>
      </c>
      <c r="D2522" t="s">
        <v>148</v>
      </c>
      <c r="E2522" t="s">
        <v>144</v>
      </c>
      <c r="F2522">
        <v>7</v>
      </c>
      <c r="H2522" t="s">
        <v>169</v>
      </c>
      <c r="J2522" t="s">
        <v>198</v>
      </c>
      <c r="K2522" t="s">
        <v>148</v>
      </c>
      <c r="L2522" t="s">
        <v>125</v>
      </c>
      <c r="M2522">
        <v>5</v>
      </c>
      <c r="O2522" t="s">
        <v>169</v>
      </c>
      <c r="Q2522" t="s">
        <v>198</v>
      </c>
      <c r="R2522" t="s">
        <v>148</v>
      </c>
      <c r="S2522" t="s">
        <v>59</v>
      </c>
      <c r="T2522">
        <v>13</v>
      </c>
      <c r="V2522" t="s">
        <v>169</v>
      </c>
      <c r="X2522" t="s">
        <v>198</v>
      </c>
      <c r="Y2522" t="s">
        <v>118</v>
      </c>
      <c r="Z2522" t="s">
        <v>119</v>
      </c>
      <c r="AA2522">
        <v>18</v>
      </c>
      <c r="AC2522" t="s">
        <v>169</v>
      </c>
      <c r="AE2522" t="s">
        <v>198</v>
      </c>
      <c r="AF2522" t="s">
        <v>148</v>
      </c>
      <c r="AG2522" t="s">
        <v>107</v>
      </c>
      <c r="AH2522">
        <v>147</v>
      </c>
    </row>
    <row r="2523" spans="1:34" x14ac:dyDescent="0.25">
      <c r="A2523" t="s">
        <v>169</v>
      </c>
      <c r="C2523" t="s">
        <v>198</v>
      </c>
      <c r="D2523" t="s">
        <v>86</v>
      </c>
      <c r="E2523" t="s">
        <v>87</v>
      </c>
      <c r="F2523">
        <v>16</v>
      </c>
      <c r="H2523" t="s">
        <v>169</v>
      </c>
      <c r="J2523" t="s">
        <v>198</v>
      </c>
      <c r="K2523" t="s">
        <v>148</v>
      </c>
      <c r="L2523" t="s">
        <v>121</v>
      </c>
      <c r="M2523">
        <v>31</v>
      </c>
      <c r="O2523" t="s">
        <v>169</v>
      </c>
      <c r="Q2523" t="s">
        <v>198</v>
      </c>
      <c r="R2523" t="s">
        <v>148</v>
      </c>
      <c r="S2523" t="s">
        <v>89</v>
      </c>
      <c r="T2523">
        <v>54</v>
      </c>
      <c r="V2523" t="s">
        <v>169</v>
      </c>
      <c r="X2523" t="s">
        <v>198</v>
      </c>
      <c r="Y2523" t="s">
        <v>120</v>
      </c>
      <c r="Z2523" t="s">
        <v>121</v>
      </c>
      <c r="AA2523">
        <v>5</v>
      </c>
      <c r="AC2523" t="s">
        <v>169</v>
      </c>
      <c r="AE2523" t="s">
        <v>198</v>
      </c>
      <c r="AF2523" t="s">
        <v>148</v>
      </c>
      <c r="AG2523" t="s">
        <v>73</v>
      </c>
      <c r="AH2523">
        <v>362</v>
      </c>
    </row>
    <row r="2524" spans="1:34" x14ac:dyDescent="0.25">
      <c r="A2524" t="s">
        <v>169</v>
      </c>
      <c r="C2524" t="s">
        <v>198</v>
      </c>
      <c r="D2524" t="s">
        <v>88</v>
      </c>
      <c r="E2524" t="s">
        <v>89</v>
      </c>
      <c r="F2524">
        <v>13</v>
      </c>
      <c r="H2524" t="s">
        <v>169</v>
      </c>
      <c r="J2524" t="s">
        <v>198</v>
      </c>
      <c r="K2524" t="s">
        <v>148</v>
      </c>
      <c r="L2524" t="s">
        <v>69</v>
      </c>
      <c r="M2524">
        <v>40</v>
      </c>
      <c r="O2524" t="s">
        <v>169</v>
      </c>
      <c r="Q2524" t="s">
        <v>198</v>
      </c>
      <c r="R2524" t="s">
        <v>148</v>
      </c>
      <c r="S2524" t="s">
        <v>129</v>
      </c>
      <c r="T2524">
        <v>20</v>
      </c>
      <c r="V2524" t="s">
        <v>169</v>
      </c>
      <c r="X2524" t="s">
        <v>198</v>
      </c>
      <c r="Y2524" t="s">
        <v>122</v>
      </c>
      <c r="Z2524" t="s">
        <v>123</v>
      </c>
      <c r="AA2524">
        <v>4</v>
      </c>
      <c r="AC2524" t="s">
        <v>169</v>
      </c>
      <c r="AE2524" t="s">
        <v>198</v>
      </c>
      <c r="AF2524" t="s">
        <v>148</v>
      </c>
      <c r="AG2524" t="s">
        <v>125</v>
      </c>
      <c r="AH2524">
        <v>9</v>
      </c>
    </row>
    <row r="2525" spans="1:34" x14ac:dyDescent="0.25">
      <c r="A2525" t="s">
        <v>169</v>
      </c>
      <c r="C2525" t="s">
        <v>198</v>
      </c>
      <c r="D2525" t="s">
        <v>90</v>
      </c>
      <c r="E2525" t="s">
        <v>91</v>
      </c>
      <c r="F2525">
        <v>5</v>
      </c>
      <c r="H2525" t="s">
        <v>169</v>
      </c>
      <c r="J2525" t="s">
        <v>198</v>
      </c>
      <c r="K2525" t="s">
        <v>148</v>
      </c>
      <c r="L2525" t="s">
        <v>87</v>
      </c>
      <c r="M2525">
        <v>21</v>
      </c>
      <c r="O2525" t="s">
        <v>169</v>
      </c>
      <c r="Q2525" t="s">
        <v>198</v>
      </c>
      <c r="R2525" t="s">
        <v>148</v>
      </c>
      <c r="S2525" t="s">
        <v>131</v>
      </c>
      <c r="T2525">
        <v>24</v>
      </c>
      <c r="V2525" t="s">
        <v>169</v>
      </c>
      <c r="X2525" t="s">
        <v>198</v>
      </c>
      <c r="Y2525" t="s">
        <v>124</v>
      </c>
      <c r="Z2525" t="s">
        <v>125</v>
      </c>
      <c r="AA2525">
        <v>1</v>
      </c>
      <c r="AC2525" t="s">
        <v>169</v>
      </c>
      <c r="AE2525" t="s">
        <v>198</v>
      </c>
      <c r="AF2525" t="s">
        <v>148</v>
      </c>
      <c r="AG2525" t="s">
        <v>121</v>
      </c>
      <c r="AH2525">
        <v>199</v>
      </c>
    </row>
    <row r="2526" spans="1:34" x14ac:dyDescent="0.25">
      <c r="A2526" t="s">
        <v>169</v>
      </c>
      <c r="C2526" t="s">
        <v>198</v>
      </c>
      <c r="D2526" t="s">
        <v>92</v>
      </c>
      <c r="E2526" t="s">
        <v>93</v>
      </c>
      <c r="F2526">
        <v>2</v>
      </c>
      <c r="H2526" t="s">
        <v>169</v>
      </c>
      <c r="J2526" t="s">
        <v>198</v>
      </c>
      <c r="K2526" t="s">
        <v>148</v>
      </c>
      <c r="L2526" t="s">
        <v>81</v>
      </c>
      <c r="M2526">
        <v>17</v>
      </c>
      <c r="O2526" t="s">
        <v>169</v>
      </c>
      <c r="Q2526" t="s">
        <v>198</v>
      </c>
      <c r="R2526" t="s">
        <v>148</v>
      </c>
      <c r="S2526" t="s">
        <v>93</v>
      </c>
      <c r="T2526">
        <v>11</v>
      </c>
      <c r="V2526" t="s">
        <v>169</v>
      </c>
      <c r="X2526" t="s">
        <v>198</v>
      </c>
      <c r="Y2526" t="s">
        <v>126</v>
      </c>
      <c r="Z2526" t="s">
        <v>127</v>
      </c>
      <c r="AA2526">
        <v>6</v>
      </c>
      <c r="AC2526" t="s">
        <v>169</v>
      </c>
      <c r="AE2526" t="s">
        <v>198</v>
      </c>
      <c r="AF2526" t="s">
        <v>148</v>
      </c>
      <c r="AG2526" t="s">
        <v>69</v>
      </c>
      <c r="AH2526">
        <v>514</v>
      </c>
    </row>
    <row r="2527" spans="1:34" x14ac:dyDescent="0.25">
      <c r="A2527" t="s">
        <v>169</v>
      </c>
      <c r="C2527" t="s">
        <v>198</v>
      </c>
      <c r="D2527" t="s">
        <v>94</v>
      </c>
      <c r="E2527" t="s">
        <v>95</v>
      </c>
      <c r="F2527">
        <v>61</v>
      </c>
      <c r="H2527" t="s">
        <v>169</v>
      </c>
      <c r="J2527" t="s">
        <v>198</v>
      </c>
      <c r="K2527" t="s">
        <v>148</v>
      </c>
      <c r="L2527" t="s">
        <v>112</v>
      </c>
      <c r="M2527">
        <v>62</v>
      </c>
      <c r="O2527" t="s">
        <v>169</v>
      </c>
      <c r="Q2527" t="s">
        <v>198</v>
      </c>
      <c r="R2527" t="s">
        <v>148</v>
      </c>
      <c r="S2527" t="s">
        <v>77</v>
      </c>
      <c r="T2527">
        <v>166</v>
      </c>
      <c r="V2527" t="s">
        <v>169</v>
      </c>
      <c r="X2527" t="s">
        <v>198</v>
      </c>
      <c r="Y2527" t="s">
        <v>128</v>
      </c>
      <c r="Z2527" t="s">
        <v>129</v>
      </c>
      <c r="AA2527">
        <v>8</v>
      </c>
      <c r="AC2527" t="s">
        <v>169</v>
      </c>
      <c r="AE2527" t="s">
        <v>198</v>
      </c>
      <c r="AF2527" t="s">
        <v>148</v>
      </c>
      <c r="AG2527" t="s">
        <v>87</v>
      </c>
      <c r="AH2527">
        <v>99</v>
      </c>
    </row>
    <row r="2528" spans="1:34" x14ac:dyDescent="0.25">
      <c r="A2528" t="s">
        <v>169</v>
      </c>
      <c r="C2528" t="s">
        <v>198</v>
      </c>
      <c r="D2528" t="s">
        <v>96</v>
      </c>
      <c r="E2528" t="s">
        <v>97</v>
      </c>
      <c r="F2528">
        <v>4</v>
      </c>
      <c r="H2528" t="s">
        <v>169</v>
      </c>
      <c r="J2528" t="s">
        <v>198</v>
      </c>
      <c r="K2528" t="s">
        <v>148</v>
      </c>
      <c r="L2528" t="s">
        <v>113</v>
      </c>
      <c r="M2528">
        <v>52</v>
      </c>
      <c r="O2528" t="s">
        <v>169</v>
      </c>
      <c r="Q2528" t="s">
        <v>198</v>
      </c>
      <c r="R2528" t="s">
        <v>148</v>
      </c>
      <c r="S2528" t="s">
        <v>99</v>
      </c>
      <c r="T2528">
        <v>29</v>
      </c>
      <c r="V2528" t="s">
        <v>169</v>
      </c>
      <c r="X2528" t="s">
        <v>198</v>
      </c>
      <c r="Y2528" t="s">
        <v>132</v>
      </c>
      <c r="Z2528" t="s">
        <v>133</v>
      </c>
      <c r="AA2528">
        <v>15</v>
      </c>
      <c r="AC2528" t="s">
        <v>169</v>
      </c>
      <c r="AE2528" t="s">
        <v>198</v>
      </c>
      <c r="AF2528" t="s">
        <v>148</v>
      </c>
      <c r="AG2528" t="s">
        <v>81</v>
      </c>
      <c r="AH2528">
        <v>38</v>
      </c>
    </row>
    <row r="2529" spans="1:34" x14ac:dyDescent="0.25">
      <c r="A2529" t="s">
        <v>169</v>
      </c>
      <c r="C2529" t="s">
        <v>198</v>
      </c>
      <c r="D2529" t="s">
        <v>98</v>
      </c>
      <c r="E2529" t="s">
        <v>99</v>
      </c>
      <c r="F2529">
        <v>18</v>
      </c>
      <c r="H2529" t="s">
        <v>169</v>
      </c>
      <c r="J2529" t="s">
        <v>198</v>
      </c>
      <c r="K2529" t="s">
        <v>148</v>
      </c>
      <c r="L2529" t="s">
        <v>71</v>
      </c>
      <c r="M2529">
        <v>36</v>
      </c>
      <c r="O2529" t="s">
        <v>169</v>
      </c>
      <c r="Q2529" t="s">
        <v>198</v>
      </c>
      <c r="R2529" t="s">
        <v>148</v>
      </c>
      <c r="S2529" t="s">
        <v>111</v>
      </c>
      <c r="T2529">
        <v>18</v>
      </c>
      <c r="V2529" t="s">
        <v>169</v>
      </c>
      <c r="X2529" t="s">
        <v>198</v>
      </c>
      <c r="Y2529" t="s">
        <v>134</v>
      </c>
      <c r="Z2529" t="s">
        <v>135</v>
      </c>
      <c r="AA2529">
        <v>9</v>
      </c>
      <c r="AC2529" t="s">
        <v>169</v>
      </c>
      <c r="AE2529" t="s">
        <v>198</v>
      </c>
      <c r="AF2529" t="s">
        <v>148</v>
      </c>
      <c r="AG2529" t="s">
        <v>112</v>
      </c>
      <c r="AH2529">
        <v>317</v>
      </c>
    </row>
    <row r="2530" spans="1:34" x14ac:dyDescent="0.25">
      <c r="A2530" t="s">
        <v>169</v>
      </c>
      <c r="C2530" t="s">
        <v>198</v>
      </c>
      <c r="D2530" t="s">
        <v>100</v>
      </c>
      <c r="E2530" t="s">
        <v>101</v>
      </c>
      <c r="F2530">
        <v>8</v>
      </c>
      <c r="H2530" t="s">
        <v>169</v>
      </c>
      <c r="J2530" t="s">
        <v>198</v>
      </c>
      <c r="K2530" t="s">
        <v>148</v>
      </c>
      <c r="L2530" t="s">
        <v>109</v>
      </c>
      <c r="M2530">
        <v>17</v>
      </c>
      <c r="O2530" t="s">
        <v>169</v>
      </c>
      <c r="Q2530" t="s">
        <v>198</v>
      </c>
      <c r="R2530" t="s">
        <v>148</v>
      </c>
      <c r="S2530" t="s">
        <v>123</v>
      </c>
      <c r="T2530">
        <v>22</v>
      </c>
      <c r="V2530" t="s">
        <v>169</v>
      </c>
      <c r="X2530" t="s">
        <v>198</v>
      </c>
      <c r="Y2530" t="s">
        <v>136</v>
      </c>
      <c r="Z2530" t="s">
        <v>137</v>
      </c>
      <c r="AA2530">
        <v>3</v>
      </c>
      <c r="AC2530" t="s">
        <v>169</v>
      </c>
      <c r="AE2530" t="s">
        <v>198</v>
      </c>
      <c r="AF2530" t="s">
        <v>148</v>
      </c>
      <c r="AG2530" t="s">
        <v>113</v>
      </c>
      <c r="AH2530">
        <v>137</v>
      </c>
    </row>
    <row r="2531" spans="1:34" x14ac:dyDescent="0.25">
      <c r="A2531" t="s">
        <v>169</v>
      </c>
      <c r="C2531" t="s">
        <v>198</v>
      </c>
      <c r="D2531" t="s">
        <v>102</v>
      </c>
      <c r="E2531" t="s">
        <v>103</v>
      </c>
      <c r="F2531">
        <v>12</v>
      </c>
      <c r="H2531" t="s">
        <v>169</v>
      </c>
      <c r="J2531" t="s">
        <v>198</v>
      </c>
      <c r="K2531" t="s">
        <v>148</v>
      </c>
      <c r="L2531" t="s">
        <v>75</v>
      </c>
      <c r="M2531">
        <v>7</v>
      </c>
      <c r="O2531" t="s">
        <v>169</v>
      </c>
      <c r="Q2531" t="s">
        <v>198</v>
      </c>
      <c r="R2531" t="s">
        <v>148</v>
      </c>
      <c r="S2531" t="s">
        <v>61</v>
      </c>
      <c r="T2531">
        <v>76</v>
      </c>
      <c r="V2531" t="s">
        <v>169</v>
      </c>
      <c r="X2531" t="s">
        <v>198</v>
      </c>
      <c r="Y2531" t="s">
        <v>208</v>
      </c>
      <c r="Z2531" t="s">
        <v>273</v>
      </c>
      <c r="AA2531">
        <v>5</v>
      </c>
      <c r="AC2531" t="s">
        <v>169</v>
      </c>
      <c r="AE2531" t="s">
        <v>198</v>
      </c>
      <c r="AF2531" t="s">
        <v>148</v>
      </c>
      <c r="AG2531" t="s">
        <v>71</v>
      </c>
      <c r="AH2531">
        <v>1087</v>
      </c>
    </row>
    <row r="2532" spans="1:34" x14ac:dyDescent="0.25">
      <c r="A2532" t="s">
        <v>169</v>
      </c>
      <c r="C2532" t="s">
        <v>198</v>
      </c>
      <c r="D2532" t="s">
        <v>104</v>
      </c>
      <c r="E2532" t="s">
        <v>105</v>
      </c>
      <c r="F2532">
        <v>14</v>
      </c>
      <c r="H2532" t="s">
        <v>169</v>
      </c>
      <c r="J2532" t="s">
        <v>198</v>
      </c>
      <c r="K2532" t="s">
        <v>148</v>
      </c>
      <c r="L2532" t="s">
        <v>85</v>
      </c>
      <c r="M2532">
        <v>15</v>
      </c>
      <c r="O2532" t="s">
        <v>169</v>
      </c>
      <c r="Q2532" t="s">
        <v>198</v>
      </c>
      <c r="R2532" t="s">
        <v>148</v>
      </c>
      <c r="S2532" t="s">
        <v>97</v>
      </c>
      <c r="T2532">
        <v>22</v>
      </c>
      <c r="V2532" t="s">
        <v>169</v>
      </c>
      <c r="X2532" t="s">
        <v>198</v>
      </c>
      <c r="Y2532" t="s">
        <v>208</v>
      </c>
      <c r="Z2532" t="s">
        <v>144</v>
      </c>
      <c r="AA2532">
        <v>3</v>
      </c>
      <c r="AC2532" t="s">
        <v>169</v>
      </c>
      <c r="AE2532" t="s">
        <v>198</v>
      </c>
      <c r="AF2532" t="s">
        <v>148</v>
      </c>
      <c r="AG2532" t="s">
        <v>109</v>
      </c>
      <c r="AH2532">
        <v>68</v>
      </c>
    </row>
    <row r="2533" spans="1:34" x14ac:dyDescent="0.25">
      <c r="A2533" t="s">
        <v>169</v>
      </c>
      <c r="C2533" t="s">
        <v>198</v>
      </c>
      <c r="D2533" t="s">
        <v>106</v>
      </c>
      <c r="E2533" t="s">
        <v>107</v>
      </c>
      <c r="F2533">
        <v>9</v>
      </c>
      <c r="H2533" t="s">
        <v>169</v>
      </c>
      <c r="J2533" t="s">
        <v>198</v>
      </c>
      <c r="K2533" t="s">
        <v>148</v>
      </c>
      <c r="L2533" t="s">
        <v>59</v>
      </c>
      <c r="M2533">
        <v>8</v>
      </c>
      <c r="O2533" t="s">
        <v>169</v>
      </c>
      <c r="Q2533" t="s">
        <v>198</v>
      </c>
      <c r="R2533" t="s">
        <v>148</v>
      </c>
      <c r="S2533" t="s">
        <v>95</v>
      </c>
      <c r="T2533">
        <v>192</v>
      </c>
      <c r="V2533" t="s">
        <v>169</v>
      </c>
      <c r="X2533" t="s">
        <v>198</v>
      </c>
      <c r="Y2533" t="s">
        <v>141</v>
      </c>
      <c r="Z2533" t="s">
        <v>142</v>
      </c>
      <c r="AA2533">
        <v>6</v>
      </c>
      <c r="AC2533" t="s">
        <v>169</v>
      </c>
      <c r="AE2533" t="s">
        <v>198</v>
      </c>
      <c r="AF2533" t="s">
        <v>148</v>
      </c>
      <c r="AG2533" t="s">
        <v>75</v>
      </c>
      <c r="AH2533">
        <v>72</v>
      </c>
    </row>
    <row r="2534" spans="1:34" x14ac:dyDescent="0.25">
      <c r="A2534" t="s">
        <v>169</v>
      </c>
      <c r="C2534" t="s">
        <v>198</v>
      </c>
      <c r="D2534" t="s">
        <v>108</v>
      </c>
      <c r="E2534" t="s">
        <v>109</v>
      </c>
      <c r="F2534">
        <v>9</v>
      </c>
      <c r="H2534" t="s">
        <v>169</v>
      </c>
      <c r="J2534" t="s">
        <v>198</v>
      </c>
      <c r="K2534" t="s">
        <v>148</v>
      </c>
      <c r="L2534" t="s">
        <v>89</v>
      </c>
      <c r="M2534">
        <v>23</v>
      </c>
      <c r="O2534" t="s">
        <v>169</v>
      </c>
      <c r="Q2534" t="s">
        <v>198</v>
      </c>
      <c r="R2534" t="s">
        <v>148</v>
      </c>
      <c r="S2534" t="s">
        <v>127</v>
      </c>
      <c r="T2534">
        <v>13</v>
      </c>
      <c r="V2534" t="s">
        <v>173</v>
      </c>
      <c r="X2534" t="s">
        <v>199</v>
      </c>
      <c r="Y2534" t="s">
        <v>54</v>
      </c>
      <c r="Z2534" t="s">
        <v>55</v>
      </c>
      <c r="AA2534">
        <v>7</v>
      </c>
      <c r="AC2534" t="s">
        <v>169</v>
      </c>
      <c r="AE2534" t="s">
        <v>198</v>
      </c>
      <c r="AF2534" t="s">
        <v>148</v>
      </c>
      <c r="AG2534" t="s">
        <v>85</v>
      </c>
      <c r="AH2534">
        <v>57</v>
      </c>
    </row>
    <row r="2535" spans="1:34" x14ac:dyDescent="0.25">
      <c r="A2535" t="s">
        <v>169</v>
      </c>
      <c r="C2535" t="s">
        <v>198</v>
      </c>
      <c r="D2535" t="s">
        <v>110</v>
      </c>
      <c r="E2535" t="s">
        <v>111</v>
      </c>
      <c r="F2535">
        <v>7</v>
      </c>
      <c r="H2535" t="s">
        <v>169</v>
      </c>
      <c r="J2535" t="s">
        <v>198</v>
      </c>
      <c r="K2535" t="s">
        <v>148</v>
      </c>
      <c r="L2535" t="s">
        <v>129</v>
      </c>
      <c r="M2535">
        <v>6</v>
      </c>
      <c r="O2535" t="s">
        <v>169</v>
      </c>
      <c r="Q2535" t="s">
        <v>198</v>
      </c>
      <c r="R2535" t="s">
        <v>148</v>
      </c>
      <c r="S2535" t="s">
        <v>79</v>
      </c>
      <c r="T2535">
        <v>261</v>
      </c>
      <c r="V2535" t="s">
        <v>173</v>
      </c>
      <c r="X2535" t="s">
        <v>199</v>
      </c>
      <c r="Y2535" t="s">
        <v>56</v>
      </c>
      <c r="Z2535" t="s">
        <v>57</v>
      </c>
      <c r="AA2535">
        <v>12</v>
      </c>
      <c r="AC2535" t="s">
        <v>169</v>
      </c>
      <c r="AE2535" t="s">
        <v>198</v>
      </c>
      <c r="AF2535" t="s">
        <v>148</v>
      </c>
      <c r="AG2535" t="s">
        <v>59</v>
      </c>
      <c r="AH2535">
        <v>110</v>
      </c>
    </row>
    <row r="2536" spans="1:34" x14ac:dyDescent="0.25">
      <c r="A2536" t="s">
        <v>169</v>
      </c>
      <c r="C2536" t="s">
        <v>198</v>
      </c>
      <c r="D2536" t="s">
        <v>150</v>
      </c>
      <c r="E2536" t="s">
        <v>112</v>
      </c>
      <c r="F2536">
        <v>67</v>
      </c>
      <c r="H2536" t="s">
        <v>169</v>
      </c>
      <c r="J2536" t="s">
        <v>198</v>
      </c>
      <c r="K2536" t="s">
        <v>148</v>
      </c>
      <c r="L2536" t="s">
        <v>131</v>
      </c>
      <c r="M2536">
        <v>4</v>
      </c>
      <c r="O2536" t="s">
        <v>169</v>
      </c>
      <c r="Q2536" t="s">
        <v>198</v>
      </c>
      <c r="R2536" t="s">
        <v>148</v>
      </c>
      <c r="S2536" t="s">
        <v>144</v>
      </c>
      <c r="T2536">
        <v>7</v>
      </c>
      <c r="V2536" t="s">
        <v>173</v>
      </c>
      <c r="X2536" t="s">
        <v>199</v>
      </c>
      <c r="Y2536" t="s">
        <v>58</v>
      </c>
      <c r="Z2536" t="s">
        <v>59</v>
      </c>
      <c r="AA2536">
        <v>1</v>
      </c>
      <c r="AC2536" t="s">
        <v>169</v>
      </c>
      <c r="AE2536" t="s">
        <v>198</v>
      </c>
      <c r="AF2536" t="s">
        <v>148</v>
      </c>
      <c r="AG2536" t="s">
        <v>89</v>
      </c>
      <c r="AH2536">
        <v>194</v>
      </c>
    </row>
    <row r="2537" spans="1:34" x14ac:dyDescent="0.25">
      <c r="A2537" t="s">
        <v>169</v>
      </c>
      <c r="C2537" t="s">
        <v>198</v>
      </c>
      <c r="D2537" t="s">
        <v>150</v>
      </c>
      <c r="E2537" t="s">
        <v>113</v>
      </c>
      <c r="F2537">
        <v>43</v>
      </c>
      <c r="H2537" t="s">
        <v>169</v>
      </c>
      <c r="J2537" t="s">
        <v>198</v>
      </c>
      <c r="K2537" t="s">
        <v>148</v>
      </c>
      <c r="L2537" t="s">
        <v>93</v>
      </c>
      <c r="M2537">
        <v>7</v>
      </c>
      <c r="O2537" t="s">
        <v>169</v>
      </c>
      <c r="Q2537" t="s">
        <v>198</v>
      </c>
      <c r="R2537" t="s">
        <v>86</v>
      </c>
      <c r="S2537" t="s">
        <v>87</v>
      </c>
      <c r="T2537">
        <v>55</v>
      </c>
      <c r="V2537" t="s">
        <v>173</v>
      </c>
      <c r="X2537" t="s">
        <v>199</v>
      </c>
      <c r="Y2537" t="s">
        <v>60</v>
      </c>
      <c r="Z2537" t="s">
        <v>61</v>
      </c>
      <c r="AA2537">
        <v>6</v>
      </c>
      <c r="AC2537" t="s">
        <v>169</v>
      </c>
      <c r="AE2537" t="s">
        <v>198</v>
      </c>
      <c r="AF2537" t="s">
        <v>148</v>
      </c>
      <c r="AG2537" t="s">
        <v>129</v>
      </c>
      <c r="AH2537">
        <v>53</v>
      </c>
    </row>
    <row r="2538" spans="1:34" x14ac:dyDescent="0.25">
      <c r="A2538" t="s">
        <v>169</v>
      </c>
      <c r="C2538" t="s">
        <v>198</v>
      </c>
      <c r="D2538" t="s">
        <v>114</v>
      </c>
      <c r="E2538" t="s">
        <v>115</v>
      </c>
      <c r="F2538">
        <v>8</v>
      </c>
      <c r="H2538" t="s">
        <v>169</v>
      </c>
      <c r="J2538" t="s">
        <v>198</v>
      </c>
      <c r="K2538" t="s">
        <v>148</v>
      </c>
      <c r="L2538" t="s">
        <v>77</v>
      </c>
      <c r="M2538">
        <v>31</v>
      </c>
      <c r="O2538" t="s">
        <v>169</v>
      </c>
      <c r="Q2538" t="s">
        <v>198</v>
      </c>
      <c r="R2538" t="s">
        <v>88</v>
      </c>
      <c r="S2538" t="s">
        <v>89</v>
      </c>
      <c r="T2538">
        <v>54</v>
      </c>
      <c r="V2538" t="s">
        <v>173</v>
      </c>
      <c r="X2538" t="s">
        <v>199</v>
      </c>
      <c r="Y2538" t="s">
        <v>62</v>
      </c>
      <c r="Z2538" t="s">
        <v>63</v>
      </c>
      <c r="AA2538">
        <v>11</v>
      </c>
      <c r="AC2538" t="s">
        <v>169</v>
      </c>
      <c r="AE2538" t="s">
        <v>198</v>
      </c>
      <c r="AF2538" t="s">
        <v>148</v>
      </c>
      <c r="AG2538" t="s">
        <v>131</v>
      </c>
      <c r="AH2538">
        <v>41</v>
      </c>
    </row>
    <row r="2539" spans="1:34" x14ac:dyDescent="0.25">
      <c r="A2539" t="s">
        <v>169</v>
      </c>
      <c r="C2539" t="s">
        <v>198</v>
      </c>
      <c r="D2539" t="s">
        <v>116</v>
      </c>
      <c r="E2539" t="s">
        <v>117</v>
      </c>
      <c r="F2539">
        <v>8</v>
      </c>
      <c r="H2539" t="s">
        <v>169</v>
      </c>
      <c r="J2539" t="s">
        <v>198</v>
      </c>
      <c r="K2539" t="s">
        <v>148</v>
      </c>
      <c r="L2539" t="s">
        <v>99</v>
      </c>
      <c r="M2539">
        <v>42</v>
      </c>
      <c r="O2539" t="s">
        <v>169</v>
      </c>
      <c r="Q2539" t="s">
        <v>198</v>
      </c>
      <c r="R2539" t="s">
        <v>90</v>
      </c>
      <c r="S2539" t="s">
        <v>91</v>
      </c>
      <c r="T2539">
        <v>17</v>
      </c>
      <c r="V2539" t="s">
        <v>173</v>
      </c>
      <c r="X2539" t="s">
        <v>199</v>
      </c>
      <c r="Y2539" t="s">
        <v>64</v>
      </c>
      <c r="Z2539" t="s">
        <v>65</v>
      </c>
      <c r="AA2539">
        <v>7</v>
      </c>
      <c r="AC2539" t="s">
        <v>169</v>
      </c>
      <c r="AE2539" t="s">
        <v>198</v>
      </c>
      <c r="AF2539" t="s">
        <v>148</v>
      </c>
      <c r="AG2539" t="s">
        <v>93</v>
      </c>
      <c r="AH2539">
        <v>87</v>
      </c>
    </row>
    <row r="2540" spans="1:34" x14ac:dyDescent="0.25">
      <c r="A2540" t="s">
        <v>169</v>
      </c>
      <c r="C2540" t="s">
        <v>198</v>
      </c>
      <c r="D2540" t="s">
        <v>118</v>
      </c>
      <c r="E2540" t="s">
        <v>119</v>
      </c>
      <c r="F2540">
        <v>16</v>
      </c>
      <c r="H2540" t="s">
        <v>169</v>
      </c>
      <c r="J2540" t="s">
        <v>198</v>
      </c>
      <c r="K2540" t="s">
        <v>148</v>
      </c>
      <c r="L2540" t="s">
        <v>111</v>
      </c>
      <c r="M2540">
        <v>10</v>
      </c>
      <c r="O2540" t="s">
        <v>169</v>
      </c>
      <c r="Q2540" t="s">
        <v>198</v>
      </c>
      <c r="R2540" t="s">
        <v>92</v>
      </c>
      <c r="S2540" t="s">
        <v>93</v>
      </c>
      <c r="T2540">
        <v>11</v>
      </c>
      <c r="V2540" t="s">
        <v>173</v>
      </c>
      <c r="X2540" t="s">
        <v>199</v>
      </c>
      <c r="Y2540" t="s">
        <v>66</v>
      </c>
      <c r="Z2540" t="s">
        <v>67</v>
      </c>
      <c r="AA2540">
        <v>27</v>
      </c>
      <c r="AC2540" t="s">
        <v>169</v>
      </c>
      <c r="AE2540" t="s">
        <v>198</v>
      </c>
      <c r="AF2540" t="s">
        <v>148</v>
      </c>
      <c r="AG2540" t="s">
        <v>77</v>
      </c>
      <c r="AH2540">
        <v>545</v>
      </c>
    </row>
    <row r="2541" spans="1:34" x14ac:dyDescent="0.25">
      <c r="A2541" t="s">
        <v>169</v>
      </c>
      <c r="C2541" t="s">
        <v>198</v>
      </c>
      <c r="D2541" t="s">
        <v>120</v>
      </c>
      <c r="E2541" t="s">
        <v>121</v>
      </c>
      <c r="F2541">
        <v>17</v>
      </c>
      <c r="H2541" t="s">
        <v>169</v>
      </c>
      <c r="J2541" t="s">
        <v>198</v>
      </c>
      <c r="K2541" t="s">
        <v>148</v>
      </c>
      <c r="L2541" t="s">
        <v>123</v>
      </c>
      <c r="M2541">
        <v>19</v>
      </c>
      <c r="O2541" t="s">
        <v>169</v>
      </c>
      <c r="Q2541" t="s">
        <v>198</v>
      </c>
      <c r="R2541" t="s">
        <v>94</v>
      </c>
      <c r="S2541" t="s">
        <v>95</v>
      </c>
      <c r="T2541">
        <v>192</v>
      </c>
      <c r="V2541" t="s">
        <v>173</v>
      </c>
      <c r="X2541" t="s">
        <v>199</v>
      </c>
      <c r="Y2541" t="s">
        <v>68</v>
      </c>
      <c r="Z2541" t="s">
        <v>69</v>
      </c>
      <c r="AA2541">
        <v>13</v>
      </c>
      <c r="AC2541" t="s">
        <v>169</v>
      </c>
      <c r="AE2541" t="s">
        <v>198</v>
      </c>
      <c r="AF2541" t="s">
        <v>148</v>
      </c>
      <c r="AG2541" t="s">
        <v>99</v>
      </c>
      <c r="AH2541">
        <v>204</v>
      </c>
    </row>
    <row r="2542" spans="1:34" x14ac:dyDescent="0.25">
      <c r="A2542" t="s">
        <v>169</v>
      </c>
      <c r="C2542" t="s">
        <v>198</v>
      </c>
      <c r="D2542" t="s">
        <v>122</v>
      </c>
      <c r="E2542" t="s">
        <v>123</v>
      </c>
      <c r="F2542">
        <v>5</v>
      </c>
      <c r="H2542" t="s">
        <v>169</v>
      </c>
      <c r="J2542" t="s">
        <v>198</v>
      </c>
      <c r="K2542" t="s">
        <v>148</v>
      </c>
      <c r="L2542" t="s">
        <v>61</v>
      </c>
      <c r="M2542">
        <v>29</v>
      </c>
      <c r="O2542" t="s">
        <v>169</v>
      </c>
      <c r="Q2542" t="s">
        <v>198</v>
      </c>
      <c r="R2542" t="s">
        <v>96</v>
      </c>
      <c r="S2542" t="s">
        <v>97</v>
      </c>
      <c r="T2542">
        <v>22</v>
      </c>
      <c r="V2542" t="s">
        <v>173</v>
      </c>
      <c r="X2542" t="s">
        <v>199</v>
      </c>
      <c r="Y2542" t="s">
        <v>70</v>
      </c>
      <c r="Z2542" t="s">
        <v>71</v>
      </c>
      <c r="AA2542">
        <v>20</v>
      </c>
      <c r="AC2542" t="s">
        <v>169</v>
      </c>
      <c r="AE2542" t="s">
        <v>198</v>
      </c>
      <c r="AF2542" t="s">
        <v>148</v>
      </c>
      <c r="AG2542" t="s">
        <v>111</v>
      </c>
      <c r="AH2542">
        <v>62</v>
      </c>
    </row>
    <row r="2543" spans="1:34" x14ac:dyDescent="0.25">
      <c r="A2543" t="s">
        <v>169</v>
      </c>
      <c r="C2543" t="s">
        <v>198</v>
      </c>
      <c r="D2543" t="s">
        <v>126</v>
      </c>
      <c r="E2543" t="s">
        <v>127</v>
      </c>
      <c r="F2543">
        <v>6</v>
      </c>
      <c r="H2543" t="s">
        <v>169</v>
      </c>
      <c r="J2543" t="s">
        <v>198</v>
      </c>
      <c r="K2543" t="s">
        <v>148</v>
      </c>
      <c r="L2543" t="s">
        <v>97</v>
      </c>
      <c r="M2543">
        <v>9</v>
      </c>
      <c r="O2543" t="s">
        <v>169</v>
      </c>
      <c r="Q2543" t="s">
        <v>198</v>
      </c>
      <c r="R2543" t="s">
        <v>98</v>
      </c>
      <c r="S2543" t="s">
        <v>99</v>
      </c>
      <c r="T2543">
        <v>29</v>
      </c>
      <c r="V2543" t="s">
        <v>173</v>
      </c>
      <c r="X2543" t="s">
        <v>199</v>
      </c>
      <c r="Y2543" t="s">
        <v>72</v>
      </c>
      <c r="Z2543" t="s">
        <v>73</v>
      </c>
      <c r="AA2543">
        <v>22</v>
      </c>
      <c r="AC2543" t="s">
        <v>169</v>
      </c>
      <c r="AE2543" t="s">
        <v>198</v>
      </c>
      <c r="AF2543" t="s">
        <v>148</v>
      </c>
      <c r="AG2543" t="s">
        <v>123</v>
      </c>
      <c r="AH2543">
        <v>49</v>
      </c>
    </row>
    <row r="2544" spans="1:34" x14ac:dyDescent="0.25">
      <c r="A2544" t="s">
        <v>169</v>
      </c>
      <c r="C2544" t="s">
        <v>198</v>
      </c>
      <c r="D2544" t="s">
        <v>128</v>
      </c>
      <c r="E2544" t="s">
        <v>129</v>
      </c>
      <c r="F2544">
        <v>2</v>
      </c>
      <c r="H2544" t="s">
        <v>169</v>
      </c>
      <c r="J2544" t="s">
        <v>198</v>
      </c>
      <c r="K2544" t="s">
        <v>148</v>
      </c>
      <c r="L2544" t="s">
        <v>95</v>
      </c>
      <c r="M2544">
        <v>49</v>
      </c>
      <c r="O2544" t="s">
        <v>169</v>
      </c>
      <c r="Q2544" t="s">
        <v>198</v>
      </c>
      <c r="R2544" t="s">
        <v>100</v>
      </c>
      <c r="S2544" t="s">
        <v>101</v>
      </c>
      <c r="T2544">
        <v>46</v>
      </c>
      <c r="V2544" t="s">
        <v>173</v>
      </c>
      <c r="X2544" t="s">
        <v>199</v>
      </c>
      <c r="Y2544" t="s">
        <v>74</v>
      </c>
      <c r="Z2544" t="s">
        <v>75</v>
      </c>
      <c r="AA2544">
        <v>7</v>
      </c>
      <c r="AC2544" t="s">
        <v>169</v>
      </c>
      <c r="AE2544" t="s">
        <v>198</v>
      </c>
      <c r="AF2544" t="s">
        <v>148</v>
      </c>
      <c r="AG2544" t="s">
        <v>61</v>
      </c>
      <c r="AH2544">
        <v>757</v>
      </c>
    </row>
    <row r="2545" spans="1:34" x14ac:dyDescent="0.25">
      <c r="A2545" t="s">
        <v>169</v>
      </c>
      <c r="C2545" t="s">
        <v>198</v>
      </c>
      <c r="D2545" t="s">
        <v>130</v>
      </c>
      <c r="E2545" t="s">
        <v>131</v>
      </c>
      <c r="F2545">
        <v>4</v>
      </c>
      <c r="H2545" t="s">
        <v>169</v>
      </c>
      <c r="J2545" t="s">
        <v>198</v>
      </c>
      <c r="K2545" t="s">
        <v>148</v>
      </c>
      <c r="L2545" t="s">
        <v>127</v>
      </c>
      <c r="M2545">
        <v>17</v>
      </c>
      <c r="O2545" t="s">
        <v>169</v>
      </c>
      <c r="Q2545" t="s">
        <v>198</v>
      </c>
      <c r="R2545" t="s">
        <v>102</v>
      </c>
      <c r="S2545" t="s">
        <v>103</v>
      </c>
      <c r="T2545">
        <v>36</v>
      </c>
      <c r="V2545" t="s">
        <v>173</v>
      </c>
      <c r="X2545" t="s">
        <v>199</v>
      </c>
      <c r="Y2545" t="s">
        <v>76</v>
      </c>
      <c r="Z2545" t="s">
        <v>77</v>
      </c>
      <c r="AA2545">
        <v>12</v>
      </c>
      <c r="AC2545" t="s">
        <v>169</v>
      </c>
      <c r="AE2545" t="s">
        <v>198</v>
      </c>
      <c r="AF2545" t="s">
        <v>148</v>
      </c>
      <c r="AG2545" t="s">
        <v>97</v>
      </c>
      <c r="AH2545">
        <v>80</v>
      </c>
    </row>
    <row r="2546" spans="1:34" x14ac:dyDescent="0.25">
      <c r="A2546" t="s">
        <v>169</v>
      </c>
      <c r="C2546" t="s">
        <v>198</v>
      </c>
      <c r="D2546" t="s">
        <v>132</v>
      </c>
      <c r="E2546" t="s">
        <v>133</v>
      </c>
      <c r="F2546">
        <v>16</v>
      </c>
      <c r="H2546" t="s">
        <v>169</v>
      </c>
      <c r="J2546" t="s">
        <v>198</v>
      </c>
      <c r="K2546" t="s">
        <v>148</v>
      </c>
      <c r="L2546" t="s">
        <v>79</v>
      </c>
      <c r="M2546">
        <v>74</v>
      </c>
      <c r="O2546" t="s">
        <v>169</v>
      </c>
      <c r="Q2546" t="s">
        <v>198</v>
      </c>
      <c r="R2546" t="s">
        <v>104</v>
      </c>
      <c r="S2546" t="s">
        <v>105</v>
      </c>
      <c r="T2546">
        <v>70</v>
      </c>
      <c r="V2546" t="s">
        <v>173</v>
      </c>
      <c r="X2546" t="s">
        <v>199</v>
      </c>
      <c r="Y2546" t="s">
        <v>78</v>
      </c>
      <c r="Z2546" t="s">
        <v>79</v>
      </c>
      <c r="AA2546">
        <v>15</v>
      </c>
      <c r="AC2546" t="s">
        <v>169</v>
      </c>
      <c r="AE2546" t="s">
        <v>198</v>
      </c>
      <c r="AF2546" t="s">
        <v>148</v>
      </c>
      <c r="AG2546" t="s">
        <v>95</v>
      </c>
      <c r="AH2546">
        <v>676</v>
      </c>
    </row>
    <row r="2547" spans="1:34" x14ac:dyDescent="0.25">
      <c r="A2547" t="s">
        <v>169</v>
      </c>
      <c r="C2547" t="s">
        <v>198</v>
      </c>
      <c r="D2547" t="s">
        <v>134</v>
      </c>
      <c r="E2547" t="s">
        <v>135</v>
      </c>
      <c r="F2547">
        <v>4</v>
      </c>
      <c r="H2547" t="s">
        <v>169</v>
      </c>
      <c r="J2547" t="s">
        <v>198</v>
      </c>
      <c r="K2547" t="s">
        <v>148</v>
      </c>
      <c r="L2547" t="s">
        <v>144</v>
      </c>
      <c r="M2547">
        <v>3</v>
      </c>
      <c r="O2547" t="s">
        <v>169</v>
      </c>
      <c r="Q2547" t="s">
        <v>198</v>
      </c>
      <c r="R2547" t="s">
        <v>106</v>
      </c>
      <c r="S2547" t="s">
        <v>107</v>
      </c>
      <c r="T2547">
        <v>34</v>
      </c>
      <c r="V2547" t="s">
        <v>173</v>
      </c>
      <c r="X2547" t="s">
        <v>199</v>
      </c>
      <c r="Y2547" t="s">
        <v>80</v>
      </c>
      <c r="Z2547" t="s">
        <v>81</v>
      </c>
      <c r="AA2547">
        <v>3</v>
      </c>
      <c r="AC2547" t="s">
        <v>169</v>
      </c>
      <c r="AE2547" t="s">
        <v>198</v>
      </c>
      <c r="AF2547" t="s">
        <v>148</v>
      </c>
      <c r="AG2547" t="s">
        <v>127</v>
      </c>
      <c r="AH2547">
        <v>55</v>
      </c>
    </row>
    <row r="2548" spans="1:34" x14ac:dyDescent="0.25">
      <c r="A2548" t="s">
        <v>169</v>
      </c>
      <c r="C2548" t="s">
        <v>198</v>
      </c>
      <c r="D2548" t="s">
        <v>136</v>
      </c>
      <c r="E2548" t="s">
        <v>137</v>
      </c>
      <c r="F2548">
        <v>4</v>
      </c>
      <c r="H2548" t="s">
        <v>169</v>
      </c>
      <c r="J2548" t="s">
        <v>198</v>
      </c>
      <c r="K2548" t="s">
        <v>86</v>
      </c>
      <c r="L2548" t="s">
        <v>87</v>
      </c>
      <c r="M2548">
        <v>21</v>
      </c>
      <c r="O2548" t="s">
        <v>169</v>
      </c>
      <c r="Q2548" t="s">
        <v>198</v>
      </c>
      <c r="R2548" t="s">
        <v>108</v>
      </c>
      <c r="S2548" t="s">
        <v>109</v>
      </c>
      <c r="T2548">
        <v>19</v>
      </c>
      <c r="V2548" t="s">
        <v>173</v>
      </c>
      <c r="X2548" t="s">
        <v>199</v>
      </c>
      <c r="Y2548" t="s">
        <v>82</v>
      </c>
      <c r="Z2548" t="s">
        <v>83</v>
      </c>
      <c r="AA2548">
        <v>6</v>
      </c>
      <c r="AC2548" t="s">
        <v>169</v>
      </c>
      <c r="AE2548" t="s">
        <v>198</v>
      </c>
      <c r="AF2548" t="s">
        <v>148</v>
      </c>
      <c r="AG2548" t="s">
        <v>79</v>
      </c>
      <c r="AH2548">
        <v>983</v>
      </c>
    </row>
    <row r="2549" spans="1:34" x14ac:dyDescent="0.25">
      <c r="A2549" t="s">
        <v>169</v>
      </c>
      <c r="C2549" t="s">
        <v>198</v>
      </c>
      <c r="D2549" t="s">
        <v>208</v>
      </c>
      <c r="E2549" t="s">
        <v>273</v>
      </c>
      <c r="F2549">
        <v>4</v>
      </c>
      <c r="H2549" t="s">
        <v>169</v>
      </c>
      <c r="J2549" t="s">
        <v>198</v>
      </c>
      <c r="K2549" t="s">
        <v>88</v>
      </c>
      <c r="L2549" t="s">
        <v>89</v>
      </c>
      <c r="M2549">
        <v>23</v>
      </c>
      <c r="O2549" t="s">
        <v>169</v>
      </c>
      <c r="Q2549" t="s">
        <v>198</v>
      </c>
      <c r="R2549" t="s">
        <v>110</v>
      </c>
      <c r="S2549" t="s">
        <v>111</v>
      </c>
      <c r="T2549">
        <v>18</v>
      </c>
      <c r="V2549" t="s">
        <v>173</v>
      </c>
      <c r="X2549" t="s">
        <v>199</v>
      </c>
      <c r="Y2549" t="s">
        <v>84</v>
      </c>
      <c r="Z2549" t="s">
        <v>85</v>
      </c>
      <c r="AA2549">
        <v>7</v>
      </c>
      <c r="AC2549" t="s">
        <v>169</v>
      </c>
      <c r="AE2549" t="s">
        <v>198</v>
      </c>
      <c r="AF2549" t="s">
        <v>148</v>
      </c>
      <c r="AG2549" t="s">
        <v>144</v>
      </c>
      <c r="AH2549">
        <v>54</v>
      </c>
    </row>
    <row r="2550" spans="1:34" x14ac:dyDescent="0.25">
      <c r="A2550" t="s">
        <v>169</v>
      </c>
      <c r="C2550" t="s">
        <v>198</v>
      </c>
      <c r="D2550" t="s">
        <v>208</v>
      </c>
      <c r="E2550" t="s">
        <v>144</v>
      </c>
      <c r="F2550">
        <v>7</v>
      </c>
      <c r="H2550" t="s">
        <v>169</v>
      </c>
      <c r="J2550" t="s">
        <v>198</v>
      </c>
      <c r="K2550" t="s">
        <v>90</v>
      </c>
      <c r="L2550" t="s">
        <v>91</v>
      </c>
      <c r="M2550">
        <v>16</v>
      </c>
      <c r="O2550" t="s">
        <v>169</v>
      </c>
      <c r="Q2550" t="s">
        <v>198</v>
      </c>
      <c r="R2550" t="s">
        <v>150</v>
      </c>
      <c r="S2550" t="s">
        <v>112</v>
      </c>
      <c r="T2550">
        <v>145</v>
      </c>
      <c r="V2550" t="s">
        <v>173</v>
      </c>
      <c r="X2550" t="s">
        <v>199</v>
      </c>
      <c r="Y2550" t="s">
        <v>148</v>
      </c>
      <c r="Z2550" t="s">
        <v>133</v>
      </c>
      <c r="AA2550">
        <v>9</v>
      </c>
      <c r="AC2550" t="s">
        <v>169</v>
      </c>
      <c r="AE2550" t="s">
        <v>198</v>
      </c>
      <c r="AF2550" t="s">
        <v>86</v>
      </c>
      <c r="AG2550" t="s">
        <v>87</v>
      </c>
      <c r="AH2550">
        <v>99</v>
      </c>
    </row>
    <row r="2551" spans="1:34" x14ac:dyDescent="0.25">
      <c r="A2551" t="s">
        <v>169</v>
      </c>
      <c r="C2551" t="s">
        <v>198</v>
      </c>
      <c r="D2551" t="s">
        <v>141</v>
      </c>
      <c r="E2551" t="s">
        <v>142</v>
      </c>
      <c r="F2551">
        <v>12</v>
      </c>
      <c r="H2551" t="s">
        <v>169</v>
      </c>
      <c r="J2551" t="s">
        <v>198</v>
      </c>
      <c r="K2551" t="s">
        <v>92</v>
      </c>
      <c r="L2551" t="s">
        <v>93</v>
      </c>
      <c r="M2551">
        <v>7</v>
      </c>
      <c r="O2551" t="s">
        <v>169</v>
      </c>
      <c r="Q2551" t="s">
        <v>198</v>
      </c>
      <c r="R2551" t="s">
        <v>150</v>
      </c>
      <c r="S2551" t="s">
        <v>113</v>
      </c>
      <c r="T2551">
        <v>78</v>
      </c>
      <c r="V2551" t="s">
        <v>173</v>
      </c>
      <c r="X2551" t="s">
        <v>199</v>
      </c>
      <c r="Y2551" t="s">
        <v>148</v>
      </c>
      <c r="Z2551" t="s">
        <v>101</v>
      </c>
      <c r="AA2551">
        <v>7</v>
      </c>
      <c r="AC2551" t="s">
        <v>169</v>
      </c>
      <c r="AE2551" t="s">
        <v>198</v>
      </c>
      <c r="AF2551" t="s">
        <v>88</v>
      </c>
      <c r="AG2551" t="s">
        <v>89</v>
      </c>
      <c r="AH2551">
        <v>194</v>
      </c>
    </row>
    <row r="2552" spans="1:34" x14ac:dyDescent="0.25">
      <c r="A2552" t="s">
        <v>173</v>
      </c>
      <c r="C2552" t="s">
        <v>199</v>
      </c>
      <c r="D2552" t="s">
        <v>54</v>
      </c>
      <c r="E2552" t="s">
        <v>55</v>
      </c>
      <c r="F2552">
        <v>10</v>
      </c>
      <c r="H2552" t="s">
        <v>169</v>
      </c>
      <c r="J2552" t="s">
        <v>198</v>
      </c>
      <c r="K2552" t="s">
        <v>94</v>
      </c>
      <c r="L2552" t="s">
        <v>95</v>
      </c>
      <c r="M2552">
        <v>49</v>
      </c>
      <c r="O2552" t="s">
        <v>169</v>
      </c>
      <c r="Q2552" t="s">
        <v>198</v>
      </c>
      <c r="R2552" t="s">
        <v>114</v>
      </c>
      <c r="S2552" t="s">
        <v>115</v>
      </c>
      <c r="T2552">
        <v>17</v>
      </c>
      <c r="V2552" t="s">
        <v>173</v>
      </c>
      <c r="X2552" t="s">
        <v>199</v>
      </c>
      <c r="Y2552" t="s">
        <v>148</v>
      </c>
      <c r="Z2552" t="s">
        <v>115</v>
      </c>
      <c r="AA2552">
        <v>9</v>
      </c>
      <c r="AC2552" t="s">
        <v>169</v>
      </c>
      <c r="AE2552" t="s">
        <v>198</v>
      </c>
      <c r="AF2552" t="s">
        <v>90</v>
      </c>
      <c r="AG2552" t="s">
        <v>91</v>
      </c>
      <c r="AH2552">
        <v>47</v>
      </c>
    </row>
    <row r="2553" spans="1:34" x14ac:dyDescent="0.25">
      <c r="A2553" t="s">
        <v>173</v>
      </c>
      <c r="C2553" t="s">
        <v>199</v>
      </c>
      <c r="D2553" t="s">
        <v>56</v>
      </c>
      <c r="E2553" t="s">
        <v>57</v>
      </c>
      <c r="F2553">
        <v>10</v>
      </c>
      <c r="H2553" t="s">
        <v>169</v>
      </c>
      <c r="J2553" t="s">
        <v>198</v>
      </c>
      <c r="K2553" t="s">
        <v>96</v>
      </c>
      <c r="L2553" t="s">
        <v>97</v>
      </c>
      <c r="M2553">
        <v>9</v>
      </c>
      <c r="O2553" t="s">
        <v>169</v>
      </c>
      <c r="Q2553" t="s">
        <v>198</v>
      </c>
      <c r="R2553" t="s">
        <v>116</v>
      </c>
      <c r="S2553" t="s">
        <v>117</v>
      </c>
      <c r="T2553">
        <v>16</v>
      </c>
      <c r="V2553" t="s">
        <v>173</v>
      </c>
      <c r="X2553" t="s">
        <v>199</v>
      </c>
      <c r="Y2553" t="s">
        <v>148</v>
      </c>
      <c r="Z2553" t="s">
        <v>65</v>
      </c>
      <c r="AA2553">
        <v>7</v>
      </c>
      <c r="AC2553" t="s">
        <v>169</v>
      </c>
      <c r="AE2553" t="s">
        <v>198</v>
      </c>
      <c r="AF2553" t="s">
        <v>92</v>
      </c>
      <c r="AG2553" t="s">
        <v>93</v>
      </c>
      <c r="AH2553">
        <v>87</v>
      </c>
    </row>
    <row r="2554" spans="1:34" x14ac:dyDescent="0.25">
      <c r="A2554" t="s">
        <v>173</v>
      </c>
      <c r="C2554" t="s">
        <v>199</v>
      </c>
      <c r="D2554" t="s">
        <v>58</v>
      </c>
      <c r="E2554" t="s">
        <v>59</v>
      </c>
      <c r="F2554">
        <v>4</v>
      </c>
      <c r="H2554" t="s">
        <v>169</v>
      </c>
      <c r="J2554" t="s">
        <v>198</v>
      </c>
      <c r="K2554" t="s">
        <v>98</v>
      </c>
      <c r="L2554" t="s">
        <v>99</v>
      </c>
      <c r="M2554">
        <v>42</v>
      </c>
      <c r="O2554" t="s">
        <v>169</v>
      </c>
      <c r="Q2554" t="s">
        <v>198</v>
      </c>
      <c r="R2554" t="s">
        <v>118</v>
      </c>
      <c r="S2554" t="s">
        <v>119</v>
      </c>
      <c r="T2554">
        <v>53</v>
      </c>
      <c r="V2554" t="s">
        <v>173</v>
      </c>
      <c r="X2554" t="s">
        <v>199</v>
      </c>
      <c r="Y2554" t="s">
        <v>148</v>
      </c>
      <c r="Z2554" t="s">
        <v>55</v>
      </c>
      <c r="AA2554">
        <v>7</v>
      </c>
      <c r="AC2554" t="s">
        <v>169</v>
      </c>
      <c r="AE2554" t="s">
        <v>198</v>
      </c>
      <c r="AF2554" t="s">
        <v>94</v>
      </c>
      <c r="AG2554" t="s">
        <v>95</v>
      </c>
      <c r="AH2554">
        <v>676</v>
      </c>
    </row>
    <row r="2555" spans="1:34" x14ac:dyDescent="0.25">
      <c r="A2555" t="s">
        <v>173</v>
      </c>
      <c r="C2555" t="s">
        <v>199</v>
      </c>
      <c r="D2555" t="s">
        <v>60</v>
      </c>
      <c r="E2555" t="s">
        <v>61</v>
      </c>
      <c r="F2555">
        <v>19</v>
      </c>
      <c r="H2555" t="s">
        <v>169</v>
      </c>
      <c r="J2555" t="s">
        <v>198</v>
      </c>
      <c r="K2555" t="s">
        <v>100</v>
      </c>
      <c r="L2555" t="s">
        <v>101</v>
      </c>
      <c r="M2555">
        <v>15</v>
      </c>
      <c r="O2555" t="s">
        <v>169</v>
      </c>
      <c r="Q2555" t="s">
        <v>198</v>
      </c>
      <c r="R2555" t="s">
        <v>120</v>
      </c>
      <c r="S2555" t="s">
        <v>121</v>
      </c>
      <c r="T2555">
        <v>81</v>
      </c>
      <c r="V2555" t="s">
        <v>173</v>
      </c>
      <c r="X2555" t="s">
        <v>199</v>
      </c>
      <c r="Y2555" t="s">
        <v>148</v>
      </c>
      <c r="Z2555" t="s">
        <v>135</v>
      </c>
      <c r="AA2555">
        <v>3</v>
      </c>
      <c r="AC2555" t="s">
        <v>169</v>
      </c>
      <c r="AE2555" t="s">
        <v>198</v>
      </c>
      <c r="AF2555" t="s">
        <v>96</v>
      </c>
      <c r="AG2555" t="s">
        <v>97</v>
      </c>
      <c r="AH2555">
        <v>80</v>
      </c>
    </row>
    <row r="2556" spans="1:34" x14ac:dyDescent="0.25">
      <c r="A2556" t="s">
        <v>173</v>
      </c>
      <c r="C2556" t="s">
        <v>199</v>
      </c>
      <c r="D2556" t="s">
        <v>62</v>
      </c>
      <c r="E2556" t="s">
        <v>63</v>
      </c>
      <c r="F2556">
        <v>4</v>
      </c>
      <c r="H2556" t="s">
        <v>169</v>
      </c>
      <c r="J2556" t="s">
        <v>198</v>
      </c>
      <c r="K2556" t="s">
        <v>102</v>
      </c>
      <c r="L2556" t="s">
        <v>103</v>
      </c>
      <c r="M2556">
        <v>16</v>
      </c>
      <c r="O2556" t="s">
        <v>169</v>
      </c>
      <c r="Q2556" t="s">
        <v>198</v>
      </c>
      <c r="R2556" t="s">
        <v>122</v>
      </c>
      <c r="S2556" t="s">
        <v>123</v>
      </c>
      <c r="T2556">
        <v>22</v>
      </c>
      <c r="V2556" t="s">
        <v>173</v>
      </c>
      <c r="X2556" t="s">
        <v>199</v>
      </c>
      <c r="Y2556" t="s">
        <v>148</v>
      </c>
      <c r="Z2556" t="s">
        <v>63</v>
      </c>
      <c r="AA2556">
        <v>11</v>
      </c>
      <c r="AC2556" t="s">
        <v>169</v>
      </c>
      <c r="AE2556" t="s">
        <v>198</v>
      </c>
      <c r="AF2556" t="s">
        <v>98</v>
      </c>
      <c r="AG2556" t="s">
        <v>99</v>
      </c>
      <c r="AH2556">
        <v>204</v>
      </c>
    </row>
    <row r="2557" spans="1:34" x14ac:dyDescent="0.25">
      <c r="A2557" t="s">
        <v>173</v>
      </c>
      <c r="C2557" t="s">
        <v>199</v>
      </c>
      <c r="D2557" t="s">
        <v>64</v>
      </c>
      <c r="E2557" t="s">
        <v>65</v>
      </c>
      <c r="F2557">
        <v>9</v>
      </c>
      <c r="H2557" t="s">
        <v>169</v>
      </c>
      <c r="J2557" t="s">
        <v>198</v>
      </c>
      <c r="K2557" t="s">
        <v>104</v>
      </c>
      <c r="L2557" t="s">
        <v>105</v>
      </c>
      <c r="M2557">
        <v>21</v>
      </c>
      <c r="O2557" t="s">
        <v>169</v>
      </c>
      <c r="Q2557" t="s">
        <v>198</v>
      </c>
      <c r="R2557" t="s">
        <v>126</v>
      </c>
      <c r="S2557" t="s">
        <v>127</v>
      </c>
      <c r="T2557">
        <v>13</v>
      </c>
      <c r="V2557" t="s">
        <v>173</v>
      </c>
      <c r="X2557" t="s">
        <v>199</v>
      </c>
      <c r="Y2557" t="s">
        <v>148</v>
      </c>
      <c r="Z2557" t="s">
        <v>83</v>
      </c>
      <c r="AA2557">
        <v>6</v>
      </c>
      <c r="AC2557" t="s">
        <v>169</v>
      </c>
      <c r="AE2557" t="s">
        <v>198</v>
      </c>
      <c r="AF2557" t="s">
        <v>100</v>
      </c>
      <c r="AG2557" t="s">
        <v>101</v>
      </c>
      <c r="AH2557">
        <v>107</v>
      </c>
    </row>
    <row r="2558" spans="1:34" x14ac:dyDescent="0.25">
      <c r="A2558" t="s">
        <v>173</v>
      </c>
      <c r="C2558" t="s">
        <v>199</v>
      </c>
      <c r="D2558" t="s">
        <v>66</v>
      </c>
      <c r="E2558" t="s">
        <v>67</v>
      </c>
      <c r="F2558">
        <v>72</v>
      </c>
      <c r="H2558" t="s">
        <v>169</v>
      </c>
      <c r="J2558" t="s">
        <v>198</v>
      </c>
      <c r="K2558" t="s">
        <v>106</v>
      </c>
      <c r="L2558" t="s">
        <v>107</v>
      </c>
      <c r="M2558">
        <v>15</v>
      </c>
      <c r="O2558" t="s">
        <v>169</v>
      </c>
      <c r="Q2558" t="s">
        <v>198</v>
      </c>
      <c r="R2558" t="s">
        <v>128</v>
      </c>
      <c r="S2558" t="s">
        <v>129</v>
      </c>
      <c r="T2558">
        <v>20</v>
      </c>
      <c r="V2558" t="s">
        <v>173</v>
      </c>
      <c r="X2558" t="s">
        <v>199</v>
      </c>
      <c r="Y2558" t="s">
        <v>148</v>
      </c>
      <c r="Z2558" t="s">
        <v>142</v>
      </c>
      <c r="AA2558">
        <v>8</v>
      </c>
      <c r="AC2558" t="s">
        <v>169</v>
      </c>
      <c r="AE2558" t="s">
        <v>198</v>
      </c>
      <c r="AF2558" t="s">
        <v>102</v>
      </c>
      <c r="AG2558" t="s">
        <v>103</v>
      </c>
      <c r="AH2558">
        <v>57</v>
      </c>
    </row>
    <row r="2559" spans="1:34" x14ac:dyDescent="0.25">
      <c r="A2559" t="s">
        <v>173</v>
      </c>
      <c r="C2559" t="s">
        <v>199</v>
      </c>
      <c r="D2559" t="s">
        <v>68</v>
      </c>
      <c r="E2559" t="s">
        <v>69</v>
      </c>
      <c r="F2559">
        <v>29</v>
      </c>
      <c r="H2559" t="s">
        <v>169</v>
      </c>
      <c r="J2559" t="s">
        <v>198</v>
      </c>
      <c r="K2559" t="s">
        <v>108</v>
      </c>
      <c r="L2559" t="s">
        <v>109</v>
      </c>
      <c r="M2559">
        <v>17</v>
      </c>
      <c r="O2559" t="s">
        <v>169</v>
      </c>
      <c r="Q2559" t="s">
        <v>198</v>
      </c>
      <c r="R2559" t="s">
        <v>130</v>
      </c>
      <c r="S2559" t="s">
        <v>131</v>
      </c>
      <c r="T2559">
        <v>24</v>
      </c>
      <c r="V2559" t="s">
        <v>173</v>
      </c>
      <c r="X2559" t="s">
        <v>199</v>
      </c>
      <c r="Y2559" t="s">
        <v>148</v>
      </c>
      <c r="Z2559" t="s">
        <v>273</v>
      </c>
      <c r="AA2559">
        <v>5</v>
      </c>
      <c r="AC2559" t="s">
        <v>169</v>
      </c>
      <c r="AE2559" t="s">
        <v>198</v>
      </c>
      <c r="AF2559" t="s">
        <v>104</v>
      </c>
      <c r="AG2559" t="s">
        <v>105</v>
      </c>
      <c r="AH2559">
        <v>188</v>
      </c>
    </row>
    <row r="2560" spans="1:34" x14ac:dyDescent="0.25">
      <c r="A2560" t="s">
        <v>173</v>
      </c>
      <c r="C2560" t="s">
        <v>199</v>
      </c>
      <c r="D2560" t="s">
        <v>70</v>
      </c>
      <c r="E2560" t="s">
        <v>71</v>
      </c>
      <c r="F2560">
        <v>48</v>
      </c>
      <c r="H2560" t="s">
        <v>169</v>
      </c>
      <c r="J2560" t="s">
        <v>198</v>
      </c>
      <c r="K2560" t="s">
        <v>110</v>
      </c>
      <c r="L2560" t="s">
        <v>111</v>
      </c>
      <c r="M2560">
        <v>10</v>
      </c>
      <c r="O2560" t="s">
        <v>169</v>
      </c>
      <c r="Q2560" t="s">
        <v>198</v>
      </c>
      <c r="R2560" t="s">
        <v>132</v>
      </c>
      <c r="S2560" t="s">
        <v>133</v>
      </c>
      <c r="T2560">
        <v>95</v>
      </c>
      <c r="V2560" t="s">
        <v>173</v>
      </c>
      <c r="X2560" t="s">
        <v>199</v>
      </c>
      <c r="Y2560" t="s">
        <v>148</v>
      </c>
      <c r="Z2560" t="s">
        <v>57</v>
      </c>
      <c r="AA2560">
        <v>12</v>
      </c>
      <c r="AC2560" t="s">
        <v>169</v>
      </c>
      <c r="AE2560" t="s">
        <v>198</v>
      </c>
      <c r="AF2560" t="s">
        <v>106</v>
      </c>
      <c r="AG2560" t="s">
        <v>107</v>
      </c>
      <c r="AH2560">
        <v>147</v>
      </c>
    </row>
    <row r="2561" spans="1:34" x14ac:dyDescent="0.25">
      <c r="A2561" t="s">
        <v>173</v>
      </c>
      <c r="C2561" t="s">
        <v>199</v>
      </c>
      <c r="D2561" t="s">
        <v>72</v>
      </c>
      <c r="E2561" t="s">
        <v>73</v>
      </c>
      <c r="F2561">
        <v>21</v>
      </c>
      <c r="H2561" t="s">
        <v>169</v>
      </c>
      <c r="J2561" t="s">
        <v>198</v>
      </c>
      <c r="K2561" t="s">
        <v>150</v>
      </c>
      <c r="L2561" t="s">
        <v>112</v>
      </c>
      <c r="M2561">
        <v>62</v>
      </c>
      <c r="O2561" t="s">
        <v>169</v>
      </c>
      <c r="Q2561" t="s">
        <v>198</v>
      </c>
      <c r="R2561" t="s">
        <v>134</v>
      </c>
      <c r="S2561" t="s">
        <v>135</v>
      </c>
      <c r="T2561">
        <v>11</v>
      </c>
      <c r="V2561" t="s">
        <v>173</v>
      </c>
      <c r="X2561" t="s">
        <v>199</v>
      </c>
      <c r="Y2561" t="s">
        <v>148</v>
      </c>
      <c r="Z2561" t="s">
        <v>117</v>
      </c>
      <c r="AA2561">
        <v>8</v>
      </c>
      <c r="AC2561" t="s">
        <v>169</v>
      </c>
      <c r="AE2561" t="s">
        <v>198</v>
      </c>
      <c r="AF2561" t="s">
        <v>108</v>
      </c>
      <c r="AG2561" t="s">
        <v>109</v>
      </c>
      <c r="AH2561">
        <v>68</v>
      </c>
    </row>
    <row r="2562" spans="1:34" x14ac:dyDescent="0.25">
      <c r="A2562" t="s">
        <v>173</v>
      </c>
      <c r="C2562" t="s">
        <v>199</v>
      </c>
      <c r="D2562" t="s">
        <v>74</v>
      </c>
      <c r="E2562" t="s">
        <v>75</v>
      </c>
      <c r="F2562">
        <v>3</v>
      </c>
      <c r="H2562" t="s">
        <v>169</v>
      </c>
      <c r="J2562" t="s">
        <v>198</v>
      </c>
      <c r="K2562" t="s">
        <v>150</v>
      </c>
      <c r="L2562" t="s">
        <v>113</v>
      </c>
      <c r="M2562">
        <v>52</v>
      </c>
      <c r="O2562" t="s">
        <v>169</v>
      </c>
      <c r="Q2562" t="s">
        <v>198</v>
      </c>
      <c r="R2562" t="s">
        <v>136</v>
      </c>
      <c r="S2562" t="s">
        <v>137</v>
      </c>
      <c r="T2562">
        <v>20</v>
      </c>
      <c r="V2562" t="s">
        <v>173</v>
      </c>
      <c r="X2562" t="s">
        <v>199</v>
      </c>
      <c r="Y2562" t="s">
        <v>148</v>
      </c>
      <c r="Z2562" t="s">
        <v>105</v>
      </c>
      <c r="AA2562">
        <v>11</v>
      </c>
      <c r="AC2562" t="s">
        <v>169</v>
      </c>
      <c r="AE2562" t="s">
        <v>198</v>
      </c>
      <c r="AF2562" t="s">
        <v>110</v>
      </c>
      <c r="AG2562" t="s">
        <v>111</v>
      </c>
      <c r="AH2562">
        <v>62</v>
      </c>
    </row>
    <row r="2563" spans="1:34" x14ac:dyDescent="0.25">
      <c r="A2563" t="s">
        <v>173</v>
      </c>
      <c r="C2563" t="s">
        <v>199</v>
      </c>
      <c r="D2563" t="s">
        <v>76</v>
      </c>
      <c r="E2563" t="s">
        <v>77</v>
      </c>
      <c r="F2563">
        <v>27</v>
      </c>
      <c r="H2563" t="s">
        <v>169</v>
      </c>
      <c r="J2563" t="s">
        <v>198</v>
      </c>
      <c r="K2563" t="s">
        <v>114</v>
      </c>
      <c r="L2563" t="s">
        <v>115</v>
      </c>
      <c r="M2563">
        <v>8</v>
      </c>
      <c r="O2563" t="s">
        <v>169</v>
      </c>
      <c r="Q2563" t="s">
        <v>198</v>
      </c>
      <c r="R2563" t="s">
        <v>208</v>
      </c>
      <c r="S2563" t="s">
        <v>273</v>
      </c>
      <c r="T2563">
        <v>14</v>
      </c>
      <c r="V2563" t="s">
        <v>173</v>
      </c>
      <c r="X2563" t="s">
        <v>199</v>
      </c>
      <c r="Y2563" t="s">
        <v>148</v>
      </c>
      <c r="Z2563" t="s">
        <v>137</v>
      </c>
      <c r="AA2563">
        <v>1</v>
      </c>
      <c r="AC2563" t="s">
        <v>169</v>
      </c>
      <c r="AE2563" t="s">
        <v>198</v>
      </c>
      <c r="AF2563" t="s">
        <v>150</v>
      </c>
      <c r="AG2563" t="s">
        <v>112</v>
      </c>
      <c r="AH2563">
        <v>317</v>
      </c>
    </row>
    <row r="2564" spans="1:34" x14ac:dyDescent="0.25">
      <c r="A2564" t="s">
        <v>173</v>
      </c>
      <c r="C2564" t="s">
        <v>199</v>
      </c>
      <c r="D2564" t="s">
        <v>78</v>
      </c>
      <c r="E2564" t="s">
        <v>79</v>
      </c>
      <c r="F2564">
        <v>43</v>
      </c>
      <c r="H2564" t="s">
        <v>169</v>
      </c>
      <c r="J2564" t="s">
        <v>198</v>
      </c>
      <c r="K2564" t="s">
        <v>116</v>
      </c>
      <c r="L2564" t="s">
        <v>117</v>
      </c>
      <c r="M2564">
        <v>15</v>
      </c>
      <c r="O2564" t="s">
        <v>169</v>
      </c>
      <c r="Q2564" t="s">
        <v>198</v>
      </c>
      <c r="R2564" t="s">
        <v>208</v>
      </c>
      <c r="S2564" t="s">
        <v>144</v>
      </c>
      <c r="T2564">
        <v>7</v>
      </c>
      <c r="V2564" t="s">
        <v>173</v>
      </c>
      <c r="X2564" t="s">
        <v>199</v>
      </c>
      <c r="Y2564" t="s">
        <v>148</v>
      </c>
      <c r="Z2564" t="s">
        <v>67</v>
      </c>
      <c r="AA2564">
        <v>27</v>
      </c>
      <c r="AC2564" t="s">
        <v>169</v>
      </c>
      <c r="AE2564" t="s">
        <v>198</v>
      </c>
      <c r="AF2564" t="s">
        <v>150</v>
      </c>
      <c r="AG2564" t="s">
        <v>113</v>
      </c>
      <c r="AH2564">
        <v>137</v>
      </c>
    </row>
    <row r="2565" spans="1:34" x14ac:dyDescent="0.25">
      <c r="A2565" t="s">
        <v>173</v>
      </c>
      <c r="C2565" t="s">
        <v>199</v>
      </c>
      <c r="D2565" t="s">
        <v>80</v>
      </c>
      <c r="E2565" t="s">
        <v>81</v>
      </c>
      <c r="F2565">
        <v>7</v>
      </c>
      <c r="H2565" t="s">
        <v>169</v>
      </c>
      <c r="J2565" t="s">
        <v>198</v>
      </c>
      <c r="K2565" t="s">
        <v>118</v>
      </c>
      <c r="L2565" t="s">
        <v>119</v>
      </c>
      <c r="M2565">
        <v>13</v>
      </c>
      <c r="O2565" t="s">
        <v>169</v>
      </c>
      <c r="Q2565" t="s">
        <v>198</v>
      </c>
      <c r="R2565" t="s">
        <v>141</v>
      </c>
      <c r="S2565" t="s">
        <v>142</v>
      </c>
      <c r="T2565">
        <v>42</v>
      </c>
      <c r="V2565" t="s">
        <v>173</v>
      </c>
      <c r="X2565" t="s">
        <v>199</v>
      </c>
      <c r="Y2565" t="s">
        <v>148</v>
      </c>
      <c r="Z2565" t="s">
        <v>119</v>
      </c>
      <c r="AA2565">
        <v>9</v>
      </c>
      <c r="AC2565" t="s">
        <v>169</v>
      </c>
      <c r="AE2565" t="s">
        <v>198</v>
      </c>
      <c r="AF2565" t="s">
        <v>114</v>
      </c>
      <c r="AG2565" t="s">
        <v>115</v>
      </c>
      <c r="AH2565">
        <v>124</v>
      </c>
    </row>
    <row r="2566" spans="1:34" x14ac:dyDescent="0.25">
      <c r="A2566" t="s">
        <v>173</v>
      </c>
      <c r="C2566" t="s">
        <v>199</v>
      </c>
      <c r="D2566" t="s">
        <v>82</v>
      </c>
      <c r="E2566" t="s">
        <v>83</v>
      </c>
      <c r="F2566">
        <v>8</v>
      </c>
      <c r="H2566" t="s">
        <v>169</v>
      </c>
      <c r="J2566" t="s">
        <v>198</v>
      </c>
      <c r="K2566" t="s">
        <v>120</v>
      </c>
      <c r="L2566" t="s">
        <v>121</v>
      </c>
      <c r="M2566">
        <v>31</v>
      </c>
      <c r="O2566" t="s">
        <v>173</v>
      </c>
      <c r="Q2566" t="s">
        <v>199</v>
      </c>
      <c r="R2566" t="s">
        <v>54</v>
      </c>
      <c r="S2566" t="s">
        <v>55</v>
      </c>
      <c r="T2566">
        <v>38</v>
      </c>
      <c r="V2566" t="s">
        <v>173</v>
      </c>
      <c r="X2566" t="s">
        <v>199</v>
      </c>
      <c r="Y2566" t="s">
        <v>148</v>
      </c>
      <c r="Z2566" t="s">
        <v>91</v>
      </c>
      <c r="AA2566">
        <v>5</v>
      </c>
      <c r="AC2566" t="s">
        <v>169</v>
      </c>
      <c r="AE2566" t="s">
        <v>198</v>
      </c>
      <c r="AF2566" t="s">
        <v>116</v>
      </c>
      <c r="AG2566" t="s">
        <v>117</v>
      </c>
      <c r="AH2566">
        <v>64</v>
      </c>
    </row>
    <row r="2567" spans="1:34" x14ac:dyDescent="0.25">
      <c r="A2567" t="s">
        <v>173</v>
      </c>
      <c r="C2567" t="s">
        <v>199</v>
      </c>
      <c r="D2567" t="s">
        <v>84</v>
      </c>
      <c r="E2567" t="s">
        <v>85</v>
      </c>
      <c r="F2567">
        <v>8</v>
      </c>
      <c r="H2567" t="s">
        <v>169</v>
      </c>
      <c r="J2567" t="s">
        <v>198</v>
      </c>
      <c r="K2567" t="s">
        <v>122</v>
      </c>
      <c r="L2567" t="s">
        <v>123</v>
      </c>
      <c r="M2567">
        <v>19</v>
      </c>
      <c r="O2567" t="s">
        <v>173</v>
      </c>
      <c r="Q2567" t="s">
        <v>199</v>
      </c>
      <c r="R2567" t="s">
        <v>56</v>
      </c>
      <c r="S2567" t="s">
        <v>57</v>
      </c>
      <c r="T2567">
        <v>67</v>
      </c>
      <c r="V2567" t="s">
        <v>173</v>
      </c>
      <c r="X2567" t="s">
        <v>199</v>
      </c>
      <c r="Y2567" t="s">
        <v>148</v>
      </c>
      <c r="Z2567" t="s">
        <v>107</v>
      </c>
      <c r="AA2567">
        <v>21</v>
      </c>
      <c r="AC2567" t="s">
        <v>169</v>
      </c>
      <c r="AE2567" t="s">
        <v>198</v>
      </c>
      <c r="AF2567" t="s">
        <v>118</v>
      </c>
      <c r="AG2567" t="s">
        <v>119</v>
      </c>
      <c r="AH2567">
        <v>113</v>
      </c>
    </row>
    <row r="2568" spans="1:34" x14ac:dyDescent="0.25">
      <c r="A2568" t="s">
        <v>173</v>
      </c>
      <c r="C2568" t="s">
        <v>199</v>
      </c>
      <c r="D2568" t="s">
        <v>148</v>
      </c>
      <c r="E2568" t="s">
        <v>133</v>
      </c>
      <c r="F2568">
        <v>26</v>
      </c>
      <c r="H2568" t="s">
        <v>169</v>
      </c>
      <c r="J2568" t="s">
        <v>198</v>
      </c>
      <c r="K2568" t="s">
        <v>124</v>
      </c>
      <c r="L2568" t="s">
        <v>125</v>
      </c>
      <c r="M2568">
        <v>5</v>
      </c>
      <c r="O2568" t="s">
        <v>173</v>
      </c>
      <c r="Q2568" t="s">
        <v>199</v>
      </c>
      <c r="R2568" t="s">
        <v>58</v>
      </c>
      <c r="S2568" t="s">
        <v>59</v>
      </c>
      <c r="T2568">
        <v>15</v>
      </c>
      <c r="V2568" t="s">
        <v>173</v>
      </c>
      <c r="X2568" t="s">
        <v>199</v>
      </c>
      <c r="Y2568" t="s">
        <v>148</v>
      </c>
      <c r="Z2568" t="s">
        <v>73</v>
      </c>
      <c r="AA2568">
        <v>22</v>
      </c>
      <c r="AC2568" t="s">
        <v>169</v>
      </c>
      <c r="AE2568" t="s">
        <v>198</v>
      </c>
      <c r="AF2568" t="s">
        <v>120</v>
      </c>
      <c r="AG2568" t="s">
        <v>121</v>
      </c>
      <c r="AH2568">
        <v>199</v>
      </c>
    </row>
    <row r="2569" spans="1:34" x14ac:dyDescent="0.25">
      <c r="A2569" t="s">
        <v>173</v>
      </c>
      <c r="C2569" t="s">
        <v>199</v>
      </c>
      <c r="D2569" t="s">
        <v>148</v>
      </c>
      <c r="E2569" t="s">
        <v>101</v>
      </c>
      <c r="F2569">
        <v>10</v>
      </c>
      <c r="H2569" t="s">
        <v>169</v>
      </c>
      <c r="J2569" t="s">
        <v>198</v>
      </c>
      <c r="K2569" t="s">
        <v>126</v>
      </c>
      <c r="L2569" t="s">
        <v>127</v>
      </c>
      <c r="M2569">
        <v>17</v>
      </c>
      <c r="O2569" t="s">
        <v>173</v>
      </c>
      <c r="Q2569" t="s">
        <v>199</v>
      </c>
      <c r="R2569" t="s">
        <v>60</v>
      </c>
      <c r="S2569" t="s">
        <v>61</v>
      </c>
      <c r="T2569">
        <v>94</v>
      </c>
      <c r="V2569" t="s">
        <v>173</v>
      </c>
      <c r="X2569" t="s">
        <v>199</v>
      </c>
      <c r="Y2569" t="s">
        <v>148</v>
      </c>
      <c r="Z2569" t="s">
        <v>125</v>
      </c>
      <c r="AA2569">
        <v>3</v>
      </c>
      <c r="AC2569" t="s">
        <v>169</v>
      </c>
      <c r="AE2569" t="s">
        <v>198</v>
      </c>
      <c r="AF2569" t="s">
        <v>122</v>
      </c>
      <c r="AG2569" t="s">
        <v>123</v>
      </c>
      <c r="AH2569">
        <v>49</v>
      </c>
    </row>
    <row r="2570" spans="1:34" x14ac:dyDescent="0.25">
      <c r="A2570" t="s">
        <v>173</v>
      </c>
      <c r="C2570" t="s">
        <v>199</v>
      </c>
      <c r="D2570" t="s">
        <v>148</v>
      </c>
      <c r="E2570" t="s">
        <v>115</v>
      </c>
      <c r="F2570">
        <v>7</v>
      </c>
      <c r="H2570" t="s">
        <v>169</v>
      </c>
      <c r="J2570" t="s">
        <v>198</v>
      </c>
      <c r="K2570" t="s">
        <v>128</v>
      </c>
      <c r="L2570" t="s">
        <v>129</v>
      </c>
      <c r="M2570">
        <v>6</v>
      </c>
      <c r="O2570" t="s">
        <v>173</v>
      </c>
      <c r="Q2570" t="s">
        <v>199</v>
      </c>
      <c r="R2570" t="s">
        <v>62</v>
      </c>
      <c r="S2570" t="s">
        <v>63</v>
      </c>
      <c r="T2570">
        <v>12</v>
      </c>
      <c r="V2570" t="s">
        <v>173</v>
      </c>
      <c r="X2570" t="s">
        <v>199</v>
      </c>
      <c r="Y2570" t="s">
        <v>148</v>
      </c>
      <c r="Z2570" t="s">
        <v>121</v>
      </c>
      <c r="AA2570">
        <v>9</v>
      </c>
      <c r="AC2570" t="s">
        <v>169</v>
      </c>
      <c r="AE2570" t="s">
        <v>198</v>
      </c>
      <c r="AF2570" t="s">
        <v>124</v>
      </c>
      <c r="AG2570" t="s">
        <v>125</v>
      </c>
      <c r="AH2570">
        <v>9</v>
      </c>
    </row>
    <row r="2571" spans="1:34" x14ac:dyDescent="0.25">
      <c r="A2571" t="s">
        <v>173</v>
      </c>
      <c r="C2571" t="s">
        <v>199</v>
      </c>
      <c r="D2571" t="s">
        <v>148</v>
      </c>
      <c r="E2571" t="s">
        <v>103</v>
      </c>
      <c r="F2571">
        <v>4</v>
      </c>
      <c r="H2571" t="s">
        <v>169</v>
      </c>
      <c r="J2571" t="s">
        <v>198</v>
      </c>
      <c r="K2571" t="s">
        <v>130</v>
      </c>
      <c r="L2571" t="s">
        <v>131</v>
      </c>
      <c r="M2571">
        <v>4</v>
      </c>
      <c r="O2571" t="s">
        <v>173</v>
      </c>
      <c r="Q2571" t="s">
        <v>199</v>
      </c>
      <c r="R2571" t="s">
        <v>64</v>
      </c>
      <c r="S2571" t="s">
        <v>65</v>
      </c>
      <c r="T2571">
        <v>34</v>
      </c>
      <c r="V2571" t="s">
        <v>173</v>
      </c>
      <c r="X2571" t="s">
        <v>199</v>
      </c>
      <c r="Y2571" t="s">
        <v>148</v>
      </c>
      <c r="Z2571" t="s">
        <v>69</v>
      </c>
      <c r="AA2571">
        <v>13</v>
      </c>
      <c r="AC2571" t="s">
        <v>169</v>
      </c>
      <c r="AE2571" t="s">
        <v>198</v>
      </c>
      <c r="AF2571" t="s">
        <v>126</v>
      </c>
      <c r="AG2571" t="s">
        <v>127</v>
      </c>
      <c r="AH2571">
        <v>55</v>
      </c>
    </row>
    <row r="2572" spans="1:34" x14ac:dyDescent="0.25">
      <c r="A2572" t="s">
        <v>173</v>
      </c>
      <c r="C2572" t="s">
        <v>199</v>
      </c>
      <c r="D2572" t="s">
        <v>148</v>
      </c>
      <c r="E2572" t="s">
        <v>65</v>
      </c>
      <c r="F2572">
        <v>9</v>
      </c>
      <c r="H2572" t="s">
        <v>169</v>
      </c>
      <c r="J2572" t="s">
        <v>198</v>
      </c>
      <c r="K2572" t="s">
        <v>132</v>
      </c>
      <c r="L2572" t="s">
        <v>133</v>
      </c>
      <c r="M2572">
        <v>47</v>
      </c>
      <c r="O2572" t="s">
        <v>173</v>
      </c>
      <c r="Q2572" t="s">
        <v>199</v>
      </c>
      <c r="R2572" t="s">
        <v>66</v>
      </c>
      <c r="S2572" t="s">
        <v>67</v>
      </c>
      <c r="T2572">
        <v>247</v>
      </c>
      <c r="V2572" t="s">
        <v>173</v>
      </c>
      <c r="X2572" t="s">
        <v>199</v>
      </c>
      <c r="Y2572" t="s">
        <v>148</v>
      </c>
      <c r="Z2572" t="s">
        <v>87</v>
      </c>
      <c r="AA2572">
        <v>4</v>
      </c>
      <c r="AC2572" t="s">
        <v>169</v>
      </c>
      <c r="AE2572" t="s">
        <v>198</v>
      </c>
      <c r="AF2572" t="s">
        <v>128</v>
      </c>
      <c r="AG2572" t="s">
        <v>129</v>
      </c>
      <c r="AH2572">
        <v>53</v>
      </c>
    </row>
    <row r="2573" spans="1:34" x14ac:dyDescent="0.25">
      <c r="A2573" t="s">
        <v>173</v>
      </c>
      <c r="C2573" t="s">
        <v>199</v>
      </c>
      <c r="D2573" t="s">
        <v>148</v>
      </c>
      <c r="E2573" t="s">
        <v>55</v>
      </c>
      <c r="F2573">
        <v>10</v>
      </c>
      <c r="H2573" t="s">
        <v>169</v>
      </c>
      <c r="J2573" t="s">
        <v>198</v>
      </c>
      <c r="K2573" t="s">
        <v>134</v>
      </c>
      <c r="L2573" t="s">
        <v>135</v>
      </c>
      <c r="M2573">
        <v>4</v>
      </c>
      <c r="O2573" t="s">
        <v>173</v>
      </c>
      <c r="Q2573" t="s">
        <v>199</v>
      </c>
      <c r="R2573" t="s">
        <v>68</v>
      </c>
      <c r="S2573" t="s">
        <v>69</v>
      </c>
      <c r="T2573">
        <v>60</v>
      </c>
      <c r="V2573" t="s">
        <v>173</v>
      </c>
      <c r="X2573" t="s">
        <v>199</v>
      </c>
      <c r="Y2573" t="s">
        <v>148</v>
      </c>
      <c r="Z2573" t="s">
        <v>81</v>
      </c>
      <c r="AA2573">
        <v>3</v>
      </c>
      <c r="AC2573" t="s">
        <v>169</v>
      </c>
      <c r="AE2573" t="s">
        <v>198</v>
      </c>
      <c r="AF2573" t="s">
        <v>130</v>
      </c>
      <c r="AG2573" t="s">
        <v>131</v>
      </c>
      <c r="AH2573">
        <v>41</v>
      </c>
    </row>
    <row r="2574" spans="1:34" x14ac:dyDescent="0.25">
      <c r="A2574" t="s">
        <v>173</v>
      </c>
      <c r="C2574" t="s">
        <v>199</v>
      </c>
      <c r="D2574" t="s">
        <v>148</v>
      </c>
      <c r="E2574" t="s">
        <v>135</v>
      </c>
      <c r="F2574">
        <v>5</v>
      </c>
      <c r="H2574" t="s">
        <v>169</v>
      </c>
      <c r="J2574" t="s">
        <v>198</v>
      </c>
      <c r="K2574" t="s">
        <v>136</v>
      </c>
      <c r="L2574" t="s">
        <v>137</v>
      </c>
      <c r="M2574">
        <v>10</v>
      </c>
      <c r="O2574" t="s">
        <v>173</v>
      </c>
      <c r="Q2574" t="s">
        <v>199</v>
      </c>
      <c r="R2574" t="s">
        <v>70</v>
      </c>
      <c r="S2574" t="s">
        <v>71</v>
      </c>
      <c r="T2574">
        <v>162</v>
      </c>
      <c r="V2574" t="s">
        <v>173</v>
      </c>
      <c r="X2574" t="s">
        <v>199</v>
      </c>
      <c r="Y2574" t="s">
        <v>148</v>
      </c>
      <c r="Z2574" t="s">
        <v>112</v>
      </c>
      <c r="AA2574">
        <v>12</v>
      </c>
      <c r="AC2574" t="s">
        <v>169</v>
      </c>
      <c r="AE2574" t="s">
        <v>198</v>
      </c>
      <c r="AF2574" t="s">
        <v>132</v>
      </c>
      <c r="AG2574" t="s">
        <v>133</v>
      </c>
      <c r="AH2574">
        <v>208</v>
      </c>
    </row>
    <row r="2575" spans="1:34" x14ac:dyDescent="0.25">
      <c r="A2575" t="s">
        <v>173</v>
      </c>
      <c r="C2575" t="s">
        <v>199</v>
      </c>
      <c r="D2575" t="s">
        <v>148</v>
      </c>
      <c r="E2575" t="s">
        <v>63</v>
      </c>
      <c r="F2575">
        <v>4</v>
      </c>
      <c r="H2575" t="s">
        <v>169</v>
      </c>
      <c r="J2575" t="s">
        <v>198</v>
      </c>
      <c r="K2575" t="s">
        <v>208</v>
      </c>
      <c r="L2575" t="s">
        <v>273</v>
      </c>
      <c r="M2575">
        <v>7</v>
      </c>
      <c r="O2575" t="s">
        <v>173</v>
      </c>
      <c r="Q2575" t="s">
        <v>199</v>
      </c>
      <c r="R2575" t="s">
        <v>72</v>
      </c>
      <c r="S2575" t="s">
        <v>73</v>
      </c>
      <c r="T2575">
        <v>72</v>
      </c>
      <c r="V2575" t="s">
        <v>173</v>
      </c>
      <c r="X2575" t="s">
        <v>199</v>
      </c>
      <c r="Y2575" t="s">
        <v>148</v>
      </c>
      <c r="Z2575" t="s">
        <v>113</v>
      </c>
      <c r="AA2575">
        <v>8</v>
      </c>
      <c r="AC2575" t="s">
        <v>169</v>
      </c>
      <c r="AE2575" t="s">
        <v>198</v>
      </c>
      <c r="AF2575" t="s">
        <v>134</v>
      </c>
      <c r="AG2575" t="s">
        <v>135</v>
      </c>
      <c r="AH2575">
        <v>47</v>
      </c>
    </row>
    <row r="2576" spans="1:34" x14ac:dyDescent="0.25">
      <c r="A2576" t="s">
        <v>173</v>
      </c>
      <c r="C2576" t="s">
        <v>199</v>
      </c>
      <c r="D2576" t="s">
        <v>148</v>
      </c>
      <c r="E2576" t="s">
        <v>83</v>
      </c>
      <c r="F2576">
        <v>8</v>
      </c>
      <c r="H2576" t="s">
        <v>169</v>
      </c>
      <c r="J2576" t="s">
        <v>198</v>
      </c>
      <c r="K2576" t="s">
        <v>208</v>
      </c>
      <c r="L2576" t="s">
        <v>144</v>
      </c>
      <c r="M2576">
        <v>3</v>
      </c>
      <c r="O2576" t="s">
        <v>173</v>
      </c>
      <c r="Q2576" t="s">
        <v>199</v>
      </c>
      <c r="R2576" t="s">
        <v>74</v>
      </c>
      <c r="S2576" t="s">
        <v>75</v>
      </c>
      <c r="T2576">
        <v>13</v>
      </c>
      <c r="V2576" t="s">
        <v>173</v>
      </c>
      <c r="X2576" t="s">
        <v>199</v>
      </c>
      <c r="Y2576" t="s">
        <v>148</v>
      </c>
      <c r="Z2576" t="s">
        <v>71</v>
      </c>
      <c r="AA2576">
        <v>20</v>
      </c>
      <c r="AC2576" t="s">
        <v>169</v>
      </c>
      <c r="AE2576" t="s">
        <v>198</v>
      </c>
      <c r="AF2576" t="s">
        <v>136</v>
      </c>
      <c r="AG2576" t="s">
        <v>137</v>
      </c>
      <c r="AH2576">
        <v>64</v>
      </c>
    </row>
    <row r="2577" spans="1:34" x14ac:dyDescent="0.25">
      <c r="A2577" t="s">
        <v>173</v>
      </c>
      <c r="C2577" t="s">
        <v>199</v>
      </c>
      <c r="D2577" t="s">
        <v>148</v>
      </c>
      <c r="E2577" t="s">
        <v>142</v>
      </c>
      <c r="F2577">
        <v>21</v>
      </c>
      <c r="H2577" t="s">
        <v>169</v>
      </c>
      <c r="J2577" t="s">
        <v>198</v>
      </c>
      <c r="K2577" t="s">
        <v>141</v>
      </c>
      <c r="L2577" t="s">
        <v>142</v>
      </c>
      <c r="M2577">
        <v>20</v>
      </c>
      <c r="O2577" t="s">
        <v>173</v>
      </c>
      <c r="Q2577" t="s">
        <v>199</v>
      </c>
      <c r="R2577" t="s">
        <v>76</v>
      </c>
      <c r="S2577" t="s">
        <v>77</v>
      </c>
      <c r="T2577">
        <v>159</v>
      </c>
      <c r="V2577" t="s">
        <v>173</v>
      </c>
      <c r="X2577" t="s">
        <v>199</v>
      </c>
      <c r="Y2577" t="s">
        <v>148</v>
      </c>
      <c r="Z2577" t="s">
        <v>109</v>
      </c>
      <c r="AA2577">
        <v>9</v>
      </c>
      <c r="AC2577" t="s">
        <v>169</v>
      </c>
      <c r="AE2577" t="s">
        <v>198</v>
      </c>
      <c r="AF2577" t="s">
        <v>208</v>
      </c>
      <c r="AG2577" t="s">
        <v>273</v>
      </c>
      <c r="AH2577">
        <v>44</v>
      </c>
    </row>
    <row r="2578" spans="1:34" x14ac:dyDescent="0.25">
      <c r="A2578" t="s">
        <v>173</v>
      </c>
      <c r="C2578" t="s">
        <v>199</v>
      </c>
      <c r="D2578" t="s">
        <v>148</v>
      </c>
      <c r="E2578" t="s">
        <v>273</v>
      </c>
      <c r="F2578">
        <v>6</v>
      </c>
      <c r="H2578" t="s">
        <v>173</v>
      </c>
      <c r="J2578" t="s">
        <v>199</v>
      </c>
      <c r="K2578" t="s">
        <v>54</v>
      </c>
      <c r="L2578" t="s">
        <v>55</v>
      </c>
      <c r="M2578">
        <v>14</v>
      </c>
      <c r="O2578" t="s">
        <v>173</v>
      </c>
      <c r="Q2578" t="s">
        <v>199</v>
      </c>
      <c r="R2578" t="s">
        <v>78</v>
      </c>
      <c r="S2578" t="s">
        <v>79</v>
      </c>
      <c r="T2578">
        <v>225</v>
      </c>
      <c r="V2578" t="s">
        <v>173</v>
      </c>
      <c r="X2578" t="s">
        <v>199</v>
      </c>
      <c r="Y2578" t="s">
        <v>148</v>
      </c>
      <c r="Z2578" t="s">
        <v>75</v>
      </c>
      <c r="AA2578">
        <v>7</v>
      </c>
      <c r="AC2578" t="s">
        <v>169</v>
      </c>
      <c r="AE2578" t="s">
        <v>198</v>
      </c>
      <c r="AF2578" t="s">
        <v>208</v>
      </c>
      <c r="AG2578" t="s">
        <v>144</v>
      </c>
      <c r="AH2578">
        <v>54</v>
      </c>
    </row>
    <row r="2579" spans="1:34" x14ac:dyDescent="0.25">
      <c r="A2579" t="s">
        <v>173</v>
      </c>
      <c r="C2579" t="s">
        <v>199</v>
      </c>
      <c r="D2579" t="s">
        <v>148</v>
      </c>
      <c r="E2579" t="s">
        <v>57</v>
      </c>
      <c r="F2579">
        <v>10</v>
      </c>
      <c r="H2579" t="s">
        <v>173</v>
      </c>
      <c r="J2579" t="s">
        <v>199</v>
      </c>
      <c r="K2579" t="s">
        <v>56</v>
      </c>
      <c r="L2579" t="s">
        <v>57</v>
      </c>
      <c r="M2579">
        <v>20</v>
      </c>
      <c r="O2579" t="s">
        <v>173</v>
      </c>
      <c r="Q2579" t="s">
        <v>199</v>
      </c>
      <c r="R2579" t="s">
        <v>80</v>
      </c>
      <c r="S2579" t="s">
        <v>81</v>
      </c>
      <c r="T2579">
        <v>22</v>
      </c>
      <c r="V2579" t="s">
        <v>173</v>
      </c>
      <c r="X2579" t="s">
        <v>199</v>
      </c>
      <c r="Y2579" t="s">
        <v>148</v>
      </c>
      <c r="Z2579" t="s">
        <v>85</v>
      </c>
      <c r="AA2579">
        <v>7</v>
      </c>
      <c r="AC2579" t="s">
        <v>169</v>
      </c>
      <c r="AE2579" t="s">
        <v>198</v>
      </c>
      <c r="AF2579" t="s">
        <v>141</v>
      </c>
      <c r="AG2579" t="s">
        <v>142</v>
      </c>
      <c r="AH2579">
        <v>164</v>
      </c>
    </row>
    <row r="2580" spans="1:34" x14ac:dyDescent="0.25">
      <c r="A2580" t="s">
        <v>173</v>
      </c>
      <c r="C2580" t="s">
        <v>199</v>
      </c>
      <c r="D2580" t="s">
        <v>148</v>
      </c>
      <c r="E2580" t="s">
        <v>117</v>
      </c>
      <c r="F2580">
        <v>8</v>
      </c>
      <c r="H2580" t="s">
        <v>173</v>
      </c>
      <c r="J2580" t="s">
        <v>199</v>
      </c>
      <c r="K2580" t="s">
        <v>58</v>
      </c>
      <c r="L2580" t="s">
        <v>59</v>
      </c>
      <c r="M2580">
        <v>19</v>
      </c>
      <c r="O2580" t="s">
        <v>173</v>
      </c>
      <c r="Q2580" t="s">
        <v>199</v>
      </c>
      <c r="R2580" t="s">
        <v>82</v>
      </c>
      <c r="S2580" t="s">
        <v>83</v>
      </c>
      <c r="T2580">
        <v>34</v>
      </c>
      <c r="V2580" t="s">
        <v>173</v>
      </c>
      <c r="X2580" t="s">
        <v>199</v>
      </c>
      <c r="Y2580" t="s">
        <v>148</v>
      </c>
      <c r="Z2580" t="s">
        <v>59</v>
      </c>
      <c r="AA2580">
        <v>1</v>
      </c>
      <c r="AC2580" t="s">
        <v>173</v>
      </c>
      <c r="AE2580" t="s">
        <v>199</v>
      </c>
      <c r="AF2580" t="s">
        <v>54</v>
      </c>
      <c r="AG2580" t="s">
        <v>55</v>
      </c>
      <c r="AH2580">
        <v>501</v>
      </c>
    </row>
    <row r="2581" spans="1:34" x14ac:dyDescent="0.25">
      <c r="A2581" t="s">
        <v>173</v>
      </c>
      <c r="C2581" t="s">
        <v>199</v>
      </c>
      <c r="D2581" t="s">
        <v>148</v>
      </c>
      <c r="E2581" t="s">
        <v>105</v>
      </c>
      <c r="F2581">
        <v>14</v>
      </c>
      <c r="H2581" t="s">
        <v>173</v>
      </c>
      <c r="J2581" t="s">
        <v>199</v>
      </c>
      <c r="K2581" t="s">
        <v>60</v>
      </c>
      <c r="L2581" t="s">
        <v>61</v>
      </c>
      <c r="M2581">
        <v>32</v>
      </c>
      <c r="O2581" t="s">
        <v>173</v>
      </c>
      <c r="Q2581" t="s">
        <v>199</v>
      </c>
      <c r="R2581" t="s">
        <v>84</v>
      </c>
      <c r="S2581" t="s">
        <v>85</v>
      </c>
      <c r="T2581">
        <v>42</v>
      </c>
      <c r="V2581" t="s">
        <v>173</v>
      </c>
      <c r="X2581" t="s">
        <v>199</v>
      </c>
      <c r="Y2581" t="s">
        <v>148</v>
      </c>
      <c r="Z2581" t="s">
        <v>89</v>
      </c>
      <c r="AA2581">
        <v>12</v>
      </c>
      <c r="AC2581" t="s">
        <v>173</v>
      </c>
      <c r="AE2581" t="s">
        <v>199</v>
      </c>
      <c r="AF2581" t="s">
        <v>56</v>
      </c>
      <c r="AG2581" t="s">
        <v>57</v>
      </c>
      <c r="AH2581">
        <v>372</v>
      </c>
    </row>
    <row r="2582" spans="1:34" x14ac:dyDescent="0.25">
      <c r="A2582" t="s">
        <v>173</v>
      </c>
      <c r="C2582" t="s">
        <v>199</v>
      </c>
      <c r="D2582" t="s">
        <v>148</v>
      </c>
      <c r="E2582" t="s">
        <v>137</v>
      </c>
      <c r="F2582">
        <v>2</v>
      </c>
      <c r="H2582" t="s">
        <v>173</v>
      </c>
      <c r="J2582" t="s">
        <v>199</v>
      </c>
      <c r="K2582" t="s">
        <v>62</v>
      </c>
      <c r="L2582" t="s">
        <v>63</v>
      </c>
      <c r="M2582">
        <v>7</v>
      </c>
      <c r="O2582" t="s">
        <v>173</v>
      </c>
      <c r="Q2582" t="s">
        <v>199</v>
      </c>
      <c r="R2582" t="s">
        <v>148</v>
      </c>
      <c r="S2582" t="s">
        <v>133</v>
      </c>
      <c r="T2582">
        <v>106</v>
      </c>
      <c r="V2582" t="s">
        <v>173</v>
      </c>
      <c r="X2582" t="s">
        <v>199</v>
      </c>
      <c r="Y2582" t="s">
        <v>148</v>
      </c>
      <c r="Z2582" t="s">
        <v>129</v>
      </c>
      <c r="AA2582">
        <v>7</v>
      </c>
      <c r="AC2582" t="s">
        <v>173</v>
      </c>
      <c r="AE2582" t="s">
        <v>199</v>
      </c>
      <c r="AF2582" t="s">
        <v>58</v>
      </c>
      <c r="AG2582" t="s">
        <v>59</v>
      </c>
      <c r="AH2582">
        <v>104</v>
      </c>
    </row>
    <row r="2583" spans="1:34" x14ac:dyDescent="0.25">
      <c r="A2583" t="s">
        <v>173</v>
      </c>
      <c r="C2583" t="s">
        <v>199</v>
      </c>
      <c r="D2583" t="s">
        <v>148</v>
      </c>
      <c r="E2583" t="s">
        <v>67</v>
      </c>
      <c r="F2583">
        <v>72</v>
      </c>
      <c r="H2583" t="s">
        <v>173</v>
      </c>
      <c r="J2583" t="s">
        <v>199</v>
      </c>
      <c r="K2583" t="s">
        <v>64</v>
      </c>
      <c r="L2583" t="s">
        <v>65</v>
      </c>
      <c r="M2583">
        <v>13</v>
      </c>
      <c r="O2583" t="s">
        <v>173</v>
      </c>
      <c r="Q2583" t="s">
        <v>199</v>
      </c>
      <c r="R2583" t="s">
        <v>148</v>
      </c>
      <c r="S2583" t="s">
        <v>101</v>
      </c>
      <c r="T2583">
        <v>36</v>
      </c>
      <c r="V2583" t="s">
        <v>173</v>
      </c>
      <c r="X2583" t="s">
        <v>199</v>
      </c>
      <c r="Y2583" t="s">
        <v>148</v>
      </c>
      <c r="Z2583" t="s">
        <v>131</v>
      </c>
      <c r="AA2583">
        <v>3</v>
      </c>
      <c r="AC2583" t="s">
        <v>173</v>
      </c>
      <c r="AE2583" t="s">
        <v>199</v>
      </c>
      <c r="AF2583" t="s">
        <v>60</v>
      </c>
      <c r="AG2583" t="s">
        <v>61</v>
      </c>
      <c r="AH2583">
        <v>867</v>
      </c>
    </row>
    <row r="2584" spans="1:34" x14ac:dyDescent="0.25">
      <c r="A2584" t="s">
        <v>173</v>
      </c>
      <c r="C2584" t="s">
        <v>199</v>
      </c>
      <c r="D2584" t="s">
        <v>148</v>
      </c>
      <c r="E2584" t="s">
        <v>119</v>
      </c>
      <c r="F2584">
        <v>10</v>
      </c>
      <c r="H2584" t="s">
        <v>173</v>
      </c>
      <c r="J2584" t="s">
        <v>199</v>
      </c>
      <c r="K2584" t="s">
        <v>66</v>
      </c>
      <c r="L2584" t="s">
        <v>67</v>
      </c>
      <c r="M2584">
        <v>82</v>
      </c>
      <c r="O2584" t="s">
        <v>173</v>
      </c>
      <c r="Q2584" t="s">
        <v>199</v>
      </c>
      <c r="R2584" t="s">
        <v>148</v>
      </c>
      <c r="S2584" t="s">
        <v>115</v>
      </c>
      <c r="T2584">
        <v>25</v>
      </c>
      <c r="V2584" t="s">
        <v>173</v>
      </c>
      <c r="X2584" t="s">
        <v>199</v>
      </c>
      <c r="Y2584" t="s">
        <v>148</v>
      </c>
      <c r="Z2584" t="s">
        <v>93</v>
      </c>
      <c r="AA2584">
        <v>1</v>
      </c>
      <c r="AC2584" t="s">
        <v>173</v>
      </c>
      <c r="AE2584" t="s">
        <v>199</v>
      </c>
      <c r="AF2584" t="s">
        <v>62</v>
      </c>
      <c r="AG2584" t="s">
        <v>63</v>
      </c>
      <c r="AH2584">
        <v>67</v>
      </c>
    </row>
    <row r="2585" spans="1:34" x14ac:dyDescent="0.25">
      <c r="A2585" t="s">
        <v>173</v>
      </c>
      <c r="C2585" t="s">
        <v>199</v>
      </c>
      <c r="D2585" t="s">
        <v>148</v>
      </c>
      <c r="E2585" t="s">
        <v>91</v>
      </c>
      <c r="F2585">
        <v>9</v>
      </c>
      <c r="H2585" t="s">
        <v>173</v>
      </c>
      <c r="J2585" t="s">
        <v>199</v>
      </c>
      <c r="K2585" t="s">
        <v>68</v>
      </c>
      <c r="L2585" t="s">
        <v>69</v>
      </c>
      <c r="M2585">
        <v>27</v>
      </c>
      <c r="O2585" t="s">
        <v>173</v>
      </c>
      <c r="Q2585" t="s">
        <v>199</v>
      </c>
      <c r="R2585" t="s">
        <v>148</v>
      </c>
      <c r="S2585" t="s">
        <v>103</v>
      </c>
      <c r="T2585">
        <v>46</v>
      </c>
      <c r="V2585" t="s">
        <v>173</v>
      </c>
      <c r="X2585" t="s">
        <v>199</v>
      </c>
      <c r="Y2585" t="s">
        <v>148</v>
      </c>
      <c r="Z2585" t="s">
        <v>77</v>
      </c>
      <c r="AA2585">
        <v>12</v>
      </c>
      <c r="AC2585" t="s">
        <v>173</v>
      </c>
      <c r="AE2585" t="s">
        <v>199</v>
      </c>
      <c r="AF2585" t="s">
        <v>64</v>
      </c>
      <c r="AG2585" t="s">
        <v>65</v>
      </c>
      <c r="AH2585">
        <v>137</v>
      </c>
    </row>
    <row r="2586" spans="1:34" x14ac:dyDescent="0.25">
      <c r="A2586" t="s">
        <v>173</v>
      </c>
      <c r="C2586" t="s">
        <v>199</v>
      </c>
      <c r="D2586" t="s">
        <v>148</v>
      </c>
      <c r="E2586" t="s">
        <v>107</v>
      </c>
      <c r="F2586">
        <v>11</v>
      </c>
      <c r="H2586" t="s">
        <v>173</v>
      </c>
      <c r="J2586" t="s">
        <v>199</v>
      </c>
      <c r="K2586" t="s">
        <v>70</v>
      </c>
      <c r="L2586" t="s">
        <v>71</v>
      </c>
      <c r="M2586">
        <v>40</v>
      </c>
      <c r="O2586" t="s">
        <v>173</v>
      </c>
      <c r="Q2586" t="s">
        <v>199</v>
      </c>
      <c r="R2586" t="s">
        <v>148</v>
      </c>
      <c r="S2586" t="s">
        <v>65</v>
      </c>
      <c r="T2586">
        <v>34</v>
      </c>
      <c r="V2586" t="s">
        <v>173</v>
      </c>
      <c r="X2586" t="s">
        <v>199</v>
      </c>
      <c r="Y2586" t="s">
        <v>148</v>
      </c>
      <c r="Z2586" t="s">
        <v>99</v>
      </c>
      <c r="AA2586">
        <v>6</v>
      </c>
      <c r="AC2586" t="s">
        <v>173</v>
      </c>
      <c r="AE2586" t="s">
        <v>199</v>
      </c>
      <c r="AF2586" t="s">
        <v>66</v>
      </c>
      <c r="AG2586" t="s">
        <v>67</v>
      </c>
      <c r="AH2586">
        <v>1076</v>
      </c>
    </row>
    <row r="2587" spans="1:34" x14ac:dyDescent="0.25">
      <c r="A2587" t="s">
        <v>173</v>
      </c>
      <c r="C2587" t="s">
        <v>199</v>
      </c>
      <c r="D2587" t="s">
        <v>148</v>
      </c>
      <c r="E2587" t="s">
        <v>73</v>
      </c>
      <c r="F2587">
        <v>21</v>
      </c>
      <c r="H2587" t="s">
        <v>173</v>
      </c>
      <c r="J2587" t="s">
        <v>199</v>
      </c>
      <c r="K2587" t="s">
        <v>72</v>
      </c>
      <c r="L2587" t="s">
        <v>73</v>
      </c>
      <c r="M2587">
        <v>31</v>
      </c>
      <c r="O2587" t="s">
        <v>173</v>
      </c>
      <c r="Q2587" t="s">
        <v>199</v>
      </c>
      <c r="R2587" t="s">
        <v>148</v>
      </c>
      <c r="S2587" t="s">
        <v>55</v>
      </c>
      <c r="T2587">
        <v>38</v>
      </c>
      <c r="V2587" t="s">
        <v>173</v>
      </c>
      <c r="X2587" t="s">
        <v>199</v>
      </c>
      <c r="Y2587" t="s">
        <v>148</v>
      </c>
      <c r="Z2587" t="s">
        <v>111</v>
      </c>
      <c r="AA2587">
        <v>7</v>
      </c>
      <c r="AC2587" t="s">
        <v>173</v>
      </c>
      <c r="AE2587" t="s">
        <v>199</v>
      </c>
      <c r="AF2587" t="s">
        <v>68</v>
      </c>
      <c r="AG2587" t="s">
        <v>69</v>
      </c>
      <c r="AH2587">
        <v>285</v>
      </c>
    </row>
    <row r="2588" spans="1:34" x14ac:dyDescent="0.25">
      <c r="A2588" t="s">
        <v>173</v>
      </c>
      <c r="C2588" t="s">
        <v>199</v>
      </c>
      <c r="D2588" t="s">
        <v>148</v>
      </c>
      <c r="E2588" t="s">
        <v>125</v>
      </c>
      <c r="F2588">
        <v>1</v>
      </c>
      <c r="H2588" t="s">
        <v>173</v>
      </c>
      <c r="J2588" t="s">
        <v>199</v>
      </c>
      <c r="K2588" t="s">
        <v>74</v>
      </c>
      <c r="L2588" t="s">
        <v>75</v>
      </c>
      <c r="M2588">
        <v>6</v>
      </c>
      <c r="O2588" t="s">
        <v>173</v>
      </c>
      <c r="Q2588" t="s">
        <v>199</v>
      </c>
      <c r="R2588" t="s">
        <v>148</v>
      </c>
      <c r="S2588" t="s">
        <v>135</v>
      </c>
      <c r="T2588">
        <v>12</v>
      </c>
      <c r="V2588" t="s">
        <v>173</v>
      </c>
      <c r="X2588" t="s">
        <v>199</v>
      </c>
      <c r="Y2588" t="s">
        <v>148</v>
      </c>
      <c r="Z2588" t="s">
        <v>123</v>
      </c>
      <c r="AA2588">
        <v>6</v>
      </c>
      <c r="AC2588" t="s">
        <v>173</v>
      </c>
      <c r="AE2588" t="s">
        <v>199</v>
      </c>
      <c r="AF2588" t="s">
        <v>70</v>
      </c>
      <c r="AG2588" t="s">
        <v>71</v>
      </c>
      <c r="AH2588">
        <v>659</v>
      </c>
    </row>
    <row r="2589" spans="1:34" x14ac:dyDescent="0.25">
      <c r="A2589" t="s">
        <v>173</v>
      </c>
      <c r="C2589" t="s">
        <v>199</v>
      </c>
      <c r="D2589" t="s">
        <v>148</v>
      </c>
      <c r="E2589" t="s">
        <v>121</v>
      </c>
      <c r="F2589">
        <v>12</v>
      </c>
      <c r="H2589" t="s">
        <v>173</v>
      </c>
      <c r="J2589" t="s">
        <v>199</v>
      </c>
      <c r="K2589" t="s">
        <v>76</v>
      </c>
      <c r="L2589" t="s">
        <v>77</v>
      </c>
      <c r="M2589">
        <v>41</v>
      </c>
      <c r="O2589" t="s">
        <v>173</v>
      </c>
      <c r="Q2589" t="s">
        <v>199</v>
      </c>
      <c r="R2589" t="s">
        <v>148</v>
      </c>
      <c r="S2589" t="s">
        <v>63</v>
      </c>
      <c r="T2589">
        <v>12</v>
      </c>
      <c r="V2589" t="s">
        <v>173</v>
      </c>
      <c r="X2589" t="s">
        <v>199</v>
      </c>
      <c r="Y2589" t="s">
        <v>148</v>
      </c>
      <c r="Z2589" t="s">
        <v>61</v>
      </c>
      <c r="AA2589">
        <v>6</v>
      </c>
      <c r="AC2589" t="s">
        <v>173</v>
      </c>
      <c r="AE2589" t="s">
        <v>199</v>
      </c>
      <c r="AF2589" t="s">
        <v>72</v>
      </c>
      <c r="AG2589" t="s">
        <v>73</v>
      </c>
      <c r="AH2589">
        <v>403</v>
      </c>
    </row>
    <row r="2590" spans="1:34" x14ac:dyDescent="0.25">
      <c r="A2590" t="s">
        <v>173</v>
      </c>
      <c r="C2590" t="s">
        <v>199</v>
      </c>
      <c r="D2590" t="s">
        <v>148</v>
      </c>
      <c r="E2590" t="s">
        <v>69</v>
      </c>
      <c r="F2590">
        <v>29</v>
      </c>
      <c r="H2590" t="s">
        <v>173</v>
      </c>
      <c r="J2590" t="s">
        <v>199</v>
      </c>
      <c r="K2590" t="s">
        <v>78</v>
      </c>
      <c r="L2590" t="s">
        <v>79</v>
      </c>
      <c r="M2590">
        <v>86</v>
      </c>
      <c r="O2590" t="s">
        <v>173</v>
      </c>
      <c r="Q2590" t="s">
        <v>199</v>
      </c>
      <c r="R2590" t="s">
        <v>148</v>
      </c>
      <c r="S2590" t="s">
        <v>83</v>
      </c>
      <c r="T2590">
        <v>34</v>
      </c>
      <c r="V2590" t="s">
        <v>173</v>
      </c>
      <c r="X2590" t="s">
        <v>199</v>
      </c>
      <c r="Y2590" t="s">
        <v>148</v>
      </c>
      <c r="Z2590" t="s">
        <v>97</v>
      </c>
      <c r="AA2590">
        <v>10</v>
      </c>
      <c r="AC2590" t="s">
        <v>173</v>
      </c>
      <c r="AE2590" t="s">
        <v>199</v>
      </c>
      <c r="AF2590" t="s">
        <v>74</v>
      </c>
      <c r="AG2590" t="s">
        <v>75</v>
      </c>
      <c r="AH2590">
        <v>99</v>
      </c>
    </row>
    <row r="2591" spans="1:34" x14ac:dyDescent="0.25">
      <c r="A2591" t="s">
        <v>173</v>
      </c>
      <c r="C2591" t="s">
        <v>199</v>
      </c>
      <c r="D2591" t="s">
        <v>148</v>
      </c>
      <c r="E2591" t="s">
        <v>87</v>
      </c>
      <c r="F2591">
        <v>16</v>
      </c>
      <c r="H2591" t="s">
        <v>173</v>
      </c>
      <c r="J2591" t="s">
        <v>199</v>
      </c>
      <c r="K2591" t="s">
        <v>80</v>
      </c>
      <c r="L2591" t="s">
        <v>81</v>
      </c>
      <c r="M2591">
        <v>20</v>
      </c>
      <c r="O2591" t="s">
        <v>173</v>
      </c>
      <c r="Q2591" t="s">
        <v>199</v>
      </c>
      <c r="R2591" t="s">
        <v>148</v>
      </c>
      <c r="S2591" t="s">
        <v>142</v>
      </c>
      <c r="T2591">
        <v>51</v>
      </c>
      <c r="V2591" t="s">
        <v>173</v>
      </c>
      <c r="X2591" t="s">
        <v>199</v>
      </c>
      <c r="Y2591" t="s">
        <v>148</v>
      </c>
      <c r="Z2591" t="s">
        <v>95</v>
      </c>
      <c r="AA2591">
        <v>18</v>
      </c>
      <c r="AC2591" t="s">
        <v>173</v>
      </c>
      <c r="AE2591" t="s">
        <v>199</v>
      </c>
      <c r="AF2591" t="s">
        <v>76</v>
      </c>
      <c r="AG2591" t="s">
        <v>77</v>
      </c>
      <c r="AH2591">
        <v>656</v>
      </c>
    </row>
    <row r="2592" spans="1:34" x14ac:dyDescent="0.25">
      <c r="A2592" t="s">
        <v>173</v>
      </c>
      <c r="C2592" t="s">
        <v>199</v>
      </c>
      <c r="D2592" t="s">
        <v>148</v>
      </c>
      <c r="E2592" t="s">
        <v>81</v>
      </c>
      <c r="F2592">
        <v>7</v>
      </c>
      <c r="H2592" t="s">
        <v>173</v>
      </c>
      <c r="J2592" t="s">
        <v>199</v>
      </c>
      <c r="K2592" t="s">
        <v>82</v>
      </c>
      <c r="L2592" t="s">
        <v>83</v>
      </c>
      <c r="M2592">
        <v>15</v>
      </c>
      <c r="O2592" t="s">
        <v>173</v>
      </c>
      <c r="Q2592" t="s">
        <v>199</v>
      </c>
      <c r="R2592" t="s">
        <v>148</v>
      </c>
      <c r="S2592" t="s">
        <v>273</v>
      </c>
      <c r="T2592">
        <v>12</v>
      </c>
      <c r="V2592" t="s">
        <v>173</v>
      </c>
      <c r="X2592" t="s">
        <v>199</v>
      </c>
      <c r="Y2592" t="s">
        <v>148</v>
      </c>
      <c r="Z2592" t="s">
        <v>127</v>
      </c>
      <c r="AA2592">
        <v>1</v>
      </c>
      <c r="AC2592" t="s">
        <v>173</v>
      </c>
      <c r="AE2592" t="s">
        <v>199</v>
      </c>
      <c r="AF2592" t="s">
        <v>78</v>
      </c>
      <c r="AG2592" t="s">
        <v>79</v>
      </c>
      <c r="AH2592">
        <v>755</v>
      </c>
    </row>
    <row r="2593" spans="1:34" x14ac:dyDescent="0.25">
      <c r="A2593" t="s">
        <v>173</v>
      </c>
      <c r="C2593" t="s">
        <v>199</v>
      </c>
      <c r="D2593" t="s">
        <v>148</v>
      </c>
      <c r="E2593" t="s">
        <v>112</v>
      </c>
      <c r="F2593">
        <v>64</v>
      </c>
      <c r="H2593" t="s">
        <v>173</v>
      </c>
      <c r="J2593" t="s">
        <v>199</v>
      </c>
      <c r="K2593" t="s">
        <v>84</v>
      </c>
      <c r="L2593" t="s">
        <v>85</v>
      </c>
      <c r="M2593">
        <v>5</v>
      </c>
      <c r="O2593" t="s">
        <v>173</v>
      </c>
      <c r="Q2593" t="s">
        <v>199</v>
      </c>
      <c r="R2593" t="s">
        <v>148</v>
      </c>
      <c r="S2593" t="s">
        <v>57</v>
      </c>
      <c r="T2593">
        <v>67</v>
      </c>
      <c r="V2593" t="s">
        <v>173</v>
      </c>
      <c r="X2593" t="s">
        <v>199</v>
      </c>
      <c r="Y2593" t="s">
        <v>148</v>
      </c>
      <c r="Z2593" t="s">
        <v>79</v>
      </c>
      <c r="AA2593">
        <v>15</v>
      </c>
      <c r="AC2593" t="s">
        <v>173</v>
      </c>
      <c r="AE2593" t="s">
        <v>199</v>
      </c>
      <c r="AF2593" t="s">
        <v>80</v>
      </c>
      <c r="AG2593" t="s">
        <v>81</v>
      </c>
      <c r="AH2593">
        <v>42</v>
      </c>
    </row>
    <row r="2594" spans="1:34" x14ac:dyDescent="0.25">
      <c r="A2594" t="s">
        <v>173</v>
      </c>
      <c r="C2594" t="s">
        <v>199</v>
      </c>
      <c r="D2594" t="s">
        <v>148</v>
      </c>
      <c r="E2594" t="s">
        <v>113</v>
      </c>
      <c r="F2594">
        <v>35</v>
      </c>
      <c r="H2594" t="s">
        <v>173</v>
      </c>
      <c r="J2594" t="s">
        <v>199</v>
      </c>
      <c r="K2594" t="s">
        <v>148</v>
      </c>
      <c r="L2594" t="s">
        <v>133</v>
      </c>
      <c r="M2594">
        <v>31</v>
      </c>
      <c r="O2594" t="s">
        <v>173</v>
      </c>
      <c r="Q2594" t="s">
        <v>199</v>
      </c>
      <c r="R2594" t="s">
        <v>148</v>
      </c>
      <c r="S2594" t="s">
        <v>117</v>
      </c>
      <c r="T2594">
        <v>24</v>
      </c>
      <c r="V2594" t="s">
        <v>173</v>
      </c>
      <c r="X2594" t="s">
        <v>199</v>
      </c>
      <c r="Y2594" t="s">
        <v>148</v>
      </c>
      <c r="Z2594" t="s">
        <v>144</v>
      </c>
      <c r="AA2594">
        <v>4</v>
      </c>
      <c r="AC2594" t="s">
        <v>173</v>
      </c>
      <c r="AE2594" t="s">
        <v>199</v>
      </c>
      <c r="AF2594" t="s">
        <v>82</v>
      </c>
      <c r="AG2594" t="s">
        <v>83</v>
      </c>
      <c r="AH2594">
        <v>109</v>
      </c>
    </row>
    <row r="2595" spans="1:34" x14ac:dyDescent="0.25">
      <c r="A2595" t="s">
        <v>173</v>
      </c>
      <c r="C2595" t="s">
        <v>199</v>
      </c>
      <c r="D2595" t="s">
        <v>148</v>
      </c>
      <c r="E2595" t="s">
        <v>71</v>
      </c>
      <c r="F2595">
        <v>48</v>
      </c>
      <c r="H2595" t="s">
        <v>173</v>
      </c>
      <c r="J2595" t="s">
        <v>199</v>
      </c>
      <c r="K2595" t="s">
        <v>148</v>
      </c>
      <c r="L2595" t="s">
        <v>101</v>
      </c>
      <c r="M2595">
        <v>9</v>
      </c>
      <c r="O2595" t="s">
        <v>173</v>
      </c>
      <c r="Q2595" t="s">
        <v>199</v>
      </c>
      <c r="R2595" t="s">
        <v>148</v>
      </c>
      <c r="S2595" t="s">
        <v>105</v>
      </c>
      <c r="T2595">
        <v>87</v>
      </c>
      <c r="V2595" t="s">
        <v>173</v>
      </c>
      <c r="X2595" t="s">
        <v>199</v>
      </c>
      <c r="Y2595" t="s">
        <v>86</v>
      </c>
      <c r="Z2595" t="s">
        <v>87</v>
      </c>
      <c r="AA2595">
        <v>4</v>
      </c>
      <c r="AC2595" t="s">
        <v>173</v>
      </c>
      <c r="AE2595" t="s">
        <v>199</v>
      </c>
      <c r="AF2595" t="s">
        <v>84</v>
      </c>
      <c r="AG2595" t="s">
        <v>85</v>
      </c>
      <c r="AH2595">
        <v>90</v>
      </c>
    </row>
    <row r="2596" spans="1:34" x14ac:dyDescent="0.25">
      <c r="A2596" t="s">
        <v>173</v>
      </c>
      <c r="C2596" t="s">
        <v>199</v>
      </c>
      <c r="D2596" t="s">
        <v>148</v>
      </c>
      <c r="E2596" t="s">
        <v>109</v>
      </c>
      <c r="F2596">
        <v>9</v>
      </c>
      <c r="H2596" t="s">
        <v>173</v>
      </c>
      <c r="J2596" t="s">
        <v>199</v>
      </c>
      <c r="K2596" t="s">
        <v>148</v>
      </c>
      <c r="L2596" t="s">
        <v>115</v>
      </c>
      <c r="M2596">
        <v>13</v>
      </c>
      <c r="O2596" t="s">
        <v>173</v>
      </c>
      <c r="Q2596" t="s">
        <v>199</v>
      </c>
      <c r="R2596" t="s">
        <v>148</v>
      </c>
      <c r="S2596" t="s">
        <v>137</v>
      </c>
      <c r="T2596">
        <v>29</v>
      </c>
      <c r="V2596" t="s">
        <v>173</v>
      </c>
      <c r="X2596" t="s">
        <v>199</v>
      </c>
      <c r="Y2596" t="s">
        <v>88</v>
      </c>
      <c r="Z2596" t="s">
        <v>89</v>
      </c>
      <c r="AA2596">
        <v>12</v>
      </c>
      <c r="AC2596" t="s">
        <v>173</v>
      </c>
      <c r="AE2596" t="s">
        <v>199</v>
      </c>
      <c r="AF2596" t="s">
        <v>148</v>
      </c>
      <c r="AG2596" t="s">
        <v>133</v>
      </c>
      <c r="AH2596">
        <v>159</v>
      </c>
    </row>
    <row r="2597" spans="1:34" x14ac:dyDescent="0.25">
      <c r="A2597" t="s">
        <v>173</v>
      </c>
      <c r="C2597" t="s">
        <v>199</v>
      </c>
      <c r="D2597" t="s">
        <v>148</v>
      </c>
      <c r="E2597" t="s">
        <v>75</v>
      </c>
      <c r="F2597">
        <v>3</v>
      </c>
      <c r="H2597" t="s">
        <v>173</v>
      </c>
      <c r="J2597" t="s">
        <v>199</v>
      </c>
      <c r="K2597" t="s">
        <v>148</v>
      </c>
      <c r="L2597" t="s">
        <v>103</v>
      </c>
      <c r="M2597">
        <v>24</v>
      </c>
      <c r="O2597" t="s">
        <v>173</v>
      </c>
      <c r="Q2597" t="s">
        <v>199</v>
      </c>
      <c r="R2597" t="s">
        <v>148</v>
      </c>
      <c r="S2597" t="s">
        <v>67</v>
      </c>
      <c r="T2597">
        <v>247</v>
      </c>
      <c r="V2597" t="s">
        <v>173</v>
      </c>
      <c r="X2597" t="s">
        <v>199</v>
      </c>
      <c r="Y2597" t="s">
        <v>90</v>
      </c>
      <c r="Z2597" t="s">
        <v>91</v>
      </c>
      <c r="AA2597">
        <v>5</v>
      </c>
      <c r="AC2597" t="s">
        <v>173</v>
      </c>
      <c r="AE2597" t="s">
        <v>199</v>
      </c>
      <c r="AF2597" t="s">
        <v>148</v>
      </c>
      <c r="AG2597" t="s">
        <v>101</v>
      </c>
      <c r="AH2597">
        <v>132</v>
      </c>
    </row>
    <row r="2598" spans="1:34" x14ac:dyDescent="0.25">
      <c r="A2598" t="s">
        <v>173</v>
      </c>
      <c r="C2598" t="s">
        <v>199</v>
      </c>
      <c r="D2598" t="s">
        <v>148</v>
      </c>
      <c r="E2598" t="s">
        <v>85</v>
      </c>
      <c r="F2598">
        <v>8</v>
      </c>
      <c r="H2598" t="s">
        <v>173</v>
      </c>
      <c r="J2598" t="s">
        <v>199</v>
      </c>
      <c r="K2598" t="s">
        <v>148</v>
      </c>
      <c r="L2598" t="s">
        <v>65</v>
      </c>
      <c r="M2598">
        <v>13</v>
      </c>
      <c r="O2598" t="s">
        <v>173</v>
      </c>
      <c r="Q2598" t="s">
        <v>199</v>
      </c>
      <c r="R2598" t="s">
        <v>148</v>
      </c>
      <c r="S2598" t="s">
        <v>119</v>
      </c>
      <c r="T2598">
        <v>56</v>
      </c>
      <c r="V2598" t="s">
        <v>173</v>
      </c>
      <c r="X2598" t="s">
        <v>199</v>
      </c>
      <c r="Y2598" t="s">
        <v>92</v>
      </c>
      <c r="Z2598" t="s">
        <v>93</v>
      </c>
      <c r="AA2598">
        <v>1</v>
      </c>
      <c r="AC2598" t="s">
        <v>173</v>
      </c>
      <c r="AE2598" t="s">
        <v>199</v>
      </c>
      <c r="AF2598" t="s">
        <v>148</v>
      </c>
      <c r="AG2598" t="s">
        <v>115</v>
      </c>
      <c r="AH2598">
        <v>112</v>
      </c>
    </row>
    <row r="2599" spans="1:34" x14ac:dyDescent="0.25">
      <c r="A2599" t="s">
        <v>173</v>
      </c>
      <c r="C2599" t="s">
        <v>199</v>
      </c>
      <c r="D2599" t="s">
        <v>148</v>
      </c>
      <c r="E2599" t="s">
        <v>59</v>
      </c>
      <c r="F2599">
        <v>4</v>
      </c>
      <c r="H2599" t="s">
        <v>173</v>
      </c>
      <c r="J2599" t="s">
        <v>199</v>
      </c>
      <c r="K2599" t="s">
        <v>148</v>
      </c>
      <c r="L2599" t="s">
        <v>55</v>
      </c>
      <c r="M2599">
        <v>14</v>
      </c>
      <c r="O2599" t="s">
        <v>173</v>
      </c>
      <c r="Q2599" t="s">
        <v>199</v>
      </c>
      <c r="R2599" t="s">
        <v>148</v>
      </c>
      <c r="S2599" t="s">
        <v>91</v>
      </c>
      <c r="T2599">
        <v>27</v>
      </c>
      <c r="V2599" t="s">
        <v>173</v>
      </c>
      <c r="X2599" t="s">
        <v>199</v>
      </c>
      <c r="Y2599" t="s">
        <v>94</v>
      </c>
      <c r="Z2599" t="s">
        <v>95</v>
      </c>
      <c r="AA2599">
        <v>18</v>
      </c>
      <c r="AC2599" t="s">
        <v>173</v>
      </c>
      <c r="AE2599" t="s">
        <v>199</v>
      </c>
      <c r="AF2599" t="s">
        <v>148</v>
      </c>
      <c r="AG2599" t="s">
        <v>103</v>
      </c>
      <c r="AH2599">
        <v>81</v>
      </c>
    </row>
    <row r="2600" spans="1:34" x14ac:dyDescent="0.25">
      <c r="A2600" t="s">
        <v>173</v>
      </c>
      <c r="C2600" t="s">
        <v>199</v>
      </c>
      <c r="D2600" t="s">
        <v>148</v>
      </c>
      <c r="E2600" t="s">
        <v>89</v>
      </c>
      <c r="F2600">
        <v>10</v>
      </c>
      <c r="H2600" t="s">
        <v>173</v>
      </c>
      <c r="J2600" t="s">
        <v>199</v>
      </c>
      <c r="K2600" t="s">
        <v>148</v>
      </c>
      <c r="L2600" t="s">
        <v>135</v>
      </c>
      <c r="M2600">
        <v>8</v>
      </c>
      <c r="O2600" t="s">
        <v>173</v>
      </c>
      <c r="Q2600" t="s">
        <v>199</v>
      </c>
      <c r="R2600" t="s">
        <v>148</v>
      </c>
      <c r="S2600" t="s">
        <v>107</v>
      </c>
      <c r="T2600">
        <v>35</v>
      </c>
      <c r="V2600" t="s">
        <v>173</v>
      </c>
      <c r="X2600" t="s">
        <v>199</v>
      </c>
      <c r="Y2600" t="s">
        <v>96</v>
      </c>
      <c r="Z2600" t="s">
        <v>97</v>
      </c>
      <c r="AA2600">
        <v>10</v>
      </c>
      <c r="AC2600" t="s">
        <v>173</v>
      </c>
      <c r="AE2600" t="s">
        <v>199</v>
      </c>
      <c r="AF2600" t="s">
        <v>148</v>
      </c>
      <c r="AG2600" t="s">
        <v>65</v>
      </c>
      <c r="AH2600">
        <v>137</v>
      </c>
    </row>
    <row r="2601" spans="1:34" x14ac:dyDescent="0.25">
      <c r="A2601" t="s">
        <v>173</v>
      </c>
      <c r="C2601" t="s">
        <v>199</v>
      </c>
      <c r="D2601" t="s">
        <v>148</v>
      </c>
      <c r="E2601" t="s">
        <v>129</v>
      </c>
      <c r="F2601">
        <v>8</v>
      </c>
      <c r="H2601" t="s">
        <v>173</v>
      </c>
      <c r="J2601" t="s">
        <v>199</v>
      </c>
      <c r="K2601" t="s">
        <v>148</v>
      </c>
      <c r="L2601" t="s">
        <v>63</v>
      </c>
      <c r="M2601">
        <v>7</v>
      </c>
      <c r="O2601" t="s">
        <v>173</v>
      </c>
      <c r="Q2601" t="s">
        <v>199</v>
      </c>
      <c r="R2601" t="s">
        <v>148</v>
      </c>
      <c r="S2601" t="s">
        <v>73</v>
      </c>
      <c r="T2601">
        <v>72</v>
      </c>
      <c r="V2601" t="s">
        <v>173</v>
      </c>
      <c r="X2601" t="s">
        <v>199</v>
      </c>
      <c r="Y2601" t="s">
        <v>98</v>
      </c>
      <c r="Z2601" t="s">
        <v>99</v>
      </c>
      <c r="AA2601">
        <v>6</v>
      </c>
      <c r="AC2601" t="s">
        <v>173</v>
      </c>
      <c r="AE2601" t="s">
        <v>199</v>
      </c>
      <c r="AF2601" t="s">
        <v>148</v>
      </c>
      <c r="AG2601" t="s">
        <v>55</v>
      </c>
      <c r="AH2601">
        <v>501</v>
      </c>
    </row>
    <row r="2602" spans="1:34" x14ac:dyDescent="0.25">
      <c r="A2602" t="s">
        <v>173</v>
      </c>
      <c r="C2602" t="s">
        <v>199</v>
      </c>
      <c r="D2602" t="s">
        <v>148</v>
      </c>
      <c r="E2602" t="s">
        <v>131</v>
      </c>
      <c r="F2602">
        <v>5</v>
      </c>
      <c r="H2602" t="s">
        <v>173</v>
      </c>
      <c r="J2602" t="s">
        <v>199</v>
      </c>
      <c r="K2602" t="s">
        <v>148</v>
      </c>
      <c r="L2602" t="s">
        <v>83</v>
      </c>
      <c r="M2602">
        <v>15</v>
      </c>
      <c r="O2602" t="s">
        <v>173</v>
      </c>
      <c r="Q2602" t="s">
        <v>199</v>
      </c>
      <c r="R2602" t="s">
        <v>148</v>
      </c>
      <c r="S2602" t="s">
        <v>125</v>
      </c>
      <c r="T2602">
        <v>3</v>
      </c>
      <c r="V2602" t="s">
        <v>173</v>
      </c>
      <c r="X2602" t="s">
        <v>199</v>
      </c>
      <c r="Y2602" t="s">
        <v>100</v>
      </c>
      <c r="Z2602" t="s">
        <v>101</v>
      </c>
      <c r="AA2602">
        <v>7</v>
      </c>
      <c r="AC2602" t="s">
        <v>173</v>
      </c>
      <c r="AE2602" t="s">
        <v>199</v>
      </c>
      <c r="AF2602" t="s">
        <v>148</v>
      </c>
      <c r="AG2602" t="s">
        <v>135</v>
      </c>
      <c r="AH2602">
        <v>36</v>
      </c>
    </row>
    <row r="2603" spans="1:34" x14ac:dyDescent="0.25">
      <c r="A2603" t="s">
        <v>173</v>
      </c>
      <c r="C2603" t="s">
        <v>199</v>
      </c>
      <c r="D2603" t="s">
        <v>148</v>
      </c>
      <c r="E2603" t="s">
        <v>93</v>
      </c>
      <c r="F2603">
        <v>1</v>
      </c>
      <c r="H2603" t="s">
        <v>173</v>
      </c>
      <c r="J2603" t="s">
        <v>199</v>
      </c>
      <c r="K2603" t="s">
        <v>148</v>
      </c>
      <c r="L2603" t="s">
        <v>142</v>
      </c>
      <c r="M2603">
        <v>24</v>
      </c>
      <c r="O2603" t="s">
        <v>173</v>
      </c>
      <c r="Q2603" t="s">
        <v>199</v>
      </c>
      <c r="R2603" t="s">
        <v>148</v>
      </c>
      <c r="S2603" t="s">
        <v>121</v>
      </c>
      <c r="T2603">
        <v>99</v>
      </c>
      <c r="V2603" t="s">
        <v>173</v>
      </c>
      <c r="X2603" t="s">
        <v>199</v>
      </c>
      <c r="Y2603" t="s">
        <v>104</v>
      </c>
      <c r="Z2603" t="s">
        <v>105</v>
      </c>
      <c r="AA2603">
        <v>11</v>
      </c>
      <c r="AC2603" t="s">
        <v>173</v>
      </c>
      <c r="AE2603" t="s">
        <v>199</v>
      </c>
      <c r="AF2603" t="s">
        <v>148</v>
      </c>
      <c r="AG2603" t="s">
        <v>63</v>
      </c>
      <c r="AH2603">
        <v>67</v>
      </c>
    </row>
    <row r="2604" spans="1:34" x14ac:dyDescent="0.25">
      <c r="A2604" t="s">
        <v>173</v>
      </c>
      <c r="C2604" t="s">
        <v>199</v>
      </c>
      <c r="D2604" t="s">
        <v>148</v>
      </c>
      <c r="E2604" t="s">
        <v>77</v>
      </c>
      <c r="F2604">
        <v>27</v>
      </c>
      <c r="H2604" t="s">
        <v>173</v>
      </c>
      <c r="J2604" t="s">
        <v>199</v>
      </c>
      <c r="K2604" t="s">
        <v>148</v>
      </c>
      <c r="L2604" t="s">
        <v>273</v>
      </c>
      <c r="M2604">
        <v>15</v>
      </c>
      <c r="O2604" t="s">
        <v>173</v>
      </c>
      <c r="Q2604" t="s">
        <v>199</v>
      </c>
      <c r="R2604" t="s">
        <v>148</v>
      </c>
      <c r="S2604" t="s">
        <v>69</v>
      </c>
      <c r="T2604">
        <v>60</v>
      </c>
      <c r="V2604" t="s">
        <v>173</v>
      </c>
      <c r="X2604" t="s">
        <v>199</v>
      </c>
      <c r="Y2604" t="s">
        <v>106</v>
      </c>
      <c r="Z2604" t="s">
        <v>107</v>
      </c>
      <c r="AA2604">
        <v>21</v>
      </c>
      <c r="AC2604" t="s">
        <v>173</v>
      </c>
      <c r="AE2604" t="s">
        <v>199</v>
      </c>
      <c r="AF2604" t="s">
        <v>148</v>
      </c>
      <c r="AG2604" t="s">
        <v>83</v>
      </c>
      <c r="AH2604">
        <v>109</v>
      </c>
    </row>
    <row r="2605" spans="1:34" x14ac:dyDescent="0.25">
      <c r="A2605" t="s">
        <v>173</v>
      </c>
      <c r="C2605" t="s">
        <v>199</v>
      </c>
      <c r="D2605" t="s">
        <v>148</v>
      </c>
      <c r="E2605" t="s">
        <v>99</v>
      </c>
      <c r="F2605">
        <v>24</v>
      </c>
      <c r="H2605" t="s">
        <v>173</v>
      </c>
      <c r="J2605" t="s">
        <v>199</v>
      </c>
      <c r="K2605" t="s">
        <v>148</v>
      </c>
      <c r="L2605" t="s">
        <v>57</v>
      </c>
      <c r="M2605">
        <v>20</v>
      </c>
      <c r="O2605" t="s">
        <v>173</v>
      </c>
      <c r="Q2605" t="s">
        <v>199</v>
      </c>
      <c r="R2605" t="s">
        <v>148</v>
      </c>
      <c r="S2605" t="s">
        <v>87</v>
      </c>
      <c r="T2605">
        <v>67</v>
      </c>
      <c r="V2605" t="s">
        <v>173</v>
      </c>
      <c r="X2605" t="s">
        <v>199</v>
      </c>
      <c r="Y2605" t="s">
        <v>108</v>
      </c>
      <c r="Z2605" t="s">
        <v>109</v>
      </c>
      <c r="AA2605">
        <v>9</v>
      </c>
      <c r="AC2605" t="s">
        <v>173</v>
      </c>
      <c r="AE2605" t="s">
        <v>199</v>
      </c>
      <c r="AF2605" t="s">
        <v>148</v>
      </c>
      <c r="AG2605" t="s">
        <v>142</v>
      </c>
      <c r="AH2605">
        <v>188</v>
      </c>
    </row>
    <row r="2606" spans="1:34" x14ac:dyDescent="0.25">
      <c r="A2606" t="s">
        <v>173</v>
      </c>
      <c r="C2606" t="s">
        <v>199</v>
      </c>
      <c r="D2606" t="s">
        <v>148</v>
      </c>
      <c r="E2606" t="s">
        <v>111</v>
      </c>
      <c r="F2606">
        <v>10</v>
      </c>
      <c r="H2606" t="s">
        <v>173</v>
      </c>
      <c r="J2606" t="s">
        <v>199</v>
      </c>
      <c r="K2606" t="s">
        <v>148</v>
      </c>
      <c r="L2606" t="s">
        <v>117</v>
      </c>
      <c r="M2606">
        <v>10</v>
      </c>
      <c r="O2606" t="s">
        <v>173</v>
      </c>
      <c r="Q2606" t="s">
        <v>199</v>
      </c>
      <c r="R2606" t="s">
        <v>148</v>
      </c>
      <c r="S2606" t="s">
        <v>81</v>
      </c>
      <c r="T2606">
        <v>22</v>
      </c>
      <c r="V2606" t="s">
        <v>173</v>
      </c>
      <c r="X2606" t="s">
        <v>199</v>
      </c>
      <c r="Y2606" t="s">
        <v>110</v>
      </c>
      <c r="Z2606" t="s">
        <v>111</v>
      </c>
      <c r="AA2606">
        <v>7</v>
      </c>
      <c r="AC2606" t="s">
        <v>173</v>
      </c>
      <c r="AE2606" t="s">
        <v>199</v>
      </c>
      <c r="AF2606" t="s">
        <v>148</v>
      </c>
      <c r="AG2606" t="s">
        <v>273</v>
      </c>
      <c r="AH2606">
        <v>53</v>
      </c>
    </row>
    <row r="2607" spans="1:34" x14ac:dyDescent="0.25">
      <c r="A2607" t="s">
        <v>173</v>
      </c>
      <c r="C2607" t="s">
        <v>199</v>
      </c>
      <c r="D2607" t="s">
        <v>148</v>
      </c>
      <c r="E2607" t="s">
        <v>123</v>
      </c>
      <c r="F2607">
        <v>8</v>
      </c>
      <c r="H2607" t="s">
        <v>173</v>
      </c>
      <c r="J2607" t="s">
        <v>199</v>
      </c>
      <c r="K2607" t="s">
        <v>148</v>
      </c>
      <c r="L2607" t="s">
        <v>105</v>
      </c>
      <c r="M2607">
        <v>14</v>
      </c>
      <c r="O2607" t="s">
        <v>173</v>
      </c>
      <c r="Q2607" t="s">
        <v>199</v>
      </c>
      <c r="R2607" t="s">
        <v>148</v>
      </c>
      <c r="S2607" t="s">
        <v>112</v>
      </c>
      <c r="T2607">
        <v>135</v>
      </c>
      <c r="V2607" t="s">
        <v>173</v>
      </c>
      <c r="X2607" t="s">
        <v>199</v>
      </c>
      <c r="Y2607" t="s">
        <v>150</v>
      </c>
      <c r="Z2607" t="s">
        <v>112</v>
      </c>
      <c r="AA2607">
        <v>12</v>
      </c>
      <c r="AC2607" t="s">
        <v>173</v>
      </c>
      <c r="AE2607" t="s">
        <v>199</v>
      </c>
      <c r="AF2607" t="s">
        <v>148</v>
      </c>
      <c r="AG2607" t="s">
        <v>57</v>
      </c>
      <c r="AH2607">
        <v>372</v>
      </c>
    </row>
    <row r="2608" spans="1:34" x14ac:dyDescent="0.25">
      <c r="A2608" t="s">
        <v>173</v>
      </c>
      <c r="C2608" t="s">
        <v>199</v>
      </c>
      <c r="D2608" t="s">
        <v>148</v>
      </c>
      <c r="E2608" t="s">
        <v>61</v>
      </c>
      <c r="F2608">
        <v>19</v>
      </c>
      <c r="H2608" t="s">
        <v>173</v>
      </c>
      <c r="J2608" t="s">
        <v>199</v>
      </c>
      <c r="K2608" t="s">
        <v>148</v>
      </c>
      <c r="L2608" t="s">
        <v>137</v>
      </c>
      <c r="M2608">
        <v>6</v>
      </c>
      <c r="O2608" t="s">
        <v>173</v>
      </c>
      <c r="Q2608" t="s">
        <v>199</v>
      </c>
      <c r="R2608" t="s">
        <v>148</v>
      </c>
      <c r="S2608" t="s">
        <v>113</v>
      </c>
      <c r="T2608">
        <v>94</v>
      </c>
      <c r="V2608" t="s">
        <v>173</v>
      </c>
      <c r="X2608" t="s">
        <v>199</v>
      </c>
      <c r="Y2608" t="s">
        <v>150</v>
      </c>
      <c r="Z2608" t="s">
        <v>113</v>
      </c>
      <c r="AA2608">
        <v>8</v>
      </c>
      <c r="AC2608" t="s">
        <v>173</v>
      </c>
      <c r="AE2608" t="s">
        <v>199</v>
      </c>
      <c r="AF2608" t="s">
        <v>148</v>
      </c>
      <c r="AG2608" t="s">
        <v>117</v>
      </c>
      <c r="AH2608">
        <v>67</v>
      </c>
    </row>
    <row r="2609" spans="1:34" x14ac:dyDescent="0.25">
      <c r="A2609" t="s">
        <v>173</v>
      </c>
      <c r="C2609" t="s">
        <v>199</v>
      </c>
      <c r="D2609" t="s">
        <v>148</v>
      </c>
      <c r="E2609" t="s">
        <v>97</v>
      </c>
      <c r="F2609">
        <v>2</v>
      </c>
      <c r="H2609" t="s">
        <v>173</v>
      </c>
      <c r="J2609" t="s">
        <v>199</v>
      </c>
      <c r="K2609" t="s">
        <v>148</v>
      </c>
      <c r="L2609" t="s">
        <v>67</v>
      </c>
      <c r="M2609">
        <v>82</v>
      </c>
      <c r="O2609" t="s">
        <v>173</v>
      </c>
      <c r="Q2609" t="s">
        <v>199</v>
      </c>
      <c r="R2609" t="s">
        <v>148</v>
      </c>
      <c r="S2609" t="s">
        <v>71</v>
      </c>
      <c r="T2609">
        <v>162</v>
      </c>
      <c r="V2609" t="s">
        <v>173</v>
      </c>
      <c r="X2609" t="s">
        <v>199</v>
      </c>
      <c r="Y2609" t="s">
        <v>114</v>
      </c>
      <c r="Z2609" t="s">
        <v>115</v>
      </c>
      <c r="AA2609">
        <v>9</v>
      </c>
      <c r="AC2609" t="s">
        <v>173</v>
      </c>
      <c r="AE2609" t="s">
        <v>199</v>
      </c>
      <c r="AF2609" t="s">
        <v>148</v>
      </c>
      <c r="AG2609" t="s">
        <v>105</v>
      </c>
      <c r="AH2609">
        <v>193</v>
      </c>
    </row>
    <row r="2610" spans="1:34" x14ac:dyDescent="0.25">
      <c r="A2610" t="s">
        <v>173</v>
      </c>
      <c r="C2610" t="s">
        <v>199</v>
      </c>
      <c r="D2610" t="s">
        <v>148</v>
      </c>
      <c r="E2610" t="s">
        <v>95</v>
      </c>
      <c r="F2610">
        <v>53</v>
      </c>
      <c r="H2610" t="s">
        <v>173</v>
      </c>
      <c r="J2610" t="s">
        <v>199</v>
      </c>
      <c r="K2610" t="s">
        <v>148</v>
      </c>
      <c r="L2610" t="s">
        <v>119</v>
      </c>
      <c r="M2610">
        <v>16</v>
      </c>
      <c r="O2610" t="s">
        <v>173</v>
      </c>
      <c r="Q2610" t="s">
        <v>199</v>
      </c>
      <c r="R2610" t="s">
        <v>148</v>
      </c>
      <c r="S2610" t="s">
        <v>109</v>
      </c>
      <c r="T2610">
        <v>21</v>
      </c>
      <c r="V2610" t="s">
        <v>173</v>
      </c>
      <c r="X2610" t="s">
        <v>199</v>
      </c>
      <c r="Y2610" t="s">
        <v>116</v>
      </c>
      <c r="Z2610" t="s">
        <v>117</v>
      </c>
      <c r="AA2610">
        <v>8</v>
      </c>
      <c r="AC2610" t="s">
        <v>173</v>
      </c>
      <c r="AE2610" t="s">
        <v>199</v>
      </c>
      <c r="AF2610" t="s">
        <v>148</v>
      </c>
      <c r="AG2610" t="s">
        <v>137</v>
      </c>
      <c r="AH2610">
        <v>47</v>
      </c>
    </row>
    <row r="2611" spans="1:34" x14ac:dyDescent="0.25">
      <c r="A2611" t="s">
        <v>173</v>
      </c>
      <c r="C2611" t="s">
        <v>199</v>
      </c>
      <c r="D2611" t="s">
        <v>148</v>
      </c>
      <c r="E2611" t="s">
        <v>127</v>
      </c>
      <c r="F2611">
        <v>8</v>
      </c>
      <c r="H2611" t="s">
        <v>173</v>
      </c>
      <c r="J2611" t="s">
        <v>199</v>
      </c>
      <c r="K2611" t="s">
        <v>148</v>
      </c>
      <c r="L2611" t="s">
        <v>91</v>
      </c>
      <c r="M2611">
        <v>13</v>
      </c>
      <c r="O2611" t="s">
        <v>173</v>
      </c>
      <c r="Q2611" t="s">
        <v>199</v>
      </c>
      <c r="R2611" t="s">
        <v>148</v>
      </c>
      <c r="S2611" t="s">
        <v>75</v>
      </c>
      <c r="T2611">
        <v>13</v>
      </c>
      <c r="V2611" t="s">
        <v>173</v>
      </c>
      <c r="X2611" t="s">
        <v>199</v>
      </c>
      <c r="Y2611" t="s">
        <v>118</v>
      </c>
      <c r="Z2611" t="s">
        <v>119</v>
      </c>
      <c r="AA2611">
        <v>9</v>
      </c>
      <c r="AC2611" t="s">
        <v>173</v>
      </c>
      <c r="AE2611" t="s">
        <v>199</v>
      </c>
      <c r="AF2611" t="s">
        <v>148</v>
      </c>
      <c r="AG2611" t="s">
        <v>67</v>
      </c>
      <c r="AH2611">
        <v>1076</v>
      </c>
    </row>
    <row r="2612" spans="1:34" x14ac:dyDescent="0.25">
      <c r="A2612" t="s">
        <v>173</v>
      </c>
      <c r="C2612" t="s">
        <v>199</v>
      </c>
      <c r="D2612" t="s">
        <v>148</v>
      </c>
      <c r="E2612" t="s">
        <v>79</v>
      </c>
      <c r="F2612">
        <v>43</v>
      </c>
      <c r="H2612" t="s">
        <v>173</v>
      </c>
      <c r="J2612" t="s">
        <v>199</v>
      </c>
      <c r="K2612" t="s">
        <v>148</v>
      </c>
      <c r="L2612" t="s">
        <v>107</v>
      </c>
      <c r="M2612">
        <v>6</v>
      </c>
      <c r="O2612" t="s">
        <v>173</v>
      </c>
      <c r="Q2612" t="s">
        <v>199</v>
      </c>
      <c r="R2612" t="s">
        <v>148</v>
      </c>
      <c r="S2612" t="s">
        <v>85</v>
      </c>
      <c r="T2612">
        <v>42</v>
      </c>
      <c r="V2612" t="s">
        <v>173</v>
      </c>
      <c r="X2612" t="s">
        <v>199</v>
      </c>
      <c r="Y2612" t="s">
        <v>120</v>
      </c>
      <c r="Z2612" t="s">
        <v>121</v>
      </c>
      <c r="AA2612">
        <v>9</v>
      </c>
      <c r="AC2612" t="s">
        <v>173</v>
      </c>
      <c r="AE2612" t="s">
        <v>199</v>
      </c>
      <c r="AF2612" t="s">
        <v>148</v>
      </c>
      <c r="AG2612" t="s">
        <v>119</v>
      </c>
      <c r="AH2612">
        <v>102</v>
      </c>
    </row>
    <row r="2613" spans="1:34" x14ac:dyDescent="0.25">
      <c r="A2613" t="s">
        <v>173</v>
      </c>
      <c r="C2613" t="s">
        <v>199</v>
      </c>
      <c r="D2613" t="s">
        <v>148</v>
      </c>
      <c r="E2613" t="s">
        <v>144</v>
      </c>
      <c r="F2613">
        <v>4</v>
      </c>
      <c r="H2613" t="s">
        <v>173</v>
      </c>
      <c r="J2613" t="s">
        <v>199</v>
      </c>
      <c r="K2613" t="s">
        <v>148</v>
      </c>
      <c r="L2613" t="s">
        <v>73</v>
      </c>
      <c r="M2613">
        <v>31</v>
      </c>
      <c r="O2613" t="s">
        <v>173</v>
      </c>
      <c r="Q2613" t="s">
        <v>199</v>
      </c>
      <c r="R2613" t="s">
        <v>148</v>
      </c>
      <c r="S2613" t="s">
        <v>59</v>
      </c>
      <c r="T2613">
        <v>15</v>
      </c>
      <c r="V2613" t="s">
        <v>173</v>
      </c>
      <c r="X2613" t="s">
        <v>199</v>
      </c>
      <c r="Y2613" t="s">
        <v>122</v>
      </c>
      <c r="Z2613" t="s">
        <v>123</v>
      </c>
      <c r="AA2613">
        <v>6</v>
      </c>
      <c r="AC2613" t="s">
        <v>173</v>
      </c>
      <c r="AE2613" t="s">
        <v>199</v>
      </c>
      <c r="AF2613" t="s">
        <v>148</v>
      </c>
      <c r="AG2613" t="s">
        <v>91</v>
      </c>
      <c r="AH2613">
        <v>69</v>
      </c>
    </row>
    <row r="2614" spans="1:34" x14ac:dyDescent="0.25">
      <c r="A2614" t="s">
        <v>173</v>
      </c>
      <c r="C2614" t="s">
        <v>199</v>
      </c>
      <c r="D2614" t="s">
        <v>86</v>
      </c>
      <c r="E2614" t="s">
        <v>87</v>
      </c>
      <c r="F2614">
        <v>16</v>
      </c>
      <c r="H2614" t="s">
        <v>173</v>
      </c>
      <c r="J2614" t="s">
        <v>199</v>
      </c>
      <c r="K2614" t="s">
        <v>148</v>
      </c>
      <c r="L2614" t="s">
        <v>125</v>
      </c>
      <c r="M2614">
        <v>4</v>
      </c>
      <c r="O2614" t="s">
        <v>173</v>
      </c>
      <c r="Q2614" t="s">
        <v>199</v>
      </c>
      <c r="R2614" t="s">
        <v>148</v>
      </c>
      <c r="S2614" t="s">
        <v>89</v>
      </c>
      <c r="T2614">
        <v>46</v>
      </c>
      <c r="V2614" t="s">
        <v>173</v>
      </c>
      <c r="X2614" t="s">
        <v>199</v>
      </c>
      <c r="Y2614" t="s">
        <v>124</v>
      </c>
      <c r="Z2614" t="s">
        <v>125</v>
      </c>
      <c r="AA2614">
        <v>3</v>
      </c>
      <c r="AC2614" t="s">
        <v>173</v>
      </c>
      <c r="AE2614" t="s">
        <v>199</v>
      </c>
      <c r="AF2614" t="s">
        <v>148</v>
      </c>
      <c r="AG2614" t="s">
        <v>107</v>
      </c>
      <c r="AH2614">
        <v>156</v>
      </c>
    </row>
    <row r="2615" spans="1:34" x14ac:dyDescent="0.25">
      <c r="A2615" t="s">
        <v>173</v>
      </c>
      <c r="C2615" t="s">
        <v>199</v>
      </c>
      <c r="D2615" t="s">
        <v>88</v>
      </c>
      <c r="E2615" t="s">
        <v>89</v>
      </c>
      <c r="F2615">
        <v>10</v>
      </c>
      <c r="H2615" t="s">
        <v>173</v>
      </c>
      <c r="J2615" t="s">
        <v>199</v>
      </c>
      <c r="K2615" t="s">
        <v>148</v>
      </c>
      <c r="L2615" t="s">
        <v>121</v>
      </c>
      <c r="M2615">
        <v>27</v>
      </c>
      <c r="O2615" t="s">
        <v>173</v>
      </c>
      <c r="Q2615" t="s">
        <v>199</v>
      </c>
      <c r="R2615" t="s">
        <v>148</v>
      </c>
      <c r="S2615" t="s">
        <v>129</v>
      </c>
      <c r="T2615">
        <v>20</v>
      </c>
      <c r="V2615" t="s">
        <v>173</v>
      </c>
      <c r="X2615" t="s">
        <v>199</v>
      </c>
      <c r="Y2615" t="s">
        <v>126</v>
      </c>
      <c r="Z2615" t="s">
        <v>127</v>
      </c>
      <c r="AA2615">
        <v>1</v>
      </c>
      <c r="AC2615" t="s">
        <v>173</v>
      </c>
      <c r="AE2615" t="s">
        <v>199</v>
      </c>
      <c r="AF2615" t="s">
        <v>148</v>
      </c>
      <c r="AG2615" t="s">
        <v>73</v>
      </c>
      <c r="AH2615">
        <v>403</v>
      </c>
    </row>
    <row r="2616" spans="1:34" x14ac:dyDescent="0.25">
      <c r="A2616" t="s">
        <v>173</v>
      </c>
      <c r="C2616" t="s">
        <v>199</v>
      </c>
      <c r="D2616" t="s">
        <v>90</v>
      </c>
      <c r="E2616" t="s">
        <v>91</v>
      </c>
      <c r="F2616">
        <v>9</v>
      </c>
      <c r="H2616" t="s">
        <v>173</v>
      </c>
      <c r="J2616" t="s">
        <v>199</v>
      </c>
      <c r="K2616" t="s">
        <v>148</v>
      </c>
      <c r="L2616" t="s">
        <v>69</v>
      </c>
      <c r="M2616">
        <v>27</v>
      </c>
      <c r="O2616" t="s">
        <v>173</v>
      </c>
      <c r="Q2616" t="s">
        <v>199</v>
      </c>
      <c r="R2616" t="s">
        <v>148</v>
      </c>
      <c r="S2616" t="s">
        <v>131</v>
      </c>
      <c r="T2616">
        <v>20</v>
      </c>
      <c r="V2616" t="s">
        <v>173</v>
      </c>
      <c r="X2616" t="s">
        <v>199</v>
      </c>
      <c r="Y2616" t="s">
        <v>128</v>
      </c>
      <c r="Z2616" t="s">
        <v>129</v>
      </c>
      <c r="AA2616">
        <v>7</v>
      </c>
      <c r="AC2616" t="s">
        <v>173</v>
      </c>
      <c r="AE2616" t="s">
        <v>199</v>
      </c>
      <c r="AF2616" t="s">
        <v>148</v>
      </c>
      <c r="AG2616" t="s">
        <v>125</v>
      </c>
      <c r="AH2616">
        <v>7</v>
      </c>
    </row>
    <row r="2617" spans="1:34" x14ac:dyDescent="0.25">
      <c r="A2617" t="s">
        <v>173</v>
      </c>
      <c r="C2617" t="s">
        <v>199</v>
      </c>
      <c r="D2617" t="s">
        <v>92</v>
      </c>
      <c r="E2617" t="s">
        <v>93</v>
      </c>
      <c r="F2617">
        <v>1</v>
      </c>
      <c r="H2617" t="s">
        <v>173</v>
      </c>
      <c r="J2617" t="s">
        <v>199</v>
      </c>
      <c r="K2617" t="s">
        <v>148</v>
      </c>
      <c r="L2617" t="s">
        <v>87</v>
      </c>
      <c r="M2617">
        <v>19</v>
      </c>
      <c r="O2617" t="s">
        <v>173</v>
      </c>
      <c r="Q2617" t="s">
        <v>199</v>
      </c>
      <c r="R2617" t="s">
        <v>148</v>
      </c>
      <c r="S2617" t="s">
        <v>93</v>
      </c>
      <c r="T2617">
        <v>14</v>
      </c>
      <c r="V2617" t="s">
        <v>173</v>
      </c>
      <c r="X2617" t="s">
        <v>199</v>
      </c>
      <c r="Y2617" t="s">
        <v>130</v>
      </c>
      <c r="Z2617" t="s">
        <v>131</v>
      </c>
      <c r="AA2617">
        <v>3</v>
      </c>
      <c r="AC2617" t="s">
        <v>173</v>
      </c>
      <c r="AE2617" t="s">
        <v>199</v>
      </c>
      <c r="AF2617" t="s">
        <v>148</v>
      </c>
      <c r="AG2617" t="s">
        <v>121</v>
      </c>
      <c r="AH2617">
        <v>172</v>
      </c>
    </row>
    <row r="2618" spans="1:34" x14ac:dyDescent="0.25">
      <c r="A2618" t="s">
        <v>173</v>
      </c>
      <c r="C2618" t="s">
        <v>199</v>
      </c>
      <c r="D2618" t="s">
        <v>94</v>
      </c>
      <c r="E2618" t="s">
        <v>95</v>
      </c>
      <c r="F2618">
        <v>53</v>
      </c>
      <c r="H2618" t="s">
        <v>173</v>
      </c>
      <c r="J2618" t="s">
        <v>199</v>
      </c>
      <c r="K2618" t="s">
        <v>148</v>
      </c>
      <c r="L2618" t="s">
        <v>81</v>
      </c>
      <c r="M2618">
        <v>20</v>
      </c>
      <c r="O2618" t="s">
        <v>173</v>
      </c>
      <c r="Q2618" t="s">
        <v>199</v>
      </c>
      <c r="R2618" t="s">
        <v>148</v>
      </c>
      <c r="S2618" t="s">
        <v>77</v>
      </c>
      <c r="T2618">
        <v>159</v>
      </c>
      <c r="V2618" t="s">
        <v>173</v>
      </c>
      <c r="X2618" t="s">
        <v>199</v>
      </c>
      <c r="Y2618" t="s">
        <v>132</v>
      </c>
      <c r="Z2618" t="s">
        <v>133</v>
      </c>
      <c r="AA2618">
        <v>9</v>
      </c>
      <c r="AC2618" t="s">
        <v>173</v>
      </c>
      <c r="AE2618" t="s">
        <v>199</v>
      </c>
      <c r="AF2618" t="s">
        <v>148</v>
      </c>
      <c r="AG2618" t="s">
        <v>69</v>
      </c>
      <c r="AH2618">
        <v>285</v>
      </c>
    </row>
    <row r="2619" spans="1:34" x14ac:dyDescent="0.25">
      <c r="A2619" t="s">
        <v>173</v>
      </c>
      <c r="C2619" t="s">
        <v>199</v>
      </c>
      <c r="D2619" t="s">
        <v>96</v>
      </c>
      <c r="E2619" t="s">
        <v>97</v>
      </c>
      <c r="F2619">
        <v>2</v>
      </c>
      <c r="H2619" t="s">
        <v>173</v>
      </c>
      <c r="J2619" t="s">
        <v>199</v>
      </c>
      <c r="K2619" t="s">
        <v>148</v>
      </c>
      <c r="L2619" t="s">
        <v>112</v>
      </c>
      <c r="M2619">
        <v>38</v>
      </c>
      <c r="O2619" t="s">
        <v>173</v>
      </c>
      <c r="Q2619" t="s">
        <v>199</v>
      </c>
      <c r="R2619" t="s">
        <v>148</v>
      </c>
      <c r="S2619" t="s">
        <v>99</v>
      </c>
      <c r="T2619">
        <v>26</v>
      </c>
      <c r="V2619" t="s">
        <v>173</v>
      </c>
      <c r="X2619" t="s">
        <v>199</v>
      </c>
      <c r="Y2619" t="s">
        <v>134</v>
      </c>
      <c r="Z2619" t="s">
        <v>135</v>
      </c>
      <c r="AA2619">
        <v>3</v>
      </c>
      <c r="AC2619" t="s">
        <v>173</v>
      </c>
      <c r="AE2619" t="s">
        <v>199</v>
      </c>
      <c r="AF2619" t="s">
        <v>148</v>
      </c>
      <c r="AG2619" t="s">
        <v>87</v>
      </c>
      <c r="AH2619">
        <v>79</v>
      </c>
    </row>
    <row r="2620" spans="1:34" x14ac:dyDescent="0.25">
      <c r="A2620" t="s">
        <v>173</v>
      </c>
      <c r="C2620" t="s">
        <v>199</v>
      </c>
      <c r="D2620" t="s">
        <v>98</v>
      </c>
      <c r="E2620" t="s">
        <v>99</v>
      </c>
      <c r="F2620">
        <v>24</v>
      </c>
      <c r="H2620" t="s">
        <v>173</v>
      </c>
      <c r="J2620" t="s">
        <v>199</v>
      </c>
      <c r="K2620" t="s">
        <v>148</v>
      </c>
      <c r="L2620" t="s">
        <v>113</v>
      </c>
      <c r="M2620">
        <v>42</v>
      </c>
      <c r="O2620" t="s">
        <v>173</v>
      </c>
      <c r="Q2620" t="s">
        <v>199</v>
      </c>
      <c r="R2620" t="s">
        <v>148</v>
      </c>
      <c r="S2620" t="s">
        <v>111</v>
      </c>
      <c r="T2620">
        <v>16</v>
      </c>
      <c r="V2620" t="s">
        <v>173</v>
      </c>
      <c r="X2620" t="s">
        <v>199</v>
      </c>
      <c r="Y2620" t="s">
        <v>136</v>
      </c>
      <c r="Z2620" t="s">
        <v>137</v>
      </c>
      <c r="AA2620">
        <v>1</v>
      </c>
      <c r="AC2620" t="s">
        <v>173</v>
      </c>
      <c r="AE2620" t="s">
        <v>199</v>
      </c>
      <c r="AF2620" t="s">
        <v>148</v>
      </c>
      <c r="AG2620" t="s">
        <v>81</v>
      </c>
      <c r="AH2620">
        <v>42</v>
      </c>
    </row>
    <row r="2621" spans="1:34" x14ac:dyDescent="0.25">
      <c r="A2621" t="s">
        <v>173</v>
      </c>
      <c r="C2621" t="s">
        <v>199</v>
      </c>
      <c r="D2621" t="s">
        <v>100</v>
      </c>
      <c r="E2621" t="s">
        <v>101</v>
      </c>
      <c r="F2621">
        <v>10</v>
      </c>
      <c r="H2621" t="s">
        <v>173</v>
      </c>
      <c r="J2621" t="s">
        <v>199</v>
      </c>
      <c r="K2621" t="s">
        <v>148</v>
      </c>
      <c r="L2621" t="s">
        <v>71</v>
      </c>
      <c r="M2621">
        <v>40</v>
      </c>
      <c r="O2621" t="s">
        <v>173</v>
      </c>
      <c r="Q2621" t="s">
        <v>199</v>
      </c>
      <c r="R2621" t="s">
        <v>148</v>
      </c>
      <c r="S2621" t="s">
        <v>123</v>
      </c>
      <c r="T2621">
        <v>37</v>
      </c>
      <c r="V2621" t="s">
        <v>173</v>
      </c>
      <c r="X2621" t="s">
        <v>199</v>
      </c>
      <c r="Y2621" t="s">
        <v>208</v>
      </c>
      <c r="Z2621" t="s">
        <v>273</v>
      </c>
      <c r="AA2621">
        <v>5</v>
      </c>
      <c r="AC2621" t="s">
        <v>173</v>
      </c>
      <c r="AE2621" t="s">
        <v>199</v>
      </c>
      <c r="AF2621" t="s">
        <v>148</v>
      </c>
      <c r="AG2621" t="s">
        <v>112</v>
      </c>
      <c r="AH2621">
        <v>221</v>
      </c>
    </row>
    <row r="2622" spans="1:34" x14ac:dyDescent="0.25">
      <c r="A2622" t="s">
        <v>173</v>
      </c>
      <c r="C2622" t="s">
        <v>199</v>
      </c>
      <c r="D2622" t="s">
        <v>102</v>
      </c>
      <c r="E2622" t="s">
        <v>103</v>
      </c>
      <c r="F2622">
        <v>4</v>
      </c>
      <c r="H2622" t="s">
        <v>173</v>
      </c>
      <c r="J2622" t="s">
        <v>199</v>
      </c>
      <c r="K2622" t="s">
        <v>148</v>
      </c>
      <c r="L2622" t="s">
        <v>109</v>
      </c>
      <c r="M2622">
        <v>13</v>
      </c>
      <c r="O2622" t="s">
        <v>173</v>
      </c>
      <c r="Q2622" t="s">
        <v>199</v>
      </c>
      <c r="R2622" t="s">
        <v>148</v>
      </c>
      <c r="S2622" t="s">
        <v>61</v>
      </c>
      <c r="T2622">
        <v>94</v>
      </c>
      <c r="V2622" t="s">
        <v>173</v>
      </c>
      <c r="X2622" t="s">
        <v>199</v>
      </c>
      <c r="Y2622" t="s">
        <v>208</v>
      </c>
      <c r="Z2622" t="s">
        <v>144</v>
      </c>
      <c r="AA2622">
        <v>4</v>
      </c>
      <c r="AC2622" t="s">
        <v>173</v>
      </c>
      <c r="AE2622" t="s">
        <v>199</v>
      </c>
      <c r="AF2622" t="s">
        <v>148</v>
      </c>
      <c r="AG2622" t="s">
        <v>113</v>
      </c>
      <c r="AH2622">
        <v>116</v>
      </c>
    </row>
    <row r="2623" spans="1:34" x14ac:dyDescent="0.25">
      <c r="A2623" t="s">
        <v>173</v>
      </c>
      <c r="C2623" t="s">
        <v>199</v>
      </c>
      <c r="D2623" t="s">
        <v>104</v>
      </c>
      <c r="E2623" t="s">
        <v>105</v>
      </c>
      <c r="F2623">
        <v>14</v>
      </c>
      <c r="H2623" t="s">
        <v>173</v>
      </c>
      <c r="J2623" t="s">
        <v>199</v>
      </c>
      <c r="K2623" t="s">
        <v>148</v>
      </c>
      <c r="L2623" t="s">
        <v>75</v>
      </c>
      <c r="M2623">
        <v>6</v>
      </c>
      <c r="O2623" t="s">
        <v>173</v>
      </c>
      <c r="Q2623" t="s">
        <v>199</v>
      </c>
      <c r="R2623" t="s">
        <v>148</v>
      </c>
      <c r="S2623" t="s">
        <v>97</v>
      </c>
      <c r="T2623">
        <v>22</v>
      </c>
      <c r="V2623" t="s">
        <v>173</v>
      </c>
      <c r="X2623" t="s">
        <v>199</v>
      </c>
      <c r="Y2623" t="s">
        <v>141</v>
      </c>
      <c r="Z2623" t="s">
        <v>142</v>
      </c>
      <c r="AA2623">
        <v>8</v>
      </c>
      <c r="AC2623" t="s">
        <v>173</v>
      </c>
      <c r="AE2623" t="s">
        <v>199</v>
      </c>
      <c r="AF2623" t="s">
        <v>148</v>
      </c>
      <c r="AG2623" t="s">
        <v>71</v>
      </c>
      <c r="AH2623">
        <v>659</v>
      </c>
    </row>
    <row r="2624" spans="1:34" x14ac:dyDescent="0.25">
      <c r="A2624" t="s">
        <v>173</v>
      </c>
      <c r="C2624" t="s">
        <v>199</v>
      </c>
      <c r="D2624" t="s">
        <v>106</v>
      </c>
      <c r="E2624" t="s">
        <v>107</v>
      </c>
      <c r="F2624">
        <v>11</v>
      </c>
      <c r="H2624" t="s">
        <v>173</v>
      </c>
      <c r="J2624" t="s">
        <v>199</v>
      </c>
      <c r="K2624" t="s">
        <v>148</v>
      </c>
      <c r="L2624" t="s">
        <v>85</v>
      </c>
      <c r="M2624">
        <v>5</v>
      </c>
      <c r="O2624" t="s">
        <v>173</v>
      </c>
      <c r="Q2624" t="s">
        <v>199</v>
      </c>
      <c r="R2624" t="s">
        <v>148</v>
      </c>
      <c r="S2624" t="s">
        <v>95</v>
      </c>
      <c r="T2624">
        <v>235</v>
      </c>
      <c r="V2624" t="s">
        <v>173</v>
      </c>
      <c r="X2624" t="s">
        <v>200</v>
      </c>
      <c r="Y2624" t="s">
        <v>54</v>
      </c>
      <c r="Z2624" t="s">
        <v>55</v>
      </c>
      <c r="AA2624">
        <v>11</v>
      </c>
      <c r="AC2624" t="s">
        <v>173</v>
      </c>
      <c r="AE2624" t="s">
        <v>199</v>
      </c>
      <c r="AF2624" t="s">
        <v>148</v>
      </c>
      <c r="AG2624" t="s">
        <v>109</v>
      </c>
      <c r="AH2624">
        <v>70</v>
      </c>
    </row>
    <row r="2625" spans="1:34" x14ac:dyDescent="0.25">
      <c r="A2625" t="s">
        <v>173</v>
      </c>
      <c r="C2625" t="s">
        <v>199</v>
      </c>
      <c r="D2625" t="s">
        <v>108</v>
      </c>
      <c r="E2625" t="s">
        <v>109</v>
      </c>
      <c r="F2625">
        <v>9</v>
      </c>
      <c r="H2625" t="s">
        <v>173</v>
      </c>
      <c r="J2625" t="s">
        <v>199</v>
      </c>
      <c r="K2625" t="s">
        <v>148</v>
      </c>
      <c r="L2625" t="s">
        <v>59</v>
      </c>
      <c r="M2625">
        <v>19</v>
      </c>
      <c r="O2625" t="s">
        <v>173</v>
      </c>
      <c r="Q2625" t="s">
        <v>199</v>
      </c>
      <c r="R2625" t="s">
        <v>148</v>
      </c>
      <c r="S2625" t="s">
        <v>127</v>
      </c>
      <c r="T2625">
        <v>15</v>
      </c>
      <c r="V2625" t="s">
        <v>173</v>
      </c>
      <c r="X2625" t="s">
        <v>200</v>
      </c>
      <c r="Y2625" t="s">
        <v>56</v>
      </c>
      <c r="Z2625" t="s">
        <v>57</v>
      </c>
      <c r="AA2625">
        <v>9</v>
      </c>
      <c r="AC2625" t="s">
        <v>173</v>
      </c>
      <c r="AE2625" t="s">
        <v>199</v>
      </c>
      <c r="AF2625" t="s">
        <v>148</v>
      </c>
      <c r="AG2625" t="s">
        <v>75</v>
      </c>
      <c r="AH2625">
        <v>99</v>
      </c>
    </row>
    <row r="2626" spans="1:34" x14ac:dyDescent="0.25">
      <c r="A2626" t="s">
        <v>173</v>
      </c>
      <c r="C2626" t="s">
        <v>199</v>
      </c>
      <c r="D2626" t="s">
        <v>110</v>
      </c>
      <c r="E2626" t="s">
        <v>111</v>
      </c>
      <c r="F2626">
        <v>10</v>
      </c>
      <c r="H2626" t="s">
        <v>173</v>
      </c>
      <c r="J2626" t="s">
        <v>199</v>
      </c>
      <c r="K2626" t="s">
        <v>148</v>
      </c>
      <c r="L2626" t="s">
        <v>89</v>
      </c>
      <c r="M2626">
        <v>26</v>
      </c>
      <c r="O2626" t="s">
        <v>173</v>
      </c>
      <c r="Q2626" t="s">
        <v>199</v>
      </c>
      <c r="R2626" t="s">
        <v>148</v>
      </c>
      <c r="S2626" t="s">
        <v>79</v>
      </c>
      <c r="T2626">
        <v>225</v>
      </c>
      <c r="V2626" t="s">
        <v>173</v>
      </c>
      <c r="X2626" t="s">
        <v>200</v>
      </c>
      <c r="Y2626" t="s">
        <v>58</v>
      </c>
      <c r="Z2626" t="s">
        <v>59</v>
      </c>
      <c r="AA2626">
        <v>10</v>
      </c>
      <c r="AC2626" t="s">
        <v>173</v>
      </c>
      <c r="AE2626" t="s">
        <v>199</v>
      </c>
      <c r="AF2626" t="s">
        <v>148</v>
      </c>
      <c r="AG2626" t="s">
        <v>85</v>
      </c>
      <c r="AH2626">
        <v>90</v>
      </c>
    </row>
    <row r="2627" spans="1:34" x14ac:dyDescent="0.25">
      <c r="A2627" t="s">
        <v>173</v>
      </c>
      <c r="C2627" t="s">
        <v>199</v>
      </c>
      <c r="D2627" t="s">
        <v>150</v>
      </c>
      <c r="E2627" t="s">
        <v>112</v>
      </c>
      <c r="F2627">
        <v>64</v>
      </c>
      <c r="H2627" t="s">
        <v>173</v>
      </c>
      <c r="J2627" t="s">
        <v>199</v>
      </c>
      <c r="K2627" t="s">
        <v>148</v>
      </c>
      <c r="L2627" t="s">
        <v>129</v>
      </c>
      <c r="M2627">
        <v>6</v>
      </c>
      <c r="O2627" t="s">
        <v>173</v>
      </c>
      <c r="Q2627" t="s">
        <v>199</v>
      </c>
      <c r="R2627" t="s">
        <v>148</v>
      </c>
      <c r="S2627" t="s">
        <v>144</v>
      </c>
      <c r="T2627">
        <v>11</v>
      </c>
      <c r="V2627" t="s">
        <v>173</v>
      </c>
      <c r="X2627" t="s">
        <v>200</v>
      </c>
      <c r="Y2627" t="s">
        <v>60</v>
      </c>
      <c r="Z2627" t="s">
        <v>61</v>
      </c>
      <c r="AA2627">
        <v>18</v>
      </c>
      <c r="AC2627" t="s">
        <v>173</v>
      </c>
      <c r="AE2627" t="s">
        <v>199</v>
      </c>
      <c r="AF2627" t="s">
        <v>148</v>
      </c>
      <c r="AG2627" t="s">
        <v>59</v>
      </c>
      <c r="AH2627">
        <v>104</v>
      </c>
    </row>
    <row r="2628" spans="1:34" x14ac:dyDescent="0.25">
      <c r="A2628" t="s">
        <v>173</v>
      </c>
      <c r="C2628" t="s">
        <v>199</v>
      </c>
      <c r="D2628" t="s">
        <v>150</v>
      </c>
      <c r="E2628" t="s">
        <v>113</v>
      </c>
      <c r="F2628">
        <v>35</v>
      </c>
      <c r="H2628" t="s">
        <v>173</v>
      </c>
      <c r="J2628" t="s">
        <v>199</v>
      </c>
      <c r="K2628" t="s">
        <v>148</v>
      </c>
      <c r="L2628" t="s">
        <v>131</v>
      </c>
      <c r="M2628">
        <v>3</v>
      </c>
      <c r="O2628" t="s">
        <v>173</v>
      </c>
      <c r="Q2628" t="s">
        <v>199</v>
      </c>
      <c r="R2628" t="s">
        <v>86</v>
      </c>
      <c r="S2628" t="s">
        <v>87</v>
      </c>
      <c r="T2628">
        <v>67</v>
      </c>
      <c r="V2628" t="s">
        <v>173</v>
      </c>
      <c r="X2628" t="s">
        <v>200</v>
      </c>
      <c r="Y2628" t="s">
        <v>62</v>
      </c>
      <c r="Z2628" t="s">
        <v>63</v>
      </c>
      <c r="AA2628">
        <v>6</v>
      </c>
      <c r="AC2628" t="s">
        <v>173</v>
      </c>
      <c r="AE2628" t="s">
        <v>199</v>
      </c>
      <c r="AF2628" t="s">
        <v>148</v>
      </c>
      <c r="AG2628" t="s">
        <v>89</v>
      </c>
      <c r="AH2628">
        <v>189</v>
      </c>
    </row>
    <row r="2629" spans="1:34" x14ac:dyDescent="0.25">
      <c r="A2629" t="s">
        <v>173</v>
      </c>
      <c r="C2629" t="s">
        <v>199</v>
      </c>
      <c r="D2629" t="s">
        <v>114</v>
      </c>
      <c r="E2629" t="s">
        <v>115</v>
      </c>
      <c r="F2629">
        <v>7</v>
      </c>
      <c r="H2629" t="s">
        <v>173</v>
      </c>
      <c r="J2629" t="s">
        <v>199</v>
      </c>
      <c r="K2629" t="s">
        <v>148</v>
      </c>
      <c r="L2629" t="s">
        <v>93</v>
      </c>
      <c r="M2629">
        <v>9</v>
      </c>
      <c r="O2629" t="s">
        <v>173</v>
      </c>
      <c r="Q2629" t="s">
        <v>199</v>
      </c>
      <c r="R2629" t="s">
        <v>88</v>
      </c>
      <c r="S2629" t="s">
        <v>89</v>
      </c>
      <c r="T2629">
        <v>46</v>
      </c>
      <c r="V2629" t="s">
        <v>173</v>
      </c>
      <c r="X2629" t="s">
        <v>200</v>
      </c>
      <c r="Y2629" t="s">
        <v>64</v>
      </c>
      <c r="Z2629" t="s">
        <v>65</v>
      </c>
      <c r="AA2629">
        <v>6</v>
      </c>
      <c r="AC2629" t="s">
        <v>173</v>
      </c>
      <c r="AE2629" t="s">
        <v>199</v>
      </c>
      <c r="AF2629" t="s">
        <v>148</v>
      </c>
      <c r="AG2629" t="s">
        <v>129</v>
      </c>
      <c r="AH2629">
        <v>81</v>
      </c>
    </row>
    <row r="2630" spans="1:34" x14ac:dyDescent="0.25">
      <c r="A2630" t="s">
        <v>173</v>
      </c>
      <c r="C2630" t="s">
        <v>199</v>
      </c>
      <c r="D2630" t="s">
        <v>116</v>
      </c>
      <c r="E2630" t="s">
        <v>117</v>
      </c>
      <c r="F2630">
        <v>8</v>
      </c>
      <c r="H2630" t="s">
        <v>173</v>
      </c>
      <c r="J2630" t="s">
        <v>199</v>
      </c>
      <c r="K2630" t="s">
        <v>148</v>
      </c>
      <c r="L2630" t="s">
        <v>77</v>
      </c>
      <c r="M2630">
        <v>41</v>
      </c>
      <c r="O2630" t="s">
        <v>173</v>
      </c>
      <c r="Q2630" t="s">
        <v>199</v>
      </c>
      <c r="R2630" t="s">
        <v>90</v>
      </c>
      <c r="S2630" t="s">
        <v>91</v>
      </c>
      <c r="T2630">
        <v>27</v>
      </c>
      <c r="V2630" t="s">
        <v>173</v>
      </c>
      <c r="X2630" t="s">
        <v>200</v>
      </c>
      <c r="Y2630" t="s">
        <v>66</v>
      </c>
      <c r="Z2630" t="s">
        <v>67</v>
      </c>
      <c r="AA2630">
        <v>48</v>
      </c>
      <c r="AC2630" t="s">
        <v>173</v>
      </c>
      <c r="AE2630" t="s">
        <v>199</v>
      </c>
      <c r="AF2630" t="s">
        <v>148</v>
      </c>
      <c r="AG2630" t="s">
        <v>131</v>
      </c>
      <c r="AH2630">
        <v>41</v>
      </c>
    </row>
    <row r="2631" spans="1:34" x14ac:dyDescent="0.25">
      <c r="A2631" t="s">
        <v>173</v>
      </c>
      <c r="C2631" t="s">
        <v>199</v>
      </c>
      <c r="D2631" t="s">
        <v>118</v>
      </c>
      <c r="E2631" t="s">
        <v>119</v>
      </c>
      <c r="F2631">
        <v>10</v>
      </c>
      <c r="H2631" t="s">
        <v>173</v>
      </c>
      <c r="J2631" t="s">
        <v>199</v>
      </c>
      <c r="K2631" t="s">
        <v>148</v>
      </c>
      <c r="L2631" t="s">
        <v>99</v>
      </c>
      <c r="M2631">
        <v>48</v>
      </c>
      <c r="O2631" t="s">
        <v>173</v>
      </c>
      <c r="Q2631" t="s">
        <v>199</v>
      </c>
      <c r="R2631" t="s">
        <v>92</v>
      </c>
      <c r="S2631" t="s">
        <v>93</v>
      </c>
      <c r="T2631">
        <v>14</v>
      </c>
      <c r="V2631" t="s">
        <v>173</v>
      </c>
      <c r="X2631" t="s">
        <v>200</v>
      </c>
      <c r="Y2631" t="s">
        <v>68</v>
      </c>
      <c r="Z2631" t="s">
        <v>69</v>
      </c>
      <c r="AA2631">
        <v>15</v>
      </c>
      <c r="AC2631" t="s">
        <v>173</v>
      </c>
      <c r="AE2631" t="s">
        <v>199</v>
      </c>
      <c r="AF2631" t="s">
        <v>148</v>
      </c>
      <c r="AG2631" t="s">
        <v>93</v>
      </c>
      <c r="AH2631">
        <v>48</v>
      </c>
    </row>
    <row r="2632" spans="1:34" x14ac:dyDescent="0.25">
      <c r="A2632" t="s">
        <v>173</v>
      </c>
      <c r="C2632" t="s">
        <v>199</v>
      </c>
      <c r="D2632" t="s">
        <v>120</v>
      </c>
      <c r="E2632" t="s">
        <v>121</v>
      </c>
      <c r="F2632">
        <v>12</v>
      </c>
      <c r="H2632" t="s">
        <v>173</v>
      </c>
      <c r="J2632" t="s">
        <v>199</v>
      </c>
      <c r="K2632" t="s">
        <v>148</v>
      </c>
      <c r="L2632" t="s">
        <v>111</v>
      </c>
      <c r="M2632">
        <v>6</v>
      </c>
      <c r="O2632" t="s">
        <v>173</v>
      </c>
      <c r="Q2632" t="s">
        <v>199</v>
      </c>
      <c r="R2632" t="s">
        <v>94</v>
      </c>
      <c r="S2632" t="s">
        <v>95</v>
      </c>
      <c r="T2632">
        <v>235</v>
      </c>
      <c r="V2632" t="s">
        <v>173</v>
      </c>
      <c r="X2632" t="s">
        <v>200</v>
      </c>
      <c r="Y2632" t="s">
        <v>70</v>
      </c>
      <c r="Z2632" t="s">
        <v>71</v>
      </c>
      <c r="AA2632">
        <v>12</v>
      </c>
      <c r="AC2632" t="s">
        <v>173</v>
      </c>
      <c r="AE2632" t="s">
        <v>199</v>
      </c>
      <c r="AF2632" t="s">
        <v>148</v>
      </c>
      <c r="AG2632" t="s">
        <v>77</v>
      </c>
      <c r="AH2632">
        <v>656</v>
      </c>
    </row>
    <row r="2633" spans="1:34" x14ac:dyDescent="0.25">
      <c r="A2633" t="s">
        <v>173</v>
      </c>
      <c r="C2633" t="s">
        <v>199</v>
      </c>
      <c r="D2633" t="s">
        <v>122</v>
      </c>
      <c r="E2633" t="s">
        <v>123</v>
      </c>
      <c r="F2633">
        <v>8</v>
      </c>
      <c r="H2633" t="s">
        <v>173</v>
      </c>
      <c r="J2633" t="s">
        <v>199</v>
      </c>
      <c r="K2633" t="s">
        <v>148</v>
      </c>
      <c r="L2633" t="s">
        <v>123</v>
      </c>
      <c r="M2633">
        <v>16</v>
      </c>
      <c r="O2633" t="s">
        <v>173</v>
      </c>
      <c r="Q2633" t="s">
        <v>199</v>
      </c>
      <c r="R2633" t="s">
        <v>96</v>
      </c>
      <c r="S2633" t="s">
        <v>97</v>
      </c>
      <c r="T2633">
        <v>22</v>
      </c>
      <c r="V2633" t="s">
        <v>173</v>
      </c>
      <c r="X2633" t="s">
        <v>200</v>
      </c>
      <c r="Y2633" t="s">
        <v>72</v>
      </c>
      <c r="Z2633" t="s">
        <v>73</v>
      </c>
      <c r="AA2633">
        <v>11</v>
      </c>
      <c r="AC2633" t="s">
        <v>173</v>
      </c>
      <c r="AE2633" t="s">
        <v>199</v>
      </c>
      <c r="AF2633" t="s">
        <v>148</v>
      </c>
      <c r="AG2633" t="s">
        <v>99</v>
      </c>
      <c r="AH2633">
        <v>234</v>
      </c>
    </row>
    <row r="2634" spans="1:34" x14ac:dyDescent="0.25">
      <c r="A2634" t="s">
        <v>173</v>
      </c>
      <c r="C2634" t="s">
        <v>199</v>
      </c>
      <c r="D2634" t="s">
        <v>124</v>
      </c>
      <c r="E2634" t="s">
        <v>125</v>
      </c>
      <c r="F2634">
        <v>1</v>
      </c>
      <c r="H2634" t="s">
        <v>173</v>
      </c>
      <c r="J2634" t="s">
        <v>199</v>
      </c>
      <c r="K2634" t="s">
        <v>148</v>
      </c>
      <c r="L2634" t="s">
        <v>61</v>
      </c>
      <c r="M2634">
        <v>32</v>
      </c>
      <c r="O2634" t="s">
        <v>173</v>
      </c>
      <c r="Q2634" t="s">
        <v>199</v>
      </c>
      <c r="R2634" t="s">
        <v>98</v>
      </c>
      <c r="S2634" t="s">
        <v>99</v>
      </c>
      <c r="T2634">
        <v>26</v>
      </c>
      <c r="V2634" t="s">
        <v>173</v>
      </c>
      <c r="X2634" t="s">
        <v>200</v>
      </c>
      <c r="Y2634" t="s">
        <v>74</v>
      </c>
      <c r="Z2634" t="s">
        <v>75</v>
      </c>
      <c r="AA2634">
        <v>20</v>
      </c>
      <c r="AC2634" t="s">
        <v>173</v>
      </c>
      <c r="AE2634" t="s">
        <v>199</v>
      </c>
      <c r="AF2634" t="s">
        <v>148</v>
      </c>
      <c r="AG2634" t="s">
        <v>111</v>
      </c>
      <c r="AH2634">
        <v>53</v>
      </c>
    </row>
    <row r="2635" spans="1:34" x14ac:dyDescent="0.25">
      <c r="A2635" t="s">
        <v>173</v>
      </c>
      <c r="C2635" t="s">
        <v>199</v>
      </c>
      <c r="D2635" t="s">
        <v>126</v>
      </c>
      <c r="E2635" t="s">
        <v>127</v>
      </c>
      <c r="F2635">
        <v>8</v>
      </c>
      <c r="H2635" t="s">
        <v>173</v>
      </c>
      <c r="J2635" t="s">
        <v>199</v>
      </c>
      <c r="K2635" t="s">
        <v>148</v>
      </c>
      <c r="L2635" t="s">
        <v>97</v>
      </c>
      <c r="M2635">
        <v>4</v>
      </c>
      <c r="O2635" t="s">
        <v>173</v>
      </c>
      <c r="Q2635" t="s">
        <v>199</v>
      </c>
      <c r="R2635" t="s">
        <v>100</v>
      </c>
      <c r="S2635" t="s">
        <v>101</v>
      </c>
      <c r="T2635">
        <v>36</v>
      </c>
      <c r="V2635" t="s">
        <v>173</v>
      </c>
      <c r="X2635" t="s">
        <v>200</v>
      </c>
      <c r="Y2635" t="s">
        <v>76</v>
      </c>
      <c r="Z2635" t="s">
        <v>77</v>
      </c>
      <c r="AA2635">
        <v>21</v>
      </c>
      <c r="AC2635" t="s">
        <v>173</v>
      </c>
      <c r="AE2635" t="s">
        <v>199</v>
      </c>
      <c r="AF2635" t="s">
        <v>148</v>
      </c>
      <c r="AG2635" t="s">
        <v>123</v>
      </c>
      <c r="AH2635">
        <v>53</v>
      </c>
    </row>
    <row r="2636" spans="1:34" x14ac:dyDescent="0.25">
      <c r="A2636" t="s">
        <v>173</v>
      </c>
      <c r="C2636" t="s">
        <v>199</v>
      </c>
      <c r="D2636" t="s">
        <v>128</v>
      </c>
      <c r="E2636" t="s">
        <v>129</v>
      </c>
      <c r="F2636">
        <v>8</v>
      </c>
      <c r="H2636" t="s">
        <v>173</v>
      </c>
      <c r="J2636" t="s">
        <v>199</v>
      </c>
      <c r="K2636" t="s">
        <v>148</v>
      </c>
      <c r="L2636" t="s">
        <v>95</v>
      </c>
      <c r="M2636">
        <v>58</v>
      </c>
      <c r="O2636" t="s">
        <v>173</v>
      </c>
      <c r="Q2636" t="s">
        <v>199</v>
      </c>
      <c r="R2636" t="s">
        <v>102</v>
      </c>
      <c r="S2636" t="s">
        <v>103</v>
      </c>
      <c r="T2636">
        <v>46</v>
      </c>
      <c r="V2636" t="s">
        <v>173</v>
      </c>
      <c r="X2636" t="s">
        <v>200</v>
      </c>
      <c r="Y2636" t="s">
        <v>78</v>
      </c>
      <c r="Z2636" t="s">
        <v>79</v>
      </c>
      <c r="AA2636">
        <v>33</v>
      </c>
      <c r="AC2636" t="s">
        <v>173</v>
      </c>
      <c r="AE2636" t="s">
        <v>199</v>
      </c>
      <c r="AF2636" t="s">
        <v>148</v>
      </c>
      <c r="AG2636" t="s">
        <v>61</v>
      </c>
      <c r="AH2636">
        <v>867</v>
      </c>
    </row>
    <row r="2637" spans="1:34" x14ac:dyDescent="0.25">
      <c r="A2637" t="s">
        <v>173</v>
      </c>
      <c r="C2637" t="s">
        <v>199</v>
      </c>
      <c r="D2637" t="s">
        <v>130</v>
      </c>
      <c r="E2637" t="s">
        <v>131</v>
      </c>
      <c r="F2637">
        <v>5</v>
      </c>
      <c r="H2637" t="s">
        <v>173</v>
      </c>
      <c r="J2637" t="s">
        <v>199</v>
      </c>
      <c r="K2637" t="s">
        <v>148</v>
      </c>
      <c r="L2637" t="s">
        <v>127</v>
      </c>
      <c r="M2637">
        <v>20</v>
      </c>
      <c r="O2637" t="s">
        <v>173</v>
      </c>
      <c r="Q2637" t="s">
        <v>199</v>
      </c>
      <c r="R2637" t="s">
        <v>104</v>
      </c>
      <c r="S2637" t="s">
        <v>105</v>
      </c>
      <c r="T2637">
        <v>87</v>
      </c>
      <c r="V2637" t="s">
        <v>173</v>
      </c>
      <c r="X2637" t="s">
        <v>200</v>
      </c>
      <c r="Y2637" t="s">
        <v>80</v>
      </c>
      <c r="Z2637" t="s">
        <v>81</v>
      </c>
      <c r="AA2637">
        <v>7</v>
      </c>
      <c r="AC2637" t="s">
        <v>173</v>
      </c>
      <c r="AE2637" t="s">
        <v>199</v>
      </c>
      <c r="AF2637" t="s">
        <v>148</v>
      </c>
      <c r="AG2637" t="s">
        <v>97</v>
      </c>
      <c r="AH2637">
        <v>66</v>
      </c>
    </row>
    <row r="2638" spans="1:34" x14ac:dyDescent="0.25">
      <c r="A2638" t="s">
        <v>173</v>
      </c>
      <c r="C2638" t="s">
        <v>199</v>
      </c>
      <c r="D2638" t="s">
        <v>132</v>
      </c>
      <c r="E2638" t="s">
        <v>133</v>
      </c>
      <c r="F2638">
        <v>26</v>
      </c>
      <c r="H2638" t="s">
        <v>173</v>
      </c>
      <c r="J2638" t="s">
        <v>199</v>
      </c>
      <c r="K2638" t="s">
        <v>148</v>
      </c>
      <c r="L2638" t="s">
        <v>79</v>
      </c>
      <c r="M2638">
        <v>86</v>
      </c>
      <c r="O2638" t="s">
        <v>173</v>
      </c>
      <c r="Q2638" t="s">
        <v>199</v>
      </c>
      <c r="R2638" t="s">
        <v>106</v>
      </c>
      <c r="S2638" t="s">
        <v>107</v>
      </c>
      <c r="T2638">
        <v>35</v>
      </c>
      <c r="V2638" t="s">
        <v>173</v>
      </c>
      <c r="X2638" t="s">
        <v>200</v>
      </c>
      <c r="Y2638" t="s">
        <v>82</v>
      </c>
      <c r="Z2638" t="s">
        <v>83</v>
      </c>
      <c r="AA2638">
        <v>10</v>
      </c>
      <c r="AC2638" t="s">
        <v>173</v>
      </c>
      <c r="AE2638" t="s">
        <v>199</v>
      </c>
      <c r="AF2638" t="s">
        <v>148</v>
      </c>
      <c r="AG2638" t="s">
        <v>95</v>
      </c>
      <c r="AH2638">
        <v>554</v>
      </c>
    </row>
    <row r="2639" spans="1:34" x14ac:dyDescent="0.25">
      <c r="A2639" t="s">
        <v>173</v>
      </c>
      <c r="C2639" t="s">
        <v>199</v>
      </c>
      <c r="D2639" t="s">
        <v>134</v>
      </c>
      <c r="E2639" t="s">
        <v>135</v>
      </c>
      <c r="F2639">
        <v>5</v>
      </c>
      <c r="H2639" t="s">
        <v>173</v>
      </c>
      <c r="J2639" t="s">
        <v>199</v>
      </c>
      <c r="K2639" t="s">
        <v>148</v>
      </c>
      <c r="L2639" t="s">
        <v>144</v>
      </c>
      <c r="M2639">
        <v>8</v>
      </c>
      <c r="O2639" t="s">
        <v>173</v>
      </c>
      <c r="Q2639" t="s">
        <v>199</v>
      </c>
      <c r="R2639" t="s">
        <v>108</v>
      </c>
      <c r="S2639" t="s">
        <v>109</v>
      </c>
      <c r="T2639">
        <v>21</v>
      </c>
      <c r="V2639" t="s">
        <v>173</v>
      </c>
      <c r="X2639" t="s">
        <v>200</v>
      </c>
      <c r="Y2639" t="s">
        <v>84</v>
      </c>
      <c r="Z2639" t="s">
        <v>85</v>
      </c>
      <c r="AA2639">
        <v>27</v>
      </c>
      <c r="AC2639" t="s">
        <v>173</v>
      </c>
      <c r="AE2639" t="s">
        <v>199</v>
      </c>
      <c r="AF2639" t="s">
        <v>148</v>
      </c>
      <c r="AG2639" t="s">
        <v>127</v>
      </c>
      <c r="AH2639">
        <v>63</v>
      </c>
    </row>
    <row r="2640" spans="1:34" x14ac:dyDescent="0.25">
      <c r="A2640" t="s">
        <v>173</v>
      </c>
      <c r="C2640" t="s">
        <v>199</v>
      </c>
      <c r="D2640" t="s">
        <v>136</v>
      </c>
      <c r="E2640" t="s">
        <v>137</v>
      </c>
      <c r="F2640">
        <v>2</v>
      </c>
      <c r="H2640" t="s">
        <v>173</v>
      </c>
      <c r="J2640" t="s">
        <v>199</v>
      </c>
      <c r="K2640" t="s">
        <v>86</v>
      </c>
      <c r="L2640" t="s">
        <v>87</v>
      </c>
      <c r="M2640">
        <v>19</v>
      </c>
      <c r="O2640" t="s">
        <v>173</v>
      </c>
      <c r="Q2640" t="s">
        <v>199</v>
      </c>
      <c r="R2640" t="s">
        <v>110</v>
      </c>
      <c r="S2640" t="s">
        <v>111</v>
      </c>
      <c r="T2640">
        <v>16</v>
      </c>
      <c r="V2640" t="s">
        <v>173</v>
      </c>
      <c r="X2640" t="s">
        <v>200</v>
      </c>
      <c r="Y2640" t="s">
        <v>148</v>
      </c>
      <c r="Z2640" t="s">
        <v>133</v>
      </c>
      <c r="AA2640">
        <v>8</v>
      </c>
      <c r="AC2640" t="s">
        <v>173</v>
      </c>
      <c r="AE2640" t="s">
        <v>199</v>
      </c>
      <c r="AF2640" t="s">
        <v>148</v>
      </c>
      <c r="AG2640" t="s">
        <v>79</v>
      </c>
      <c r="AH2640">
        <v>755</v>
      </c>
    </row>
    <row r="2641" spans="1:34" x14ac:dyDescent="0.25">
      <c r="A2641" t="s">
        <v>173</v>
      </c>
      <c r="C2641" t="s">
        <v>199</v>
      </c>
      <c r="D2641" t="s">
        <v>208</v>
      </c>
      <c r="E2641" t="s">
        <v>273</v>
      </c>
      <c r="F2641">
        <v>6</v>
      </c>
      <c r="H2641" t="s">
        <v>173</v>
      </c>
      <c r="J2641" t="s">
        <v>199</v>
      </c>
      <c r="K2641" t="s">
        <v>88</v>
      </c>
      <c r="L2641" t="s">
        <v>89</v>
      </c>
      <c r="M2641">
        <v>26</v>
      </c>
      <c r="O2641" t="s">
        <v>173</v>
      </c>
      <c r="Q2641" t="s">
        <v>199</v>
      </c>
      <c r="R2641" t="s">
        <v>150</v>
      </c>
      <c r="S2641" t="s">
        <v>112</v>
      </c>
      <c r="T2641">
        <v>135</v>
      </c>
      <c r="V2641" t="s">
        <v>173</v>
      </c>
      <c r="X2641" t="s">
        <v>200</v>
      </c>
      <c r="Y2641" t="s">
        <v>148</v>
      </c>
      <c r="Z2641" t="s">
        <v>101</v>
      </c>
      <c r="AA2641">
        <v>10</v>
      </c>
      <c r="AC2641" t="s">
        <v>173</v>
      </c>
      <c r="AE2641" t="s">
        <v>199</v>
      </c>
      <c r="AF2641" t="s">
        <v>148</v>
      </c>
      <c r="AG2641" t="s">
        <v>144</v>
      </c>
      <c r="AH2641">
        <v>49</v>
      </c>
    </row>
    <row r="2642" spans="1:34" x14ac:dyDescent="0.25">
      <c r="A2642" t="s">
        <v>173</v>
      </c>
      <c r="C2642" t="s">
        <v>199</v>
      </c>
      <c r="D2642" t="s">
        <v>208</v>
      </c>
      <c r="E2642" t="s">
        <v>144</v>
      </c>
      <c r="F2642">
        <v>4</v>
      </c>
      <c r="H2642" t="s">
        <v>173</v>
      </c>
      <c r="J2642" t="s">
        <v>199</v>
      </c>
      <c r="K2642" t="s">
        <v>90</v>
      </c>
      <c r="L2642" t="s">
        <v>91</v>
      </c>
      <c r="M2642">
        <v>13</v>
      </c>
      <c r="O2642" t="s">
        <v>173</v>
      </c>
      <c r="Q2642" t="s">
        <v>199</v>
      </c>
      <c r="R2642" t="s">
        <v>150</v>
      </c>
      <c r="S2642" t="s">
        <v>113</v>
      </c>
      <c r="T2642">
        <v>94</v>
      </c>
      <c r="V2642" t="s">
        <v>173</v>
      </c>
      <c r="X2642" t="s">
        <v>200</v>
      </c>
      <c r="Y2642" t="s">
        <v>148</v>
      </c>
      <c r="Z2642" t="s">
        <v>115</v>
      </c>
      <c r="AA2642">
        <v>7</v>
      </c>
      <c r="AC2642" t="s">
        <v>173</v>
      </c>
      <c r="AE2642" t="s">
        <v>199</v>
      </c>
      <c r="AF2642" t="s">
        <v>86</v>
      </c>
      <c r="AG2642" t="s">
        <v>87</v>
      </c>
      <c r="AH2642">
        <v>79</v>
      </c>
    </row>
    <row r="2643" spans="1:34" x14ac:dyDescent="0.25">
      <c r="A2643" t="s">
        <v>173</v>
      </c>
      <c r="C2643" t="s">
        <v>199</v>
      </c>
      <c r="D2643" t="s">
        <v>141</v>
      </c>
      <c r="E2643" t="s">
        <v>142</v>
      </c>
      <c r="F2643">
        <v>21</v>
      </c>
      <c r="H2643" t="s">
        <v>173</v>
      </c>
      <c r="J2643" t="s">
        <v>199</v>
      </c>
      <c r="K2643" t="s">
        <v>92</v>
      </c>
      <c r="L2643" t="s">
        <v>93</v>
      </c>
      <c r="M2643">
        <v>9</v>
      </c>
      <c r="O2643" t="s">
        <v>173</v>
      </c>
      <c r="Q2643" t="s">
        <v>199</v>
      </c>
      <c r="R2643" t="s">
        <v>114</v>
      </c>
      <c r="S2643" t="s">
        <v>115</v>
      </c>
      <c r="T2643">
        <v>25</v>
      </c>
      <c r="V2643" t="s">
        <v>173</v>
      </c>
      <c r="X2643" t="s">
        <v>200</v>
      </c>
      <c r="Y2643" t="s">
        <v>148</v>
      </c>
      <c r="Z2643" t="s">
        <v>103</v>
      </c>
      <c r="AA2643">
        <v>4</v>
      </c>
      <c r="AC2643" t="s">
        <v>173</v>
      </c>
      <c r="AE2643" t="s">
        <v>199</v>
      </c>
      <c r="AF2643" t="s">
        <v>88</v>
      </c>
      <c r="AG2643" t="s">
        <v>89</v>
      </c>
      <c r="AH2643">
        <v>189</v>
      </c>
    </row>
    <row r="2644" spans="1:34" x14ac:dyDescent="0.25">
      <c r="A2644" t="s">
        <v>173</v>
      </c>
      <c r="C2644" t="s">
        <v>200</v>
      </c>
      <c r="D2644" t="s">
        <v>54</v>
      </c>
      <c r="E2644" t="s">
        <v>55</v>
      </c>
      <c r="F2644">
        <v>12</v>
      </c>
      <c r="H2644" t="s">
        <v>173</v>
      </c>
      <c r="J2644" t="s">
        <v>199</v>
      </c>
      <c r="K2644" t="s">
        <v>94</v>
      </c>
      <c r="L2644" t="s">
        <v>95</v>
      </c>
      <c r="M2644">
        <v>58</v>
      </c>
      <c r="O2644" t="s">
        <v>173</v>
      </c>
      <c r="Q2644" t="s">
        <v>199</v>
      </c>
      <c r="R2644" t="s">
        <v>116</v>
      </c>
      <c r="S2644" t="s">
        <v>117</v>
      </c>
      <c r="T2644">
        <v>24</v>
      </c>
      <c r="V2644" t="s">
        <v>173</v>
      </c>
      <c r="X2644" t="s">
        <v>200</v>
      </c>
      <c r="Y2644" t="s">
        <v>148</v>
      </c>
      <c r="Z2644" t="s">
        <v>65</v>
      </c>
      <c r="AA2644">
        <v>6</v>
      </c>
      <c r="AC2644" t="s">
        <v>173</v>
      </c>
      <c r="AE2644" t="s">
        <v>199</v>
      </c>
      <c r="AF2644" t="s">
        <v>90</v>
      </c>
      <c r="AG2644" t="s">
        <v>91</v>
      </c>
      <c r="AH2644">
        <v>69</v>
      </c>
    </row>
    <row r="2645" spans="1:34" x14ac:dyDescent="0.25">
      <c r="A2645" t="s">
        <v>173</v>
      </c>
      <c r="C2645" t="s">
        <v>200</v>
      </c>
      <c r="D2645" t="s">
        <v>56</v>
      </c>
      <c r="E2645" t="s">
        <v>57</v>
      </c>
      <c r="F2645">
        <v>13</v>
      </c>
      <c r="H2645" t="s">
        <v>173</v>
      </c>
      <c r="J2645" t="s">
        <v>199</v>
      </c>
      <c r="K2645" t="s">
        <v>96</v>
      </c>
      <c r="L2645" t="s">
        <v>97</v>
      </c>
      <c r="M2645">
        <v>4</v>
      </c>
      <c r="O2645" t="s">
        <v>173</v>
      </c>
      <c r="Q2645" t="s">
        <v>199</v>
      </c>
      <c r="R2645" t="s">
        <v>118</v>
      </c>
      <c r="S2645" t="s">
        <v>119</v>
      </c>
      <c r="T2645">
        <v>56</v>
      </c>
      <c r="V2645" t="s">
        <v>173</v>
      </c>
      <c r="X2645" t="s">
        <v>200</v>
      </c>
      <c r="Y2645" t="s">
        <v>148</v>
      </c>
      <c r="Z2645" t="s">
        <v>55</v>
      </c>
      <c r="AA2645">
        <v>11</v>
      </c>
      <c r="AC2645" t="s">
        <v>173</v>
      </c>
      <c r="AE2645" t="s">
        <v>199</v>
      </c>
      <c r="AF2645" t="s">
        <v>92</v>
      </c>
      <c r="AG2645" t="s">
        <v>93</v>
      </c>
      <c r="AH2645">
        <v>48</v>
      </c>
    </row>
    <row r="2646" spans="1:34" x14ac:dyDescent="0.25">
      <c r="A2646" t="s">
        <v>173</v>
      </c>
      <c r="C2646" t="s">
        <v>200</v>
      </c>
      <c r="D2646" t="s">
        <v>58</v>
      </c>
      <c r="E2646" t="s">
        <v>59</v>
      </c>
      <c r="F2646">
        <v>6</v>
      </c>
      <c r="H2646" t="s">
        <v>173</v>
      </c>
      <c r="J2646" t="s">
        <v>199</v>
      </c>
      <c r="K2646" t="s">
        <v>98</v>
      </c>
      <c r="L2646" t="s">
        <v>99</v>
      </c>
      <c r="M2646">
        <v>48</v>
      </c>
      <c r="O2646" t="s">
        <v>173</v>
      </c>
      <c r="Q2646" t="s">
        <v>199</v>
      </c>
      <c r="R2646" t="s">
        <v>120</v>
      </c>
      <c r="S2646" t="s">
        <v>121</v>
      </c>
      <c r="T2646">
        <v>99</v>
      </c>
      <c r="V2646" t="s">
        <v>173</v>
      </c>
      <c r="X2646" t="s">
        <v>200</v>
      </c>
      <c r="Y2646" t="s">
        <v>148</v>
      </c>
      <c r="Z2646" t="s">
        <v>135</v>
      </c>
      <c r="AA2646">
        <v>8</v>
      </c>
      <c r="AC2646" t="s">
        <v>173</v>
      </c>
      <c r="AE2646" t="s">
        <v>199</v>
      </c>
      <c r="AF2646" t="s">
        <v>94</v>
      </c>
      <c r="AG2646" t="s">
        <v>95</v>
      </c>
      <c r="AH2646">
        <v>554</v>
      </c>
    </row>
    <row r="2647" spans="1:34" x14ac:dyDescent="0.25">
      <c r="A2647" t="s">
        <v>173</v>
      </c>
      <c r="C2647" t="s">
        <v>200</v>
      </c>
      <c r="D2647" t="s">
        <v>60</v>
      </c>
      <c r="E2647" t="s">
        <v>61</v>
      </c>
      <c r="F2647">
        <v>18</v>
      </c>
      <c r="H2647" t="s">
        <v>173</v>
      </c>
      <c r="J2647" t="s">
        <v>199</v>
      </c>
      <c r="K2647" t="s">
        <v>100</v>
      </c>
      <c r="L2647" t="s">
        <v>101</v>
      </c>
      <c r="M2647">
        <v>9</v>
      </c>
      <c r="O2647" t="s">
        <v>173</v>
      </c>
      <c r="Q2647" t="s">
        <v>199</v>
      </c>
      <c r="R2647" t="s">
        <v>122</v>
      </c>
      <c r="S2647" t="s">
        <v>123</v>
      </c>
      <c r="T2647">
        <v>37</v>
      </c>
      <c r="V2647" t="s">
        <v>173</v>
      </c>
      <c r="X2647" t="s">
        <v>200</v>
      </c>
      <c r="Y2647" t="s">
        <v>148</v>
      </c>
      <c r="Z2647" t="s">
        <v>63</v>
      </c>
      <c r="AA2647">
        <v>6</v>
      </c>
      <c r="AC2647" t="s">
        <v>173</v>
      </c>
      <c r="AE2647" t="s">
        <v>199</v>
      </c>
      <c r="AF2647" t="s">
        <v>96</v>
      </c>
      <c r="AG2647" t="s">
        <v>97</v>
      </c>
      <c r="AH2647">
        <v>66</v>
      </c>
    </row>
    <row r="2648" spans="1:34" x14ac:dyDescent="0.25">
      <c r="A2648" t="s">
        <v>173</v>
      </c>
      <c r="C2648" t="s">
        <v>200</v>
      </c>
      <c r="D2648" t="s">
        <v>62</v>
      </c>
      <c r="E2648" t="s">
        <v>63</v>
      </c>
      <c r="F2648">
        <v>2</v>
      </c>
      <c r="H2648" t="s">
        <v>173</v>
      </c>
      <c r="J2648" t="s">
        <v>199</v>
      </c>
      <c r="K2648" t="s">
        <v>102</v>
      </c>
      <c r="L2648" t="s">
        <v>103</v>
      </c>
      <c r="M2648">
        <v>24</v>
      </c>
      <c r="O2648" t="s">
        <v>173</v>
      </c>
      <c r="Q2648" t="s">
        <v>199</v>
      </c>
      <c r="R2648" t="s">
        <v>124</v>
      </c>
      <c r="S2648" t="s">
        <v>125</v>
      </c>
      <c r="T2648">
        <v>3</v>
      </c>
      <c r="V2648" t="s">
        <v>173</v>
      </c>
      <c r="X2648" t="s">
        <v>200</v>
      </c>
      <c r="Y2648" t="s">
        <v>148</v>
      </c>
      <c r="Z2648" t="s">
        <v>83</v>
      </c>
      <c r="AA2648">
        <v>10</v>
      </c>
      <c r="AC2648" t="s">
        <v>173</v>
      </c>
      <c r="AE2648" t="s">
        <v>199</v>
      </c>
      <c r="AF2648" t="s">
        <v>98</v>
      </c>
      <c r="AG2648" t="s">
        <v>99</v>
      </c>
      <c r="AH2648">
        <v>234</v>
      </c>
    </row>
    <row r="2649" spans="1:34" x14ac:dyDescent="0.25">
      <c r="A2649" t="s">
        <v>173</v>
      </c>
      <c r="C2649" t="s">
        <v>200</v>
      </c>
      <c r="D2649" t="s">
        <v>64</v>
      </c>
      <c r="E2649" t="s">
        <v>65</v>
      </c>
      <c r="F2649">
        <v>13</v>
      </c>
      <c r="H2649" t="s">
        <v>173</v>
      </c>
      <c r="J2649" t="s">
        <v>199</v>
      </c>
      <c r="K2649" t="s">
        <v>104</v>
      </c>
      <c r="L2649" t="s">
        <v>105</v>
      </c>
      <c r="M2649">
        <v>14</v>
      </c>
      <c r="O2649" t="s">
        <v>173</v>
      </c>
      <c r="Q2649" t="s">
        <v>199</v>
      </c>
      <c r="R2649" t="s">
        <v>126</v>
      </c>
      <c r="S2649" t="s">
        <v>127</v>
      </c>
      <c r="T2649">
        <v>15</v>
      </c>
      <c r="V2649" t="s">
        <v>173</v>
      </c>
      <c r="X2649" t="s">
        <v>200</v>
      </c>
      <c r="Y2649" t="s">
        <v>148</v>
      </c>
      <c r="Z2649" t="s">
        <v>142</v>
      </c>
      <c r="AA2649">
        <v>15</v>
      </c>
      <c r="AC2649" t="s">
        <v>173</v>
      </c>
      <c r="AE2649" t="s">
        <v>199</v>
      </c>
      <c r="AF2649" t="s">
        <v>100</v>
      </c>
      <c r="AG2649" t="s">
        <v>101</v>
      </c>
      <c r="AH2649">
        <v>132</v>
      </c>
    </row>
    <row r="2650" spans="1:34" x14ac:dyDescent="0.25">
      <c r="A2650" t="s">
        <v>173</v>
      </c>
      <c r="C2650" t="s">
        <v>200</v>
      </c>
      <c r="D2650" t="s">
        <v>66</v>
      </c>
      <c r="E2650" t="s">
        <v>67</v>
      </c>
      <c r="F2650">
        <v>75</v>
      </c>
      <c r="H2650" t="s">
        <v>173</v>
      </c>
      <c r="J2650" t="s">
        <v>199</v>
      </c>
      <c r="K2650" t="s">
        <v>106</v>
      </c>
      <c r="L2650" t="s">
        <v>107</v>
      </c>
      <c r="M2650">
        <v>6</v>
      </c>
      <c r="O2650" t="s">
        <v>173</v>
      </c>
      <c r="Q2650" t="s">
        <v>199</v>
      </c>
      <c r="R2650" t="s">
        <v>128</v>
      </c>
      <c r="S2650" t="s">
        <v>129</v>
      </c>
      <c r="T2650">
        <v>20</v>
      </c>
      <c r="V2650" t="s">
        <v>173</v>
      </c>
      <c r="X2650" t="s">
        <v>200</v>
      </c>
      <c r="Y2650" t="s">
        <v>148</v>
      </c>
      <c r="Z2650" t="s">
        <v>273</v>
      </c>
      <c r="AA2650">
        <v>11</v>
      </c>
      <c r="AC2650" t="s">
        <v>173</v>
      </c>
      <c r="AE2650" t="s">
        <v>199</v>
      </c>
      <c r="AF2650" t="s">
        <v>102</v>
      </c>
      <c r="AG2650" t="s">
        <v>103</v>
      </c>
      <c r="AH2650">
        <v>81</v>
      </c>
    </row>
    <row r="2651" spans="1:34" x14ac:dyDescent="0.25">
      <c r="A2651" t="s">
        <v>173</v>
      </c>
      <c r="C2651" t="s">
        <v>200</v>
      </c>
      <c r="D2651" t="s">
        <v>68</v>
      </c>
      <c r="E2651" t="s">
        <v>69</v>
      </c>
      <c r="F2651">
        <v>20</v>
      </c>
      <c r="H2651" t="s">
        <v>173</v>
      </c>
      <c r="J2651" t="s">
        <v>199</v>
      </c>
      <c r="K2651" t="s">
        <v>108</v>
      </c>
      <c r="L2651" t="s">
        <v>109</v>
      </c>
      <c r="M2651">
        <v>13</v>
      </c>
      <c r="O2651" t="s">
        <v>173</v>
      </c>
      <c r="Q2651" t="s">
        <v>199</v>
      </c>
      <c r="R2651" t="s">
        <v>130</v>
      </c>
      <c r="S2651" t="s">
        <v>131</v>
      </c>
      <c r="T2651">
        <v>20</v>
      </c>
      <c r="V2651" t="s">
        <v>173</v>
      </c>
      <c r="X2651" t="s">
        <v>200</v>
      </c>
      <c r="Y2651" t="s">
        <v>148</v>
      </c>
      <c r="Z2651" t="s">
        <v>57</v>
      </c>
      <c r="AA2651">
        <v>9</v>
      </c>
      <c r="AC2651" t="s">
        <v>173</v>
      </c>
      <c r="AE2651" t="s">
        <v>199</v>
      </c>
      <c r="AF2651" t="s">
        <v>104</v>
      </c>
      <c r="AG2651" t="s">
        <v>105</v>
      </c>
      <c r="AH2651">
        <v>193</v>
      </c>
    </row>
    <row r="2652" spans="1:34" x14ac:dyDescent="0.25">
      <c r="A2652" t="s">
        <v>173</v>
      </c>
      <c r="C2652" t="s">
        <v>200</v>
      </c>
      <c r="D2652" t="s">
        <v>70</v>
      </c>
      <c r="E2652" t="s">
        <v>71</v>
      </c>
      <c r="F2652">
        <v>55</v>
      </c>
      <c r="H2652" t="s">
        <v>173</v>
      </c>
      <c r="J2652" t="s">
        <v>199</v>
      </c>
      <c r="K2652" t="s">
        <v>110</v>
      </c>
      <c r="L2652" t="s">
        <v>111</v>
      </c>
      <c r="M2652">
        <v>6</v>
      </c>
      <c r="O2652" t="s">
        <v>173</v>
      </c>
      <c r="Q2652" t="s">
        <v>199</v>
      </c>
      <c r="R2652" t="s">
        <v>132</v>
      </c>
      <c r="S2652" t="s">
        <v>133</v>
      </c>
      <c r="T2652">
        <v>106</v>
      </c>
      <c r="V2652" t="s">
        <v>173</v>
      </c>
      <c r="X2652" t="s">
        <v>200</v>
      </c>
      <c r="Y2652" t="s">
        <v>148</v>
      </c>
      <c r="Z2652" t="s">
        <v>117</v>
      </c>
      <c r="AA2652">
        <v>16</v>
      </c>
      <c r="AC2652" t="s">
        <v>173</v>
      </c>
      <c r="AE2652" t="s">
        <v>199</v>
      </c>
      <c r="AF2652" t="s">
        <v>106</v>
      </c>
      <c r="AG2652" t="s">
        <v>107</v>
      </c>
      <c r="AH2652">
        <v>156</v>
      </c>
    </row>
    <row r="2653" spans="1:34" x14ac:dyDescent="0.25">
      <c r="A2653" t="s">
        <v>173</v>
      </c>
      <c r="C2653" t="s">
        <v>200</v>
      </c>
      <c r="D2653" t="s">
        <v>72</v>
      </c>
      <c r="E2653" t="s">
        <v>73</v>
      </c>
      <c r="F2653">
        <v>22</v>
      </c>
      <c r="H2653" t="s">
        <v>173</v>
      </c>
      <c r="J2653" t="s">
        <v>199</v>
      </c>
      <c r="K2653" t="s">
        <v>150</v>
      </c>
      <c r="L2653" t="s">
        <v>112</v>
      </c>
      <c r="M2653">
        <v>38</v>
      </c>
      <c r="O2653" t="s">
        <v>173</v>
      </c>
      <c r="Q2653" t="s">
        <v>199</v>
      </c>
      <c r="R2653" t="s">
        <v>134</v>
      </c>
      <c r="S2653" t="s">
        <v>135</v>
      </c>
      <c r="T2653">
        <v>12</v>
      </c>
      <c r="V2653" t="s">
        <v>173</v>
      </c>
      <c r="X2653" t="s">
        <v>200</v>
      </c>
      <c r="Y2653" t="s">
        <v>148</v>
      </c>
      <c r="Z2653" t="s">
        <v>105</v>
      </c>
      <c r="AA2653">
        <v>19</v>
      </c>
      <c r="AC2653" t="s">
        <v>173</v>
      </c>
      <c r="AE2653" t="s">
        <v>199</v>
      </c>
      <c r="AF2653" t="s">
        <v>108</v>
      </c>
      <c r="AG2653" t="s">
        <v>109</v>
      </c>
      <c r="AH2653">
        <v>70</v>
      </c>
    </row>
    <row r="2654" spans="1:34" x14ac:dyDescent="0.25">
      <c r="A2654" t="s">
        <v>173</v>
      </c>
      <c r="C2654" t="s">
        <v>200</v>
      </c>
      <c r="D2654" t="s">
        <v>74</v>
      </c>
      <c r="E2654" t="s">
        <v>75</v>
      </c>
      <c r="F2654">
        <v>6</v>
      </c>
      <c r="H2654" t="s">
        <v>173</v>
      </c>
      <c r="J2654" t="s">
        <v>199</v>
      </c>
      <c r="K2654" t="s">
        <v>150</v>
      </c>
      <c r="L2654" t="s">
        <v>113</v>
      </c>
      <c r="M2654">
        <v>42</v>
      </c>
      <c r="O2654" t="s">
        <v>173</v>
      </c>
      <c r="Q2654" t="s">
        <v>199</v>
      </c>
      <c r="R2654" t="s">
        <v>136</v>
      </c>
      <c r="S2654" t="s">
        <v>137</v>
      </c>
      <c r="T2654">
        <v>29</v>
      </c>
      <c r="V2654" t="s">
        <v>173</v>
      </c>
      <c r="X2654" t="s">
        <v>200</v>
      </c>
      <c r="Y2654" t="s">
        <v>148</v>
      </c>
      <c r="Z2654" t="s">
        <v>137</v>
      </c>
      <c r="AA2654">
        <v>10</v>
      </c>
      <c r="AC2654" t="s">
        <v>173</v>
      </c>
      <c r="AE2654" t="s">
        <v>199</v>
      </c>
      <c r="AF2654" t="s">
        <v>110</v>
      </c>
      <c r="AG2654" t="s">
        <v>111</v>
      </c>
      <c r="AH2654">
        <v>53</v>
      </c>
    </row>
    <row r="2655" spans="1:34" x14ac:dyDescent="0.25">
      <c r="A2655" t="s">
        <v>173</v>
      </c>
      <c r="C2655" t="s">
        <v>200</v>
      </c>
      <c r="D2655" t="s">
        <v>76</v>
      </c>
      <c r="E2655" t="s">
        <v>77</v>
      </c>
      <c r="F2655">
        <v>29</v>
      </c>
      <c r="H2655" t="s">
        <v>173</v>
      </c>
      <c r="J2655" t="s">
        <v>199</v>
      </c>
      <c r="K2655" t="s">
        <v>114</v>
      </c>
      <c r="L2655" t="s">
        <v>115</v>
      </c>
      <c r="M2655">
        <v>13</v>
      </c>
      <c r="O2655" t="s">
        <v>173</v>
      </c>
      <c r="Q2655" t="s">
        <v>199</v>
      </c>
      <c r="R2655" t="s">
        <v>208</v>
      </c>
      <c r="S2655" t="s">
        <v>273</v>
      </c>
      <c r="T2655">
        <v>12</v>
      </c>
      <c r="V2655" t="s">
        <v>173</v>
      </c>
      <c r="X2655" t="s">
        <v>200</v>
      </c>
      <c r="Y2655" t="s">
        <v>148</v>
      </c>
      <c r="Z2655" t="s">
        <v>67</v>
      </c>
      <c r="AA2655">
        <v>48</v>
      </c>
      <c r="AC2655" t="s">
        <v>173</v>
      </c>
      <c r="AE2655" t="s">
        <v>199</v>
      </c>
      <c r="AF2655" t="s">
        <v>150</v>
      </c>
      <c r="AG2655" t="s">
        <v>112</v>
      </c>
      <c r="AH2655">
        <v>221</v>
      </c>
    </row>
    <row r="2656" spans="1:34" x14ac:dyDescent="0.25">
      <c r="A2656" t="s">
        <v>173</v>
      </c>
      <c r="C2656" t="s">
        <v>200</v>
      </c>
      <c r="D2656" t="s">
        <v>78</v>
      </c>
      <c r="E2656" t="s">
        <v>79</v>
      </c>
      <c r="F2656">
        <v>52</v>
      </c>
      <c r="H2656" t="s">
        <v>173</v>
      </c>
      <c r="J2656" t="s">
        <v>199</v>
      </c>
      <c r="K2656" t="s">
        <v>116</v>
      </c>
      <c r="L2656" t="s">
        <v>117</v>
      </c>
      <c r="M2656">
        <v>10</v>
      </c>
      <c r="O2656" t="s">
        <v>173</v>
      </c>
      <c r="Q2656" t="s">
        <v>199</v>
      </c>
      <c r="R2656" t="s">
        <v>208</v>
      </c>
      <c r="S2656" t="s">
        <v>144</v>
      </c>
      <c r="T2656">
        <v>11</v>
      </c>
      <c r="V2656" t="s">
        <v>173</v>
      </c>
      <c r="X2656" t="s">
        <v>200</v>
      </c>
      <c r="Y2656" t="s">
        <v>148</v>
      </c>
      <c r="Z2656" t="s">
        <v>119</v>
      </c>
      <c r="AA2656">
        <v>22</v>
      </c>
      <c r="AC2656" t="s">
        <v>173</v>
      </c>
      <c r="AE2656" t="s">
        <v>199</v>
      </c>
      <c r="AF2656" t="s">
        <v>150</v>
      </c>
      <c r="AG2656" t="s">
        <v>113</v>
      </c>
      <c r="AH2656">
        <v>116</v>
      </c>
    </row>
    <row r="2657" spans="1:34" x14ac:dyDescent="0.25">
      <c r="A2657" t="s">
        <v>173</v>
      </c>
      <c r="C2657" t="s">
        <v>200</v>
      </c>
      <c r="D2657" t="s">
        <v>80</v>
      </c>
      <c r="E2657" t="s">
        <v>81</v>
      </c>
      <c r="F2657">
        <v>9</v>
      </c>
      <c r="H2657" t="s">
        <v>173</v>
      </c>
      <c r="J2657" t="s">
        <v>199</v>
      </c>
      <c r="K2657" t="s">
        <v>118</v>
      </c>
      <c r="L2657" t="s">
        <v>119</v>
      </c>
      <c r="M2657">
        <v>16</v>
      </c>
      <c r="O2657" t="s">
        <v>173</v>
      </c>
      <c r="Q2657" t="s">
        <v>199</v>
      </c>
      <c r="R2657" t="s">
        <v>141</v>
      </c>
      <c r="S2657" t="s">
        <v>142</v>
      </c>
      <c r="T2657">
        <v>51</v>
      </c>
      <c r="V2657" t="s">
        <v>173</v>
      </c>
      <c r="X2657" t="s">
        <v>200</v>
      </c>
      <c r="Y2657" t="s">
        <v>148</v>
      </c>
      <c r="Z2657" t="s">
        <v>91</v>
      </c>
      <c r="AA2657">
        <v>9</v>
      </c>
      <c r="AC2657" t="s">
        <v>173</v>
      </c>
      <c r="AE2657" t="s">
        <v>199</v>
      </c>
      <c r="AF2657" t="s">
        <v>114</v>
      </c>
      <c r="AG2657" t="s">
        <v>115</v>
      </c>
      <c r="AH2657">
        <v>112</v>
      </c>
    </row>
    <row r="2658" spans="1:34" x14ac:dyDescent="0.25">
      <c r="A2658" t="s">
        <v>173</v>
      </c>
      <c r="C2658" t="s">
        <v>200</v>
      </c>
      <c r="D2658" t="s">
        <v>82</v>
      </c>
      <c r="E2658" t="s">
        <v>83</v>
      </c>
      <c r="F2658">
        <v>12</v>
      </c>
      <c r="H2658" t="s">
        <v>173</v>
      </c>
      <c r="J2658" t="s">
        <v>199</v>
      </c>
      <c r="K2658" t="s">
        <v>120</v>
      </c>
      <c r="L2658" t="s">
        <v>121</v>
      </c>
      <c r="M2658">
        <v>27</v>
      </c>
      <c r="O2658" t="s">
        <v>173</v>
      </c>
      <c r="Q2658" t="s">
        <v>200</v>
      </c>
      <c r="R2658" t="s">
        <v>54</v>
      </c>
      <c r="S2658" t="s">
        <v>55</v>
      </c>
      <c r="T2658">
        <v>66</v>
      </c>
      <c r="V2658" t="s">
        <v>173</v>
      </c>
      <c r="X2658" t="s">
        <v>200</v>
      </c>
      <c r="Y2658" t="s">
        <v>148</v>
      </c>
      <c r="Z2658" t="s">
        <v>107</v>
      </c>
      <c r="AA2658">
        <v>39</v>
      </c>
      <c r="AC2658" t="s">
        <v>173</v>
      </c>
      <c r="AE2658" t="s">
        <v>199</v>
      </c>
      <c r="AF2658" t="s">
        <v>116</v>
      </c>
      <c r="AG2658" t="s">
        <v>117</v>
      </c>
      <c r="AH2658">
        <v>67</v>
      </c>
    </row>
    <row r="2659" spans="1:34" x14ac:dyDescent="0.25">
      <c r="A2659" t="s">
        <v>173</v>
      </c>
      <c r="C2659" t="s">
        <v>200</v>
      </c>
      <c r="D2659" t="s">
        <v>84</v>
      </c>
      <c r="E2659" t="s">
        <v>85</v>
      </c>
      <c r="F2659">
        <v>13</v>
      </c>
      <c r="H2659" t="s">
        <v>173</v>
      </c>
      <c r="J2659" t="s">
        <v>199</v>
      </c>
      <c r="K2659" t="s">
        <v>122</v>
      </c>
      <c r="L2659" t="s">
        <v>123</v>
      </c>
      <c r="M2659">
        <v>16</v>
      </c>
      <c r="O2659" t="s">
        <v>173</v>
      </c>
      <c r="Q2659" t="s">
        <v>200</v>
      </c>
      <c r="R2659" t="s">
        <v>56</v>
      </c>
      <c r="S2659" t="s">
        <v>57</v>
      </c>
      <c r="T2659">
        <v>62</v>
      </c>
      <c r="V2659" t="s">
        <v>173</v>
      </c>
      <c r="X2659" t="s">
        <v>200</v>
      </c>
      <c r="Y2659" t="s">
        <v>148</v>
      </c>
      <c r="Z2659" t="s">
        <v>73</v>
      </c>
      <c r="AA2659">
        <v>11</v>
      </c>
      <c r="AC2659" t="s">
        <v>173</v>
      </c>
      <c r="AE2659" t="s">
        <v>199</v>
      </c>
      <c r="AF2659" t="s">
        <v>118</v>
      </c>
      <c r="AG2659" t="s">
        <v>119</v>
      </c>
      <c r="AH2659">
        <v>102</v>
      </c>
    </row>
    <row r="2660" spans="1:34" x14ac:dyDescent="0.25">
      <c r="A2660" t="s">
        <v>173</v>
      </c>
      <c r="C2660" t="s">
        <v>200</v>
      </c>
      <c r="D2660" t="s">
        <v>148</v>
      </c>
      <c r="E2660" t="s">
        <v>133</v>
      </c>
      <c r="F2660">
        <v>17</v>
      </c>
      <c r="H2660" t="s">
        <v>173</v>
      </c>
      <c r="J2660" t="s">
        <v>199</v>
      </c>
      <c r="K2660" t="s">
        <v>124</v>
      </c>
      <c r="L2660" t="s">
        <v>125</v>
      </c>
      <c r="M2660">
        <v>4</v>
      </c>
      <c r="O2660" t="s">
        <v>173</v>
      </c>
      <c r="Q2660" t="s">
        <v>200</v>
      </c>
      <c r="R2660" t="s">
        <v>58</v>
      </c>
      <c r="S2660" t="s">
        <v>59</v>
      </c>
      <c r="T2660">
        <v>20</v>
      </c>
      <c r="V2660" t="s">
        <v>173</v>
      </c>
      <c r="X2660" t="s">
        <v>200</v>
      </c>
      <c r="Y2660" t="s">
        <v>148</v>
      </c>
      <c r="Z2660" t="s">
        <v>121</v>
      </c>
      <c r="AA2660">
        <v>13</v>
      </c>
      <c r="AC2660" t="s">
        <v>173</v>
      </c>
      <c r="AE2660" t="s">
        <v>199</v>
      </c>
      <c r="AF2660" t="s">
        <v>120</v>
      </c>
      <c r="AG2660" t="s">
        <v>121</v>
      </c>
      <c r="AH2660">
        <v>172</v>
      </c>
    </row>
    <row r="2661" spans="1:34" x14ac:dyDescent="0.25">
      <c r="A2661" t="s">
        <v>173</v>
      </c>
      <c r="C2661" t="s">
        <v>200</v>
      </c>
      <c r="D2661" t="s">
        <v>148</v>
      </c>
      <c r="E2661" t="s">
        <v>101</v>
      </c>
      <c r="F2661">
        <v>11</v>
      </c>
      <c r="H2661" t="s">
        <v>173</v>
      </c>
      <c r="J2661" t="s">
        <v>199</v>
      </c>
      <c r="K2661" t="s">
        <v>126</v>
      </c>
      <c r="L2661" t="s">
        <v>127</v>
      </c>
      <c r="M2661">
        <v>20</v>
      </c>
      <c r="O2661" t="s">
        <v>173</v>
      </c>
      <c r="Q2661" t="s">
        <v>200</v>
      </c>
      <c r="R2661" t="s">
        <v>60</v>
      </c>
      <c r="S2661" t="s">
        <v>61</v>
      </c>
      <c r="T2661">
        <v>101</v>
      </c>
      <c r="V2661" t="s">
        <v>173</v>
      </c>
      <c r="X2661" t="s">
        <v>200</v>
      </c>
      <c r="Y2661" t="s">
        <v>148</v>
      </c>
      <c r="Z2661" t="s">
        <v>69</v>
      </c>
      <c r="AA2661">
        <v>15</v>
      </c>
      <c r="AC2661" t="s">
        <v>173</v>
      </c>
      <c r="AE2661" t="s">
        <v>199</v>
      </c>
      <c r="AF2661" t="s">
        <v>122</v>
      </c>
      <c r="AG2661" t="s">
        <v>123</v>
      </c>
      <c r="AH2661">
        <v>53</v>
      </c>
    </row>
    <row r="2662" spans="1:34" x14ac:dyDescent="0.25">
      <c r="A2662" t="s">
        <v>173</v>
      </c>
      <c r="C2662" t="s">
        <v>200</v>
      </c>
      <c r="D2662" t="s">
        <v>148</v>
      </c>
      <c r="E2662" t="s">
        <v>115</v>
      </c>
      <c r="F2662">
        <v>8</v>
      </c>
      <c r="H2662" t="s">
        <v>173</v>
      </c>
      <c r="J2662" t="s">
        <v>199</v>
      </c>
      <c r="K2662" t="s">
        <v>128</v>
      </c>
      <c r="L2662" t="s">
        <v>129</v>
      </c>
      <c r="M2662">
        <v>6</v>
      </c>
      <c r="O2662" t="s">
        <v>173</v>
      </c>
      <c r="Q2662" t="s">
        <v>200</v>
      </c>
      <c r="R2662" t="s">
        <v>62</v>
      </c>
      <c r="S2662" t="s">
        <v>63</v>
      </c>
      <c r="T2662">
        <v>14</v>
      </c>
      <c r="V2662" t="s">
        <v>173</v>
      </c>
      <c r="X2662" t="s">
        <v>200</v>
      </c>
      <c r="Y2662" t="s">
        <v>148</v>
      </c>
      <c r="Z2662" t="s">
        <v>87</v>
      </c>
      <c r="AA2662">
        <v>22</v>
      </c>
      <c r="AC2662" t="s">
        <v>173</v>
      </c>
      <c r="AE2662" t="s">
        <v>199</v>
      </c>
      <c r="AF2662" t="s">
        <v>124</v>
      </c>
      <c r="AG2662" t="s">
        <v>125</v>
      </c>
      <c r="AH2662">
        <v>7</v>
      </c>
    </row>
    <row r="2663" spans="1:34" x14ac:dyDescent="0.25">
      <c r="A2663" t="s">
        <v>173</v>
      </c>
      <c r="C2663" t="s">
        <v>200</v>
      </c>
      <c r="D2663" t="s">
        <v>148</v>
      </c>
      <c r="E2663" t="s">
        <v>103</v>
      </c>
      <c r="F2663">
        <v>4</v>
      </c>
      <c r="H2663" t="s">
        <v>173</v>
      </c>
      <c r="J2663" t="s">
        <v>199</v>
      </c>
      <c r="K2663" t="s">
        <v>130</v>
      </c>
      <c r="L2663" t="s">
        <v>131</v>
      </c>
      <c r="M2663">
        <v>3</v>
      </c>
      <c r="O2663" t="s">
        <v>173</v>
      </c>
      <c r="Q2663" t="s">
        <v>200</v>
      </c>
      <c r="R2663" t="s">
        <v>64</v>
      </c>
      <c r="S2663" t="s">
        <v>65</v>
      </c>
      <c r="T2663">
        <v>28</v>
      </c>
      <c r="V2663" t="s">
        <v>173</v>
      </c>
      <c r="X2663" t="s">
        <v>200</v>
      </c>
      <c r="Y2663" t="s">
        <v>148</v>
      </c>
      <c r="Z2663" t="s">
        <v>81</v>
      </c>
      <c r="AA2663">
        <v>7</v>
      </c>
      <c r="AC2663" t="s">
        <v>173</v>
      </c>
      <c r="AE2663" t="s">
        <v>199</v>
      </c>
      <c r="AF2663" t="s">
        <v>126</v>
      </c>
      <c r="AG2663" t="s">
        <v>127</v>
      </c>
      <c r="AH2663">
        <v>63</v>
      </c>
    </row>
    <row r="2664" spans="1:34" x14ac:dyDescent="0.25">
      <c r="A2664" t="s">
        <v>173</v>
      </c>
      <c r="C2664" t="s">
        <v>200</v>
      </c>
      <c r="D2664" t="s">
        <v>148</v>
      </c>
      <c r="E2664" t="s">
        <v>65</v>
      </c>
      <c r="F2664">
        <v>13</v>
      </c>
      <c r="H2664" t="s">
        <v>173</v>
      </c>
      <c r="J2664" t="s">
        <v>199</v>
      </c>
      <c r="K2664" t="s">
        <v>132</v>
      </c>
      <c r="L2664" t="s">
        <v>133</v>
      </c>
      <c r="M2664">
        <v>31</v>
      </c>
      <c r="O2664" t="s">
        <v>173</v>
      </c>
      <c r="Q2664" t="s">
        <v>200</v>
      </c>
      <c r="R2664" t="s">
        <v>66</v>
      </c>
      <c r="S2664" t="s">
        <v>67</v>
      </c>
      <c r="T2664">
        <v>231</v>
      </c>
      <c r="V2664" t="s">
        <v>173</v>
      </c>
      <c r="X2664" t="s">
        <v>200</v>
      </c>
      <c r="Y2664" t="s">
        <v>148</v>
      </c>
      <c r="Z2664" t="s">
        <v>112</v>
      </c>
      <c r="AA2664">
        <v>21</v>
      </c>
      <c r="AC2664" t="s">
        <v>173</v>
      </c>
      <c r="AE2664" t="s">
        <v>199</v>
      </c>
      <c r="AF2664" t="s">
        <v>128</v>
      </c>
      <c r="AG2664" t="s">
        <v>129</v>
      </c>
      <c r="AH2664">
        <v>81</v>
      </c>
    </row>
    <row r="2665" spans="1:34" x14ac:dyDescent="0.25">
      <c r="A2665" t="s">
        <v>173</v>
      </c>
      <c r="C2665" t="s">
        <v>200</v>
      </c>
      <c r="D2665" t="s">
        <v>148</v>
      </c>
      <c r="E2665" t="s">
        <v>55</v>
      </c>
      <c r="F2665">
        <v>12</v>
      </c>
      <c r="H2665" t="s">
        <v>173</v>
      </c>
      <c r="J2665" t="s">
        <v>199</v>
      </c>
      <c r="K2665" t="s">
        <v>134</v>
      </c>
      <c r="L2665" t="s">
        <v>135</v>
      </c>
      <c r="M2665">
        <v>8</v>
      </c>
      <c r="O2665" t="s">
        <v>173</v>
      </c>
      <c r="Q2665" t="s">
        <v>200</v>
      </c>
      <c r="R2665" t="s">
        <v>68</v>
      </c>
      <c r="S2665" t="s">
        <v>69</v>
      </c>
      <c r="T2665">
        <v>51</v>
      </c>
      <c r="V2665" t="s">
        <v>173</v>
      </c>
      <c r="X2665" t="s">
        <v>200</v>
      </c>
      <c r="Y2665" t="s">
        <v>148</v>
      </c>
      <c r="Z2665" t="s">
        <v>113</v>
      </c>
      <c r="AA2665">
        <v>15</v>
      </c>
      <c r="AC2665" t="s">
        <v>173</v>
      </c>
      <c r="AE2665" t="s">
        <v>199</v>
      </c>
      <c r="AF2665" t="s">
        <v>130</v>
      </c>
      <c r="AG2665" t="s">
        <v>131</v>
      </c>
      <c r="AH2665">
        <v>41</v>
      </c>
    </row>
    <row r="2666" spans="1:34" x14ac:dyDescent="0.25">
      <c r="A2666" t="s">
        <v>173</v>
      </c>
      <c r="C2666" t="s">
        <v>200</v>
      </c>
      <c r="D2666" t="s">
        <v>148</v>
      </c>
      <c r="E2666" t="s">
        <v>135</v>
      </c>
      <c r="F2666">
        <v>5</v>
      </c>
      <c r="H2666" t="s">
        <v>173</v>
      </c>
      <c r="J2666" t="s">
        <v>199</v>
      </c>
      <c r="K2666" t="s">
        <v>136</v>
      </c>
      <c r="L2666" t="s">
        <v>137</v>
      </c>
      <c r="M2666">
        <v>6</v>
      </c>
      <c r="O2666" t="s">
        <v>173</v>
      </c>
      <c r="Q2666" t="s">
        <v>200</v>
      </c>
      <c r="R2666" t="s">
        <v>70</v>
      </c>
      <c r="S2666" t="s">
        <v>71</v>
      </c>
      <c r="T2666">
        <v>141</v>
      </c>
      <c r="V2666" t="s">
        <v>173</v>
      </c>
      <c r="X2666" t="s">
        <v>200</v>
      </c>
      <c r="Y2666" t="s">
        <v>148</v>
      </c>
      <c r="Z2666" t="s">
        <v>71</v>
      </c>
      <c r="AA2666">
        <v>12</v>
      </c>
      <c r="AC2666" t="s">
        <v>173</v>
      </c>
      <c r="AE2666" t="s">
        <v>199</v>
      </c>
      <c r="AF2666" t="s">
        <v>132</v>
      </c>
      <c r="AG2666" t="s">
        <v>133</v>
      </c>
      <c r="AH2666">
        <v>159</v>
      </c>
    </row>
    <row r="2667" spans="1:34" x14ac:dyDescent="0.25">
      <c r="A2667" t="s">
        <v>173</v>
      </c>
      <c r="C2667" t="s">
        <v>200</v>
      </c>
      <c r="D2667" t="s">
        <v>148</v>
      </c>
      <c r="E2667" t="s">
        <v>63</v>
      </c>
      <c r="F2667">
        <v>2</v>
      </c>
      <c r="H2667" t="s">
        <v>173</v>
      </c>
      <c r="J2667" t="s">
        <v>199</v>
      </c>
      <c r="K2667" t="s">
        <v>208</v>
      </c>
      <c r="L2667" t="s">
        <v>273</v>
      </c>
      <c r="M2667">
        <v>15</v>
      </c>
      <c r="O2667" t="s">
        <v>173</v>
      </c>
      <c r="Q2667" t="s">
        <v>200</v>
      </c>
      <c r="R2667" t="s">
        <v>72</v>
      </c>
      <c r="S2667" t="s">
        <v>73</v>
      </c>
      <c r="T2667">
        <v>65</v>
      </c>
      <c r="V2667" t="s">
        <v>173</v>
      </c>
      <c r="X2667" t="s">
        <v>200</v>
      </c>
      <c r="Y2667" t="s">
        <v>148</v>
      </c>
      <c r="Z2667" t="s">
        <v>109</v>
      </c>
      <c r="AA2667">
        <v>21</v>
      </c>
      <c r="AC2667" t="s">
        <v>173</v>
      </c>
      <c r="AE2667" t="s">
        <v>199</v>
      </c>
      <c r="AF2667" t="s">
        <v>134</v>
      </c>
      <c r="AG2667" t="s">
        <v>135</v>
      </c>
      <c r="AH2667">
        <v>36</v>
      </c>
    </row>
    <row r="2668" spans="1:34" x14ac:dyDescent="0.25">
      <c r="A2668" t="s">
        <v>173</v>
      </c>
      <c r="C2668" t="s">
        <v>200</v>
      </c>
      <c r="D2668" t="s">
        <v>148</v>
      </c>
      <c r="E2668" t="s">
        <v>83</v>
      </c>
      <c r="F2668">
        <v>12</v>
      </c>
      <c r="H2668" t="s">
        <v>173</v>
      </c>
      <c r="J2668" t="s">
        <v>199</v>
      </c>
      <c r="K2668" t="s">
        <v>208</v>
      </c>
      <c r="L2668" t="s">
        <v>144</v>
      </c>
      <c r="M2668">
        <v>8</v>
      </c>
      <c r="O2668" t="s">
        <v>173</v>
      </c>
      <c r="Q2668" t="s">
        <v>200</v>
      </c>
      <c r="R2668" t="s">
        <v>74</v>
      </c>
      <c r="S2668" t="s">
        <v>75</v>
      </c>
      <c r="T2668">
        <v>18</v>
      </c>
      <c r="V2668" t="s">
        <v>173</v>
      </c>
      <c r="X2668" t="s">
        <v>200</v>
      </c>
      <c r="Y2668" t="s">
        <v>148</v>
      </c>
      <c r="Z2668" t="s">
        <v>75</v>
      </c>
      <c r="AA2668">
        <v>20</v>
      </c>
      <c r="AC2668" t="s">
        <v>173</v>
      </c>
      <c r="AE2668" t="s">
        <v>199</v>
      </c>
      <c r="AF2668" t="s">
        <v>136</v>
      </c>
      <c r="AG2668" t="s">
        <v>137</v>
      </c>
      <c r="AH2668">
        <v>47</v>
      </c>
    </row>
    <row r="2669" spans="1:34" x14ac:dyDescent="0.25">
      <c r="A2669" t="s">
        <v>173</v>
      </c>
      <c r="C2669" t="s">
        <v>200</v>
      </c>
      <c r="D2669" t="s">
        <v>148</v>
      </c>
      <c r="E2669" t="s">
        <v>142</v>
      </c>
      <c r="F2669">
        <v>24</v>
      </c>
      <c r="H2669" t="s">
        <v>173</v>
      </c>
      <c r="J2669" t="s">
        <v>199</v>
      </c>
      <c r="K2669" t="s">
        <v>141</v>
      </c>
      <c r="L2669" t="s">
        <v>142</v>
      </c>
      <c r="M2669">
        <v>24</v>
      </c>
      <c r="O2669" t="s">
        <v>173</v>
      </c>
      <c r="Q2669" t="s">
        <v>200</v>
      </c>
      <c r="R2669" t="s">
        <v>76</v>
      </c>
      <c r="S2669" t="s">
        <v>77</v>
      </c>
      <c r="T2669">
        <v>148</v>
      </c>
      <c r="V2669" t="s">
        <v>173</v>
      </c>
      <c r="X2669" t="s">
        <v>200</v>
      </c>
      <c r="Y2669" t="s">
        <v>148</v>
      </c>
      <c r="Z2669" t="s">
        <v>85</v>
      </c>
      <c r="AA2669">
        <v>27</v>
      </c>
      <c r="AC2669" t="s">
        <v>173</v>
      </c>
      <c r="AE2669" t="s">
        <v>199</v>
      </c>
      <c r="AF2669" t="s">
        <v>208</v>
      </c>
      <c r="AG2669" t="s">
        <v>273</v>
      </c>
      <c r="AH2669">
        <v>53</v>
      </c>
    </row>
    <row r="2670" spans="1:34" x14ac:dyDescent="0.25">
      <c r="A2670" t="s">
        <v>173</v>
      </c>
      <c r="C2670" t="s">
        <v>200</v>
      </c>
      <c r="D2670" t="s">
        <v>148</v>
      </c>
      <c r="E2670" t="s">
        <v>273</v>
      </c>
      <c r="F2670">
        <v>6</v>
      </c>
      <c r="H2670" t="s">
        <v>173</v>
      </c>
      <c r="J2670" t="s">
        <v>200</v>
      </c>
      <c r="K2670" t="s">
        <v>54</v>
      </c>
      <c r="L2670" t="s">
        <v>55</v>
      </c>
      <c r="M2670">
        <v>14</v>
      </c>
      <c r="O2670" t="s">
        <v>173</v>
      </c>
      <c r="Q2670" t="s">
        <v>200</v>
      </c>
      <c r="R2670" t="s">
        <v>78</v>
      </c>
      <c r="S2670" t="s">
        <v>79</v>
      </c>
      <c r="T2670">
        <v>235</v>
      </c>
      <c r="V2670" t="s">
        <v>173</v>
      </c>
      <c r="X2670" t="s">
        <v>200</v>
      </c>
      <c r="Y2670" t="s">
        <v>148</v>
      </c>
      <c r="Z2670" t="s">
        <v>59</v>
      </c>
      <c r="AA2670">
        <v>10</v>
      </c>
      <c r="AC2670" t="s">
        <v>173</v>
      </c>
      <c r="AE2670" t="s">
        <v>199</v>
      </c>
      <c r="AF2670" t="s">
        <v>208</v>
      </c>
      <c r="AG2670" t="s">
        <v>144</v>
      </c>
      <c r="AH2670">
        <v>49</v>
      </c>
    </row>
    <row r="2671" spans="1:34" x14ac:dyDescent="0.25">
      <c r="A2671" t="s">
        <v>173</v>
      </c>
      <c r="C2671" t="s">
        <v>200</v>
      </c>
      <c r="D2671" t="s">
        <v>148</v>
      </c>
      <c r="E2671" t="s">
        <v>57</v>
      </c>
      <c r="F2671">
        <v>13</v>
      </c>
      <c r="H2671" t="s">
        <v>173</v>
      </c>
      <c r="J2671" t="s">
        <v>200</v>
      </c>
      <c r="K2671" t="s">
        <v>56</v>
      </c>
      <c r="L2671" t="s">
        <v>57</v>
      </c>
      <c r="M2671">
        <v>17</v>
      </c>
      <c r="O2671" t="s">
        <v>173</v>
      </c>
      <c r="Q2671" t="s">
        <v>200</v>
      </c>
      <c r="R2671" t="s">
        <v>80</v>
      </c>
      <c r="S2671" t="s">
        <v>81</v>
      </c>
      <c r="T2671">
        <v>17</v>
      </c>
      <c r="V2671" t="s">
        <v>173</v>
      </c>
      <c r="X2671" t="s">
        <v>200</v>
      </c>
      <c r="Y2671" t="s">
        <v>148</v>
      </c>
      <c r="Z2671" t="s">
        <v>89</v>
      </c>
      <c r="AA2671">
        <v>12</v>
      </c>
      <c r="AC2671" t="s">
        <v>173</v>
      </c>
      <c r="AE2671" t="s">
        <v>199</v>
      </c>
      <c r="AF2671" t="s">
        <v>141</v>
      </c>
      <c r="AG2671" t="s">
        <v>142</v>
      </c>
      <c r="AH2671">
        <v>188</v>
      </c>
    </row>
    <row r="2672" spans="1:34" x14ac:dyDescent="0.25">
      <c r="A2672" t="s">
        <v>173</v>
      </c>
      <c r="C2672" t="s">
        <v>200</v>
      </c>
      <c r="D2672" t="s">
        <v>148</v>
      </c>
      <c r="E2672" t="s">
        <v>117</v>
      </c>
      <c r="F2672">
        <v>9</v>
      </c>
      <c r="H2672" t="s">
        <v>173</v>
      </c>
      <c r="J2672" t="s">
        <v>200</v>
      </c>
      <c r="K2672" t="s">
        <v>58</v>
      </c>
      <c r="L2672" t="s">
        <v>59</v>
      </c>
      <c r="M2672">
        <v>8</v>
      </c>
      <c r="O2672" t="s">
        <v>173</v>
      </c>
      <c r="Q2672" t="s">
        <v>200</v>
      </c>
      <c r="R2672" t="s">
        <v>82</v>
      </c>
      <c r="S2672" t="s">
        <v>83</v>
      </c>
      <c r="T2672">
        <v>25</v>
      </c>
      <c r="V2672" t="s">
        <v>173</v>
      </c>
      <c r="X2672" t="s">
        <v>200</v>
      </c>
      <c r="Y2672" t="s">
        <v>148</v>
      </c>
      <c r="Z2672" t="s">
        <v>129</v>
      </c>
      <c r="AA2672">
        <v>14</v>
      </c>
      <c r="AC2672" t="s">
        <v>173</v>
      </c>
      <c r="AE2672" t="s">
        <v>200</v>
      </c>
      <c r="AF2672" t="s">
        <v>54</v>
      </c>
      <c r="AG2672" t="s">
        <v>55</v>
      </c>
      <c r="AH2672">
        <v>461</v>
      </c>
    </row>
    <row r="2673" spans="1:34" x14ac:dyDescent="0.25">
      <c r="A2673" t="s">
        <v>173</v>
      </c>
      <c r="C2673" t="s">
        <v>200</v>
      </c>
      <c r="D2673" t="s">
        <v>148</v>
      </c>
      <c r="E2673" t="s">
        <v>105</v>
      </c>
      <c r="F2673">
        <v>22</v>
      </c>
      <c r="H2673" t="s">
        <v>173</v>
      </c>
      <c r="J2673" t="s">
        <v>200</v>
      </c>
      <c r="K2673" t="s">
        <v>60</v>
      </c>
      <c r="L2673" t="s">
        <v>61</v>
      </c>
      <c r="M2673">
        <v>25</v>
      </c>
      <c r="O2673" t="s">
        <v>173</v>
      </c>
      <c r="Q2673" t="s">
        <v>200</v>
      </c>
      <c r="R2673" t="s">
        <v>84</v>
      </c>
      <c r="S2673" t="s">
        <v>85</v>
      </c>
      <c r="T2673">
        <v>43</v>
      </c>
      <c r="V2673" t="s">
        <v>173</v>
      </c>
      <c r="X2673" t="s">
        <v>200</v>
      </c>
      <c r="Y2673" t="s">
        <v>148</v>
      </c>
      <c r="Z2673" t="s">
        <v>131</v>
      </c>
      <c r="AA2673">
        <v>1</v>
      </c>
      <c r="AC2673" t="s">
        <v>173</v>
      </c>
      <c r="AE2673" t="s">
        <v>200</v>
      </c>
      <c r="AF2673" t="s">
        <v>56</v>
      </c>
      <c r="AG2673" t="s">
        <v>57</v>
      </c>
      <c r="AH2673">
        <v>443</v>
      </c>
    </row>
    <row r="2674" spans="1:34" x14ac:dyDescent="0.25">
      <c r="A2674" t="s">
        <v>173</v>
      </c>
      <c r="C2674" t="s">
        <v>200</v>
      </c>
      <c r="D2674" t="s">
        <v>148</v>
      </c>
      <c r="E2674" t="s">
        <v>137</v>
      </c>
      <c r="F2674">
        <v>7</v>
      </c>
      <c r="H2674" t="s">
        <v>173</v>
      </c>
      <c r="J2674" t="s">
        <v>200</v>
      </c>
      <c r="K2674" t="s">
        <v>62</v>
      </c>
      <c r="L2674" t="s">
        <v>63</v>
      </c>
      <c r="M2674">
        <v>13</v>
      </c>
      <c r="O2674" t="s">
        <v>173</v>
      </c>
      <c r="Q2674" t="s">
        <v>200</v>
      </c>
      <c r="R2674" t="s">
        <v>148</v>
      </c>
      <c r="S2674" t="s">
        <v>133</v>
      </c>
      <c r="T2674">
        <v>95</v>
      </c>
      <c r="V2674" t="s">
        <v>173</v>
      </c>
      <c r="X2674" t="s">
        <v>200</v>
      </c>
      <c r="Y2674" t="s">
        <v>148</v>
      </c>
      <c r="Z2674" t="s">
        <v>77</v>
      </c>
      <c r="AA2674">
        <v>21</v>
      </c>
      <c r="AC2674" t="s">
        <v>173</v>
      </c>
      <c r="AE2674" t="s">
        <v>200</v>
      </c>
      <c r="AF2674" t="s">
        <v>58</v>
      </c>
      <c r="AG2674" t="s">
        <v>59</v>
      </c>
      <c r="AH2674">
        <v>170</v>
      </c>
    </row>
    <row r="2675" spans="1:34" x14ac:dyDescent="0.25">
      <c r="A2675" t="s">
        <v>173</v>
      </c>
      <c r="C2675" t="s">
        <v>200</v>
      </c>
      <c r="D2675" t="s">
        <v>148</v>
      </c>
      <c r="E2675" t="s">
        <v>67</v>
      </c>
      <c r="F2675">
        <v>75</v>
      </c>
      <c r="H2675" t="s">
        <v>173</v>
      </c>
      <c r="J2675" t="s">
        <v>200</v>
      </c>
      <c r="K2675" t="s">
        <v>64</v>
      </c>
      <c r="L2675" t="s">
        <v>65</v>
      </c>
      <c r="M2675">
        <v>24</v>
      </c>
      <c r="O2675" t="s">
        <v>173</v>
      </c>
      <c r="Q2675" t="s">
        <v>200</v>
      </c>
      <c r="R2675" t="s">
        <v>148</v>
      </c>
      <c r="S2675" t="s">
        <v>101</v>
      </c>
      <c r="T2675">
        <v>35</v>
      </c>
      <c r="V2675" t="s">
        <v>173</v>
      </c>
      <c r="X2675" t="s">
        <v>200</v>
      </c>
      <c r="Y2675" t="s">
        <v>148</v>
      </c>
      <c r="Z2675" t="s">
        <v>99</v>
      </c>
      <c r="AA2675">
        <v>11</v>
      </c>
      <c r="AC2675" t="s">
        <v>173</v>
      </c>
      <c r="AE2675" t="s">
        <v>200</v>
      </c>
      <c r="AF2675" t="s">
        <v>60</v>
      </c>
      <c r="AG2675" t="s">
        <v>61</v>
      </c>
      <c r="AH2675">
        <v>769</v>
      </c>
    </row>
    <row r="2676" spans="1:34" x14ac:dyDescent="0.25">
      <c r="A2676" t="s">
        <v>173</v>
      </c>
      <c r="C2676" t="s">
        <v>200</v>
      </c>
      <c r="D2676" t="s">
        <v>148</v>
      </c>
      <c r="E2676" t="s">
        <v>119</v>
      </c>
      <c r="F2676">
        <v>17</v>
      </c>
      <c r="H2676" t="s">
        <v>173</v>
      </c>
      <c r="J2676" t="s">
        <v>200</v>
      </c>
      <c r="K2676" t="s">
        <v>66</v>
      </c>
      <c r="L2676" t="s">
        <v>67</v>
      </c>
      <c r="M2676">
        <v>87</v>
      </c>
      <c r="O2676" t="s">
        <v>173</v>
      </c>
      <c r="Q2676" t="s">
        <v>200</v>
      </c>
      <c r="R2676" t="s">
        <v>148</v>
      </c>
      <c r="S2676" t="s">
        <v>115</v>
      </c>
      <c r="T2676">
        <v>38</v>
      </c>
      <c r="V2676" t="s">
        <v>173</v>
      </c>
      <c r="X2676" t="s">
        <v>200</v>
      </c>
      <c r="Y2676" t="s">
        <v>148</v>
      </c>
      <c r="Z2676" t="s">
        <v>111</v>
      </c>
      <c r="AA2676">
        <v>10</v>
      </c>
      <c r="AC2676" t="s">
        <v>173</v>
      </c>
      <c r="AE2676" t="s">
        <v>200</v>
      </c>
      <c r="AF2676" t="s">
        <v>62</v>
      </c>
      <c r="AG2676" t="s">
        <v>63</v>
      </c>
      <c r="AH2676">
        <v>116</v>
      </c>
    </row>
    <row r="2677" spans="1:34" x14ac:dyDescent="0.25">
      <c r="A2677" t="s">
        <v>173</v>
      </c>
      <c r="C2677" t="s">
        <v>200</v>
      </c>
      <c r="D2677" t="s">
        <v>148</v>
      </c>
      <c r="E2677" t="s">
        <v>91</v>
      </c>
      <c r="F2677">
        <v>1</v>
      </c>
      <c r="H2677" t="s">
        <v>173</v>
      </c>
      <c r="J2677" t="s">
        <v>200</v>
      </c>
      <c r="K2677" t="s">
        <v>68</v>
      </c>
      <c r="L2677" t="s">
        <v>69</v>
      </c>
      <c r="M2677">
        <v>42</v>
      </c>
      <c r="O2677" t="s">
        <v>173</v>
      </c>
      <c r="Q2677" t="s">
        <v>200</v>
      </c>
      <c r="R2677" t="s">
        <v>148</v>
      </c>
      <c r="S2677" t="s">
        <v>103</v>
      </c>
      <c r="T2677">
        <v>43</v>
      </c>
      <c r="V2677" t="s">
        <v>173</v>
      </c>
      <c r="X2677" t="s">
        <v>200</v>
      </c>
      <c r="Y2677" t="s">
        <v>148</v>
      </c>
      <c r="Z2677" t="s">
        <v>123</v>
      </c>
      <c r="AA2677">
        <v>4</v>
      </c>
      <c r="AC2677" t="s">
        <v>173</v>
      </c>
      <c r="AE2677" t="s">
        <v>200</v>
      </c>
      <c r="AF2677" t="s">
        <v>64</v>
      </c>
      <c r="AG2677" t="s">
        <v>65</v>
      </c>
      <c r="AH2677">
        <v>199</v>
      </c>
    </row>
    <row r="2678" spans="1:34" x14ac:dyDescent="0.25">
      <c r="A2678" t="s">
        <v>173</v>
      </c>
      <c r="C2678" t="s">
        <v>200</v>
      </c>
      <c r="D2678" t="s">
        <v>148</v>
      </c>
      <c r="E2678" t="s">
        <v>107</v>
      </c>
      <c r="F2678">
        <v>8</v>
      </c>
      <c r="H2678" t="s">
        <v>173</v>
      </c>
      <c r="J2678" t="s">
        <v>200</v>
      </c>
      <c r="K2678" t="s">
        <v>70</v>
      </c>
      <c r="L2678" t="s">
        <v>71</v>
      </c>
      <c r="M2678">
        <v>46</v>
      </c>
      <c r="O2678" t="s">
        <v>173</v>
      </c>
      <c r="Q2678" t="s">
        <v>200</v>
      </c>
      <c r="R2678" t="s">
        <v>148</v>
      </c>
      <c r="S2678" t="s">
        <v>65</v>
      </c>
      <c r="T2678">
        <v>28</v>
      </c>
      <c r="V2678" t="s">
        <v>173</v>
      </c>
      <c r="X2678" t="s">
        <v>200</v>
      </c>
      <c r="Y2678" t="s">
        <v>148</v>
      </c>
      <c r="Z2678" t="s">
        <v>61</v>
      </c>
      <c r="AA2678">
        <v>18</v>
      </c>
      <c r="AC2678" t="s">
        <v>173</v>
      </c>
      <c r="AE2678" t="s">
        <v>200</v>
      </c>
      <c r="AF2678" t="s">
        <v>66</v>
      </c>
      <c r="AG2678" t="s">
        <v>67</v>
      </c>
      <c r="AH2678">
        <v>1793</v>
      </c>
    </row>
    <row r="2679" spans="1:34" x14ac:dyDescent="0.25">
      <c r="A2679" t="s">
        <v>173</v>
      </c>
      <c r="C2679" t="s">
        <v>200</v>
      </c>
      <c r="D2679" t="s">
        <v>148</v>
      </c>
      <c r="E2679" t="s">
        <v>73</v>
      </c>
      <c r="F2679">
        <v>22</v>
      </c>
      <c r="H2679" t="s">
        <v>173</v>
      </c>
      <c r="J2679" t="s">
        <v>200</v>
      </c>
      <c r="K2679" t="s">
        <v>72</v>
      </c>
      <c r="L2679" t="s">
        <v>73</v>
      </c>
      <c r="M2679">
        <v>37</v>
      </c>
      <c r="O2679" t="s">
        <v>173</v>
      </c>
      <c r="Q2679" t="s">
        <v>200</v>
      </c>
      <c r="R2679" t="s">
        <v>148</v>
      </c>
      <c r="S2679" t="s">
        <v>55</v>
      </c>
      <c r="T2679">
        <v>66</v>
      </c>
      <c r="V2679" t="s">
        <v>173</v>
      </c>
      <c r="X2679" t="s">
        <v>200</v>
      </c>
      <c r="Y2679" t="s">
        <v>148</v>
      </c>
      <c r="Z2679" t="s">
        <v>97</v>
      </c>
      <c r="AA2679">
        <v>2</v>
      </c>
      <c r="AC2679" t="s">
        <v>173</v>
      </c>
      <c r="AE2679" t="s">
        <v>200</v>
      </c>
      <c r="AF2679" t="s">
        <v>68</v>
      </c>
      <c r="AG2679" t="s">
        <v>69</v>
      </c>
      <c r="AH2679">
        <v>565</v>
      </c>
    </row>
    <row r="2680" spans="1:34" x14ac:dyDescent="0.25">
      <c r="A2680" t="s">
        <v>173</v>
      </c>
      <c r="C2680" t="s">
        <v>200</v>
      </c>
      <c r="D2680" t="s">
        <v>148</v>
      </c>
      <c r="E2680" t="s">
        <v>125</v>
      </c>
      <c r="F2680">
        <v>1</v>
      </c>
      <c r="H2680" t="s">
        <v>173</v>
      </c>
      <c r="J2680" t="s">
        <v>200</v>
      </c>
      <c r="K2680" t="s">
        <v>74</v>
      </c>
      <c r="L2680" t="s">
        <v>75</v>
      </c>
      <c r="M2680">
        <v>13</v>
      </c>
      <c r="O2680" t="s">
        <v>173</v>
      </c>
      <c r="Q2680" t="s">
        <v>200</v>
      </c>
      <c r="R2680" t="s">
        <v>148</v>
      </c>
      <c r="S2680" t="s">
        <v>135</v>
      </c>
      <c r="T2680">
        <v>11</v>
      </c>
      <c r="V2680" t="s">
        <v>173</v>
      </c>
      <c r="X2680" t="s">
        <v>200</v>
      </c>
      <c r="Y2680" t="s">
        <v>148</v>
      </c>
      <c r="Z2680" t="s">
        <v>95</v>
      </c>
      <c r="AA2680">
        <v>22</v>
      </c>
      <c r="AC2680" t="s">
        <v>173</v>
      </c>
      <c r="AE2680" t="s">
        <v>200</v>
      </c>
      <c r="AF2680" t="s">
        <v>70</v>
      </c>
      <c r="AG2680" t="s">
        <v>71</v>
      </c>
      <c r="AH2680">
        <v>1092</v>
      </c>
    </row>
    <row r="2681" spans="1:34" x14ac:dyDescent="0.25">
      <c r="A2681" t="s">
        <v>173</v>
      </c>
      <c r="C2681" t="s">
        <v>200</v>
      </c>
      <c r="D2681" t="s">
        <v>148</v>
      </c>
      <c r="E2681" t="s">
        <v>121</v>
      </c>
      <c r="F2681">
        <v>22</v>
      </c>
      <c r="H2681" t="s">
        <v>173</v>
      </c>
      <c r="J2681" t="s">
        <v>200</v>
      </c>
      <c r="K2681" t="s">
        <v>76</v>
      </c>
      <c r="L2681" t="s">
        <v>77</v>
      </c>
      <c r="M2681">
        <v>56</v>
      </c>
      <c r="O2681" t="s">
        <v>173</v>
      </c>
      <c r="Q2681" t="s">
        <v>200</v>
      </c>
      <c r="R2681" t="s">
        <v>148</v>
      </c>
      <c r="S2681" t="s">
        <v>63</v>
      </c>
      <c r="T2681">
        <v>14</v>
      </c>
      <c r="V2681" t="s">
        <v>173</v>
      </c>
      <c r="X2681" t="s">
        <v>200</v>
      </c>
      <c r="Y2681" t="s">
        <v>148</v>
      </c>
      <c r="Z2681" t="s">
        <v>127</v>
      </c>
      <c r="AA2681">
        <v>7</v>
      </c>
      <c r="AC2681" t="s">
        <v>173</v>
      </c>
      <c r="AE2681" t="s">
        <v>200</v>
      </c>
      <c r="AF2681" t="s">
        <v>72</v>
      </c>
      <c r="AG2681" t="s">
        <v>73</v>
      </c>
      <c r="AH2681">
        <v>435</v>
      </c>
    </row>
    <row r="2682" spans="1:34" x14ac:dyDescent="0.25">
      <c r="A2682" t="s">
        <v>173</v>
      </c>
      <c r="C2682" t="s">
        <v>200</v>
      </c>
      <c r="D2682" t="s">
        <v>148</v>
      </c>
      <c r="E2682" t="s">
        <v>69</v>
      </c>
      <c r="F2682">
        <v>20</v>
      </c>
      <c r="H2682" t="s">
        <v>173</v>
      </c>
      <c r="J2682" t="s">
        <v>200</v>
      </c>
      <c r="K2682" t="s">
        <v>78</v>
      </c>
      <c r="L2682" t="s">
        <v>79</v>
      </c>
      <c r="M2682">
        <v>79</v>
      </c>
      <c r="O2682" t="s">
        <v>173</v>
      </c>
      <c r="Q2682" t="s">
        <v>200</v>
      </c>
      <c r="R2682" t="s">
        <v>148</v>
      </c>
      <c r="S2682" t="s">
        <v>83</v>
      </c>
      <c r="T2682">
        <v>25</v>
      </c>
      <c r="V2682" t="s">
        <v>173</v>
      </c>
      <c r="X2682" t="s">
        <v>200</v>
      </c>
      <c r="Y2682" t="s">
        <v>148</v>
      </c>
      <c r="Z2682" t="s">
        <v>79</v>
      </c>
      <c r="AA2682">
        <v>33</v>
      </c>
      <c r="AC2682" t="s">
        <v>173</v>
      </c>
      <c r="AE2682" t="s">
        <v>200</v>
      </c>
      <c r="AF2682" t="s">
        <v>74</v>
      </c>
      <c r="AG2682" t="s">
        <v>75</v>
      </c>
      <c r="AH2682">
        <v>93</v>
      </c>
    </row>
    <row r="2683" spans="1:34" x14ac:dyDescent="0.25">
      <c r="A2683" t="s">
        <v>173</v>
      </c>
      <c r="C2683" t="s">
        <v>200</v>
      </c>
      <c r="D2683" t="s">
        <v>148</v>
      </c>
      <c r="E2683" t="s">
        <v>87</v>
      </c>
      <c r="F2683">
        <v>8</v>
      </c>
      <c r="H2683" t="s">
        <v>173</v>
      </c>
      <c r="J2683" t="s">
        <v>200</v>
      </c>
      <c r="K2683" t="s">
        <v>80</v>
      </c>
      <c r="L2683" t="s">
        <v>81</v>
      </c>
      <c r="M2683">
        <v>18</v>
      </c>
      <c r="O2683" t="s">
        <v>173</v>
      </c>
      <c r="Q2683" t="s">
        <v>200</v>
      </c>
      <c r="R2683" t="s">
        <v>148</v>
      </c>
      <c r="S2683" t="s">
        <v>142</v>
      </c>
      <c r="T2683">
        <v>57</v>
      </c>
      <c r="V2683" t="s">
        <v>173</v>
      </c>
      <c r="X2683" t="s">
        <v>200</v>
      </c>
      <c r="Y2683" t="s">
        <v>148</v>
      </c>
      <c r="Z2683" t="s">
        <v>144</v>
      </c>
      <c r="AA2683">
        <v>9</v>
      </c>
      <c r="AC2683" t="s">
        <v>173</v>
      </c>
      <c r="AE2683" t="s">
        <v>200</v>
      </c>
      <c r="AF2683" t="s">
        <v>76</v>
      </c>
      <c r="AG2683" t="s">
        <v>77</v>
      </c>
      <c r="AH2683">
        <v>695</v>
      </c>
    </row>
    <row r="2684" spans="1:34" x14ac:dyDescent="0.25">
      <c r="A2684" t="s">
        <v>173</v>
      </c>
      <c r="C2684" t="s">
        <v>200</v>
      </c>
      <c r="D2684" t="s">
        <v>148</v>
      </c>
      <c r="E2684" t="s">
        <v>81</v>
      </c>
      <c r="F2684">
        <v>9</v>
      </c>
      <c r="H2684" t="s">
        <v>173</v>
      </c>
      <c r="J2684" t="s">
        <v>200</v>
      </c>
      <c r="K2684" t="s">
        <v>82</v>
      </c>
      <c r="L2684" t="s">
        <v>83</v>
      </c>
      <c r="M2684">
        <v>12</v>
      </c>
      <c r="O2684" t="s">
        <v>173</v>
      </c>
      <c r="Q2684" t="s">
        <v>200</v>
      </c>
      <c r="R2684" t="s">
        <v>148</v>
      </c>
      <c r="S2684" t="s">
        <v>273</v>
      </c>
      <c r="T2684">
        <v>14</v>
      </c>
      <c r="V2684" t="s">
        <v>173</v>
      </c>
      <c r="X2684" t="s">
        <v>200</v>
      </c>
      <c r="Y2684" t="s">
        <v>86</v>
      </c>
      <c r="Z2684" t="s">
        <v>87</v>
      </c>
      <c r="AA2684">
        <v>22</v>
      </c>
      <c r="AC2684" t="s">
        <v>173</v>
      </c>
      <c r="AE2684" t="s">
        <v>200</v>
      </c>
      <c r="AF2684" t="s">
        <v>78</v>
      </c>
      <c r="AG2684" t="s">
        <v>79</v>
      </c>
      <c r="AH2684">
        <v>1180</v>
      </c>
    </row>
    <row r="2685" spans="1:34" x14ac:dyDescent="0.25">
      <c r="A2685" t="s">
        <v>173</v>
      </c>
      <c r="C2685" t="s">
        <v>200</v>
      </c>
      <c r="D2685" t="s">
        <v>148</v>
      </c>
      <c r="E2685" t="s">
        <v>112</v>
      </c>
      <c r="F2685">
        <v>66</v>
      </c>
      <c r="H2685" t="s">
        <v>173</v>
      </c>
      <c r="J2685" t="s">
        <v>200</v>
      </c>
      <c r="K2685" t="s">
        <v>84</v>
      </c>
      <c r="L2685" t="s">
        <v>85</v>
      </c>
      <c r="M2685">
        <v>14</v>
      </c>
      <c r="O2685" t="s">
        <v>173</v>
      </c>
      <c r="Q2685" t="s">
        <v>200</v>
      </c>
      <c r="R2685" t="s">
        <v>148</v>
      </c>
      <c r="S2685" t="s">
        <v>57</v>
      </c>
      <c r="T2685">
        <v>62</v>
      </c>
      <c r="V2685" t="s">
        <v>173</v>
      </c>
      <c r="X2685" t="s">
        <v>200</v>
      </c>
      <c r="Y2685" t="s">
        <v>88</v>
      </c>
      <c r="Z2685" t="s">
        <v>89</v>
      </c>
      <c r="AA2685">
        <v>12</v>
      </c>
      <c r="AC2685" t="s">
        <v>173</v>
      </c>
      <c r="AE2685" t="s">
        <v>200</v>
      </c>
      <c r="AF2685" t="s">
        <v>80</v>
      </c>
      <c r="AG2685" t="s">
        <v>81</v>
      </c>
      <c r="AH2685">
        <v>59</v>
      </c>
    </row>
    <row r="2686" spans="1:34" x14ac:dyDescent="0.25">
      <c r="A2686" t="s">
        <v>173</v>
      </c>
      <c r="C2686" t="s">
        <v>200</v>
      </c>
      <c r="D2686" t="s">
        <v>148</v>
      </c>
      <c r="E2686" t="s">
        <v>113</v>
      </c>
      <c r="F2686">
        <v>38</v>
      </c>
      <c r="H2686" t="s">
        <v>173</v>
      </c>
      <c r="J2686" t="s">
        <v>200</v>
      </c>
      <c r="K2686" t="s">
        <v>148</v>
      </c>
      <c r="L2686" t="s">
        <v>133</v>
      </c>
      <c r="M2686">
        <v>33</v>
      </c>
      <c r="O2686" t="s">
        <v>173</v>
      </c>
      <c r="Q2686" t="s">
        <v>200</v>
      </c>
      <c r="R2686" t="s">
        <v>148</v>
      </c>
      <c r="S2686" t="s">
        <v>117</v>
      </c>
      <c r="T2686">
        <v>21</v>
      </c>
      <c r="V2686" t="s">
        <v>173</v>
      </c>
      <c r="X2686" t="s">
        <v>200</v>
      </c>
      <c r="Y2686" t="s">
        <v>90</v>
      </c>
      <c r="Z2686" t="s">
        <v>91</v>
      </c>
      <c r="AA2686">
        <v>9</v>
      </c>
      <c r="AC2686" t="s">
        <v>173</v>
      </c>
      <c r="AE2686" t="s">
        <v>200</v>
      </c>
      <c r="AF2686" t="s">
        <v>82</v>
      </c>
      <c r="AG2686" t="s">
        <v>83</v>
      </c>
      <c r="AH2686">
        <v>201</v>
      </c>
    </row>
    <row r="2687" spans="1:34" x14ac:dyDescent="0.25">
      <c r="A2687" t="s">
        <v>173</v>
      </c>
      <c r="C2687" t="s">
        <v>200</v>
      </c>
      <c r="D2687" t="s">
        <v>148</v>
      </c>
      <c r="E2687" t="s">
        <v>71</v>
      </c>
      <c r="F2687">
        <v>55</v>
      </c>
      <c r="H2687" t="s">
        <v>173</v>
      </c>
      <c r="J2687" t="s">
        <v>200</v>
      </c>
      <c r="K2687" t="s">
        <v>148</v>
      </c>
      <c r="L2687" t="s">
        <v>101</v>
      </c>
      <c r="M2687">
        <v>14</v>
      </c>
      <c r="O2687" t="s">
        <v>173</v>
      </c>
      <c r="Q2687" t="s">
        <v>200</v>
      </c>
      <c r="R2687" t="s">
        <v>148</v>
      </c>
      <c r="S2687" t="s">
        <v>105</v>
      </c>
      <c r="T2687">
        <v>68</v>
      </c>
      <c r="V2687" t="s">
        <v>173</v>
      </c>
      <c r="X2687" t="s">
        <v>200</v>
      </c>
      <c r="Y2687" t="s">
        <v>94</v>
      </c>
      <c r="Z2687" t="s">
        <v>95</v>
      </c>
      <c r="AA2687">
        <v>22</v>
      </c>
      <c r="AC2687" t="s">
        <v>173</v>
      </c>
      <c r="AE2687" t="s">
        <v>200</v>
      </c>
      <c r="AF2687" t="s">
        <v>84</v>
      </c>
      <c r="AG2687" t="s">
        <v>85</v>
      </c>
      <c r="AH2687">
        <v>141</v>
      </c>
    </row>
    <row r="2688" spans="1:34" x14ac:dyDescent="0.25">
      <c r="A2688" t="s">
        <v>173</v>
      </c>
      <c r="C2688" t="s">
        <v>200</v>
      </c>
      <c r="D2688" t="s">
        <v>148</v>
      </c>
      <c r="E2688" t="s">
        <v>109</v>
      </c>
      <c r="F2688">
        <v>8</v>
      </c>
      <c r="H2688" t="s">
        <v>173</v>
      </c>
      <c r="J2688" t="s">
        <v>200</v>
      </c>
      <c r="K2688" t="s">
        <v>148</v>
      </c>
      <c r="L2688" t="s">
        <v>115</v>
      </c>
      <c r="M2688">
        <v>12</v>
      </c>
      <c r="O2688" t="s">
        <v>173</v>
      </c>
      <c r="Q2688" t="s">
        <v>200</v>
      </c>
      <c r="R2688" t="s">
        <v>148</v>
      </c>
      <c r="S2688" t="s">
        <v>137</v>
      </c>
      <c r="T2688">
        <v>20</v>
      </c>
      <c r="V2688" t="s">
        <v>173</v>
      </c>
      <c r="X2688" t="s">
        <v>200</v>
      </c>
      <c r="Y2688" t="s">
        <v>96</v>
      </c>
      <c r="Z2688" t="s">
        <v>97</v>
      </c>
      <c r="AA2688">
        <v>2</v>
      </c>
      <c r="AC2688" t="s">
        <v>173</v>
      </c>
      <c r="AE2688" t="s">
        <v>200</v>
      </c>
      <c r="AF2688" t="s">
        <v>148</v>
      </c>
      <c r="AG2688" t="s">
        <v>133</v>
      </c>
      <c r="AH2688">
        <v>275</v>
      </c>
    </row>
    <row r="2689" spans="1:34" x14ac:dyDescent="0.25">
      <c r="A2689" t="s">
        <v>173</v>
      </c>
      <c r="C2689" t="s">
        <v>200</v>
      </c>
      <c r="D2689" t="s">
        <v>148</v>
      </c>
      <c r="E2689" t="s">
        <v>75</v>
      </c>
      <c r="F2689">
        <v>6</v>
      </c>
      <c r="H2689" t="s">
        <v>173</v>
      </c>
      <c r="J2689" t="s">
        <v>200</v>
      </c>
      <c r="K2689" t="s">
        <v>148</v>
      </c>
      <c r="L2689" t="s">
        <v>103</v>
      </c>
      <c r="M2689">
        <v>13</v>
      </c>
      <c r="O2689" t="s">
        <v>173</v>
      </c>
      <c r="Q2689" t="s">
        <v>200</v>
      </c>
      <c r="R2689" t="s">
        <v>148</v>
      </c>
      <c r="S2689" t="s">
        <v>67</v>
      </c>
      <c r="T2689">
        <v>231</v>
      </c>
      <c r="V2689" t="s">
        <v>173</v>
      </c>
      <c r="X2689" t="s">
        <v>200</v>
      </c>
      <c r="Y2689" t="s">
        <v>98</v>
      </c>
      <c r="Z2689" t="s">
        <v>99</v>
      </c>
      <c r="AA2689">
        <v>11</v>
      </c>
      <c r="AC2689" t="s">
        <v>173</v>
      </c>
      <c r="AE2689" t="s">
        <v>200</v>
      </c>
      <c r="AF2689" t="s">
        <v>148</v>
      </c>
      <c r="AG2689" t="s">
        <v>101</v>
      </c>
      <c r="AH2689">
        <v>165</v>
      </c>
    </row>
    <row r="2690" spans="1:34" x14ac:dyDescent="0.25">
      <c r="A2690" t="s">
        <v>173</v>
      </c>
      <c r="C2690" t="s">
        <v>200</v>
      </c>
      <c r="D2690" t="s">
        <v>148</v>
      </c>
      <c r="E2690" t="s">
        <v>85</v>
      </c>
      <c r="F2690">
        <v>13</v>
      </c>
      <c r="H2690" t="s">
        <v>173</v>
      </c>
      <c r="J2690" t="s">
        <v>200</v>
      </c>
      <c r="K2690" t="s">
        <v>148</v>
      </c>
      <c r="L2690" t="s">
        <v>65</v>
      </c>
      <c r="M2690">
        <v>24</v>
      </c>
      <c r="O2690" t="s">
        <v>173</v>
      </c>
      <c r="Q2690" t="s">
        <v>200</v>
      </c>
      <c r="R2690" t="s">
        <v>148</v>
      </c>
      <c r="S2690" t="s">
        <v>119</v>
      </c>
      <c r="T2690">
        <v>39</v>
      </c>
      <c r="V2690" t="s">
        <v>173</v>
      </c>
      <c r="X2690" t="s">
        <v>200</v>
      </c>
      <c r="Y2690" t="s">
        <v>100</v>
      </c>
      <c r="Z2690" t="s">
        <v>101</v>
      </c>
      <c r="AA2690">
        <v>10</v>
      </c>
      <c r="AC2690" t="s">
        <v>173</v>
      </c>
      <c r="AE2690" t="s">
        <v>200</v>
      </c>
      <c r="AF2690" t="s">
        <v>148</v>
      </c>
      <c r="AG2690" t="s">
        <v>115</v>
      </c>
      <c r="AH2690">
        <v>190</v>
      </c>
    </row>
    <row r="2691" spans="1:34" x14ac:dyDescent="0.25">
      <c r="A2691" t="s">
        <v>173</v>
      </c>
      <c r="C2691" t="s">
        <v>200</v>
      </c>
      <c r="D2691" t="s">
        <v>148</v>
      </c>
      <c r="E2691" t="s">
        <v>59</v>
      </c>
      <c r="F2691">
        <v>6</v>
      </c>
      <c r="H2691" t="s">
        <v>173</v>
      </c>
      <c r="J2691" t="s">
        <v>200</v>
      </c>
      <c r="K2691" t="s">
        <v>148</v>
      </c>
      <c r="L2691" t="s">
        <v>55</v>
      </c>
      <c r="M2691">
        <v>14</v>
      </c>
      <c r="O2691" t="s">
        <v>173</v>
      </c>
      <c r="Q2691" t="s">
        <v>200</v>
      </c>
      <c r="R2691" t="s">
        <v>148</v>
      </c>
      <c r="S2691" t="s">
        <v>91</v>
      </c>
      <c r="T2691">
        <v>21</v>
      </c>
      <c r="V2691" t="s">
        <v>173</v>
      </c>
      <c r="X2691" t="s">
        <v>200</v>
      </c>
      <c r="Y2691" t="s">
        <v>102</v>
      </c>
      <c r="Z2691" t="s">
        <v>103</v>
      </c>
      <c r="AA2691">
        <v>4</v>
      </c>
      <c r="AC2691" t="s">
        <v>173</v>
      </c>
      <c r="AE2691" t="s">
        <v>200</v>
      </c>
      <c r="AF2691" t="s">
        <v>148</v>
      </c>
      <c r="AG2691" t="s">
        <v>103</v>
      </c>
      <c r="AH2691">
        <v>75</v>
      </c>
    </row>
    <row r="2692" spans="1:34" x14ac:dyDescent="0.25">
      <c r="A2692" t="s">
        <v>173</v>
      </c>
      <c r="C2692" t="s">
        <v>200</v>
      </c>
      <c r="D2692" t="s">
        <v>148</v>
      </c>
      <c r="E2692" t="s">
        <v>89</v>
      </c>
      <c r="F2692">
        <v>15</v>
      </c>
      <c r="H2692" t="s">
        <v>173</v>
      </c>
      <c r="J2692" t="s">
        <v>200</v>
      </c>
      <c r="K2692" t="s">
        <v>148</v>
      </c>
      <c r="L2692" t="s">
        <v>135</v>
      </c>
      <c r="M2692">
        <v>5</v>
      </c>
      <c r="O2692" t="s">
        <v>173</v>
      </c>
      <c r="Q2692" t="s">
        <v>200</v>
      </c>
      <c r="R2692" t="s">
        <v>148</v>
      </c>
      <c r="S2692" t="s">
        <v>107</v>
      </c>
      <c r="T2692">
        <v>27</v>
      </c>
      <c r="V2692" t="s">
        <v>173</v>
      </c>
      <c r="X2692" t="s">
        <v>200</v>
      </c>
      <c r="Y2692" t="s">
        <v>104</v>
      </c>
      <c r="Z2692" t="s">
        <v>105</v>
      </c>
      <c r="AA2692">
        <v>19</v>
      </c>
      <c r="AC2692" t="s">
        <v>173</v>
      </c>
      <c r="AE2692" t="s">
        <v>200</v>
      </c>
      <c r="AF2692" t="s">
        <v>148</v>
      </c>
      <c r="AG2692" t="s">
        <v>65</v>
      </c>
      <c r="AH2692">
        <v>199</v>
      </c>
    </row>
    <row r="2693" spans="1:34" x14ac:dyDescent="0.25">
      <c r="A2693" t="s">
        <v>173</v>
      </c>
      <c r="C2693" t="s">
        <v>200</v>
      </c>
      <c r="D2693" t="s">
        <v>148</v>
      </c>
      <c r="E2693" t="s">
        <v>129</v>
      </c>
      <c r="F2693">
        <v>6</v>
      </c>
      <c r="H2693" t="s">
        <v>173</v>
      </c>
      <c r="J2693" t="s">
        <v>200</v>
      </c>
      <c r="K2693" t="s">
        <v>148</v>
      </c>
      <c r="L2693" t="s">
        <v>63</v>
      </c>
      <c r="M2693">
        <v>13</v>
      </c>
      <c r="O2693" t="s">
        <v>173</v>
      </c>
      <c r="Q2693" t="s">
        <v>200</v>
      </c>
      <c r="R2693" t="s">
        <v>148</v>
      </c>
      <c r="S2693" t="s">
        <v>73</v>
      </c>
      <c r="T2693">
        <v>65</v>
      </c>
      <c r="V2693" t="s">
        <v>173</v>
      </c>
      <c r="X2693" t="s">
        <v>200</v>
      </c>
      <c r="Y2693" t="s">
        <v>106</v>
      </c>
      <c r="Z2693" t="s">
        <v>107</v>
      </c>
      <c r="AA2693">
        <v>39</v>
      </c>
      <c r="AC2693" t="s">
        <v>173</v>
      </c>
      <c r="AE2693" t="s">
        <v>200</v>
      </c>
      <c r="AF2693" t="s">
        <v>148</v>
      </c>
      <c r="AG2693" t="s">
        <v>55</v>
      </c>
      <c r="AH2693">
        <v>461</v>
      </c>
    </row>
    <row r="2694" spans="1:34" x14ac:dyDescent="0.25">
      <c r="A2694" t="s">
        <v>173</v>
      </c>
      <c r="C2694" t="s">
        <v>200</v>
      </c>
      <c r="D2694" t="s">
        <v>148</v>
      </c>
      <c r="E2694" t="s">
        <v>131</v>
      </c>
      <c r="F2694">
        <v>3</v>
      </c>
      <c r="H2694" t="s">
        <v>173</v>
      </c>
      <c r="J2694" t="s">
        <v>200</v>
      </c>
      <c r="K2694" t="s">
        <v>148</v>
      </c>
      <c r="L2694" t="s">
        <v>83</v>
      </c>
      <c r="M2694">
        <v>12</v>
      </c>
      <c r="O2694" t="s">
        <v>173</v>
      </c>
      <c r="Q2694" t="s">
        <v>200</v>
      </c>
      <c r="R2694" t="s">
        <v>148</v>
      </c>
      <c r="S2694" t="s">
        <v>125</v>
      </c>
      <c r="T2694">
        <v>2</v>
      </c>
      <c r="V2694" t="s">
        <v>173</v>
      </c>
      <c r="X2694" t="s">
        <v>200</v>
      </c>
      <c r="Y2694" t="s">
        <v>108</v>
      </c>
      <c r="Z2694" t="s">
        <v>109</v>
      </c>
      <c r="AA2694">
        <v>21</v>
      </c>
      <c r="AC2694" t="s">
        <v>173</v>
      </c>
      <c r="AE2694" t="s">
        <v>200</v>
      </c>
      <c r="AF2694" t="s">
        <v>148</v>
      </c>
      <c r="AG2694" t="s">
        <v>135</v>
      </c>
      <c r="AH2694">
        <v>74</v>
      </c>
    </row>
    <row r="2695" spans="1:34" x14ac:dyDescent="0.25">
      <c r="A2695" t="s">
        <v>173</v>
      </c>
      <c r="C2695" t="s">
        <v>200</v>
      </c>
      <c r="D2695" t="s">
        <v>148</v>
      </c>
      <c r="E2695" t="s">
        <v>93</v>
      </c>
      <c r="F2695">
        <v>5</v>
      </c>
      <c r="H2695" t="s">
        <v>173</v>
      </c>
      <c r="J2695" t="s">
        <v>200</v>
      </c>
      <c r="K2695" t="s">
        <v>148</v>
      </c>
      <c r="L2695" t="s">
        <v>142</v>
      </c>
      <c r="M2695">
        <v>22</v>
      </c>
      <c r="O2695" t="s">
        <v>173</v>
      </c>
      <c r="Q2695" t="s">
        <v>200</v>
      </c>
      <c r="R2695" t="s">
        <v>148</v>
      </c>
      <c r="S2695" t="s">
        <v>121</v>
      </c>
      <c r="T2695">
        <v>84</v>
      </c>
      <c r="V2695" t="s">
        <v>173</v>
      </c>
      <c r="X2695" t="s">
        <v>200</v>
      </c>
      <c r="Y2695" t="s">
        <v>110</v>
      </c>
      <c r="Z2695" t="s">
        <v>111</v>
      </c>
      <c r="AA2695">
        <v>10</v>
      </c>
      <c r="AC2695" t="s">
        <v>173</v>
      </c>
      <c r="AE2695" t="s">
        <v>200</v>
      </c>
      <c r="AF2695" t="s">
        <v>148</v>
      </c>
      <c r="AG2695" t="s">
        <v>63</v>
      </c>
      <c r="AH2695">
        <v>116</v>
      </c>
    </row>
    <row r="2696" spans="1:34" x14ac:dyDescent="0.25">
      <c r="A2696" t="s">
        <v>173</v>
      </c>
      <c r="C2696" t="s">
        <v>200</v>
      </c>
      <c r="D2696" t="s">
        <v>148</v>
      </c>
      <c r="E2696" t="s">
        <v>77</v>
      </c>
      <c r="F2696">
        <v>29</v>
      </c>
      <c r="H2696" t="s">
        <v>173</v>
      </c>
      <c r="J2696" t="s">
        <v>200</v>
      </c>
      <c r="K2696" t="s">
        <v>148</v>
      </c>
      <c r="L2696" t="s">
        <v>273</v>
      </c>
      <c r="M2696">
        <v>10</v>
      </c>
      <c r="O2696" t="s">
        <v>173</v>
      </c>
      <c r="Q2696" t="s">
        <v>200</v>
      </c>
      <c r="R2696" t="s">
        <v>148</v>
      </c>
      <c r="S2696" t="s">
        <v>69</v>
      </c>
      <c r="T2696">
        <v>51</v>
      </c>
      <c r="V2696" t="s">
        <v>173</v>
      </c>
      <c r="X2696" t="s">
        <v>200</v>
      </c>
      <c r="Y2696" t="s">
        <v>150</v>
      </c>
      <c r="Z2696" t="s">
        <v>112</v>
      </c>
      <c r="AA2696">
        <v>21</v>
      </c>
      <c r="AC2696" t="s">
        <v>173</v>
      </c>
      <c r="AE2696" t="s">
        <v>200</v>
      </c>
      <c r="AF2696" t="s">
        <v>148</v>
      </c>
      <c r="AG2696" t="s">
        <v>83</v>
      </c>
      <c r="AH2696">
        <v>201</v>
      </c>
    </row>
    <row r="2697" spans="1:34" x14ac:dyDescent="0.25">
      <c r="A2697" t="s">
        <v>173</v>
      </c>
      <c r="C2697" t="s">
        <v>200</v>
      </c>
      <c r="D2697" t="s">
        <v>148</v>
      </c>
      <c r="E2697" t="s">
        <v>99</v>
      </c>
      <c r="F2697">
        <v>9</v>
      </c>
      <c r="H2697" t="s">
        <v>173</v>
      </c>
      <c r="J2697" t="s">
        <v>200</v>
      </c>
      <c r="K2697" t="s">
        <v>148</v>
      </c>
      <c r="L2697" t="s">
        <v>57</v>
      </c>
      <c r="M2697">
        <v>17</v>
      </c>
      <c r="O2697" t="s">
        <v>173</v>
      </c>
      <c r="Q2697" t="s">
        <v>200</v>
      </c>
      <c r="R2697" t="s">
        <v>148</v>
      </c>
      <c r="S2697" t="s">
        <v>87</v>
      </c>
      <c r="T2697">
        <v>51</v>
      </c>
      <c r="V2697" t="s">
        <v>173</v>
      </c>
      <c r="X2697" t="s">
        <v>200</v>
      </c>
      <c r="Y2697" t="s">
        <v>150</v>
      </c>
      <c r="Z2697" t="s">
        <v>113</v>
      </c>
      <c r="AA2697">
        <v>15</v>
      </c>
      <c r="AC2697" t="s">
        <v>173</v>
      </c>
      <c r="AE2697" t="s">
        <v>200</v>
      </c>
      <c r="AF2697" t="s">
        <v>148</v>
      </c>
      <c r="AG2697" t="s">
        <v>142</v>
      </c>
      <c r="AH2697">
        <v>290</v>
      </c>
    </row>
    <row r="2698" spans="1:34" x14ac:dyDescent="0.25">
      <c r="A2698" t="s">
        <v>173</v>
      </c>
      <c r="C2698" t="s">
        <v>200</v>
      </c>
      <c r="D2698" t="s">
        <v>148</v>
      </c>
      <c r="E2698" t="s">
        <v>111</v>
      </c>
      <c r="F2698">
        <v>7</v>
      </c>
      <c r="H2698" t="s">
        <v>173</v>
      </c>
      <c r="J2698" t="s">
        <v>200</v>
      </c>
      <c r="K2698" t="s">
        <v>148</v>
      </c>
      <c r="L2698" t="s">
        <v>117</v>
      </c>
      <c r="M2698">
        <v>19</v>
      </c>
      <c r="O2698" t="s">
        <v>173</v>
      </c>
      <c r="Q2698" t="s">
        <v>200</v>
      </c>
      <c r="R2698" t="s">
        <v>148</v>
      </c>
      <c r="S2698" t="s">
        <v>81</v>
      </c>
      <c r="T2698">
        <v>17</v>
      </c>
      <c r="V2698" t="s">
        <v>173</v>
      </c>
      <c r="X2698" t="s">
        <v>200</v>
      </c>
      <c r="Y2698" t="s">
        <v>114</v>
      </c>
      <c r="Z2698" t="s">
        <v>115</v>
      </c>
      <c r="AA2698">
        <v>7</v>
      </c>
      <c r="AC2698" t="s">
        <v>173</v>
      </c>
      <c r="AE2698" t="s">
        <v>200</v>
      </c>
      <c r="AF2698" t="s">
        <v>148</v>
      </c>
      <c r="AG2698" t="s">
        <v>273</v>
      </c>
      <c r="AH2698">
        <v>73</v>
      </c>
    </row>
    <row r="2699" spans="1:34" x14ac:dyDescent="0.25">
      <c r="A2699" t="s">
        <v>173</v>
      </c>
      <c r="C2699" t="s">
        <v>200</v>
      </c>
      <c r="D2699" t="s">
        <v>148</v>
      </c>
      <c r="E2699" t="s">
        <v>123</v>
      </c>
      <c r="F2699">
        <v>8</v>
      </c>
      <c r="H2699" t="s">
        <v>173</v>
      </c>
      <c r="J2699" t="s">
        <v>200</v>
      </c>
      <c r="K2699" t="s">
        <v>148</v>
      </c>
      <c r="L2699" t="s">
        <v>105</v>
      </c>
      <c r="M2699">
        <v>22</v>
      </c>
      <c r="O2699" t="s">
        <v>173</v>
      </c>
      <c r="Q2699" t="s">
        <v>200</v>
      </c>
      <c r="R2699" t="s">
        <v>148</v>
      </c>
      <c r="S2699" t="s">
        <v>112</v>
      </c>
      <c r="T2699">
        <v>195</v>
      </c>
      <c r="V2699" t="s">
        <v>173</v>
      </c>
      <c r="X2699" t="s">
        <v>200</v>
      </c>
      <c r="Y2699" t="s">
        <v>116</v>
      </c>
      <c r="Z2699" t="s">
        <v>117</v>
      </c>
      <c r="AA2699">
        <v>16</v>
      </c>
      <c r="AC2699" t="s">
        <v>173</v>
      </c>
      <c r="AE2699" t="s">
        <v>200</v>
      </c>
      <c r="AF2699" t="s">
        <v>148</v>
      </c>
      <c r="AG2699" t="s">
        <v>57</v>
      </c>
      <c r="AH2699">
        <v>443</v>
      </c>
    </row>
    <row r="2700" spans="1:34" x14ac:dyDescent="0.25">
      <c r="A2700" t="s">
        <v>173</v>
      </c>
      <c r="C2700" t="s">
        <v>200</v>
      </c>
      <c r="D2700" t="s">
        <v>148</v>
      </c>
      <c r="E2700" t="s">
        <v>61</v>
      </c>
      <c r="F2700">
        <v>18</v>
      </c>
      <c r="H2700" t="s">
        <v>173</v>
      </c>
      <c r="J2700" t="s">
        <v>200</v>
      </c>
      <c r="K2700" t="s">
        <v>148</v>
      </c>
      <c r="L2700" t="s">
        <v>137</v>
      </c>
      <c r="M2700">
        <v>10</v>
      </c>
      <c r="O2700" t="s">
        <v>173</v>
      </c>
      <c r="Q2700" t="s">
        <v>200</v>
      </c>
      <c r="R2700" t="s">
        <v>148</v>
      </c>
      <c r="S2700" t="s">
        <v>113</v>
      </c>
      <c r="T2700">
        <v>82</v>
      </c>
      <c r="V2700" t="s">
        <v>173</v>
      </c>
      <c r="X2700" t="s">
        <v>200</v>
      </c>
      <c r="Y2700" t="s">
        <v>118</v>
      </c>
      <c r="Z2700" t="s">
        <v>119</v>
      </c>
      <c r="AA2700">
        <v>22</v>
      </c>
      <c r="AC2700" t="s">
        <v>173</v>
      </c>
      <c r="AE2700" t="s">
        <v>200</v>
      </c>
      <c r="AF2700" t="s">
        <v>148</v>
      </c>
      <c r="AG2700" t="s">
        <v>117</v>
      </c>
      <c r="AH2700">
        <v>112</v>
      </c>
    </row>
    <row r="2701" spans="1:34" x14ac:dyDescent="0.25">
      <c r="A2701" t="s">
        <v>173</v>
      </c>
      <c r="C2701" t="s">
        <v>200</v>
      </c>
      <c r="D2701" t="s">
        <v>148</v>
      </c>
      <c r="E2701" t="s">
        <v>97</v>
      </c>
      <c r="F2701">
        <v>5</v>
      </c>
      <c r="H2701" t="s">
        <v>173</v>
      </c>
      <c r="J2701" t="s">
        <v>200</v>
      </c>
      <c r="K2701" t="s">
        <v>148</v>
      </c>
      <c r="L2701" t="s">
        <v>67</v>
      </c>
      <c r="M2701">
        <v>87</v>
      </c>
      <c r="O2701" t="s">
        <v>173</v>
      </c>
      <c r="Q2701" t="s">
        <v>200</v>
      </c>
      <c r="R2701" t="s">
        <v>148</v>
      </c>
      <c r="S2701" t="s">
        <v>71</v>
      </c>
      <c r="T2701">
        <v>141</v>
      </c>
      <c r="V2701" t="s">
        <v>173</v>
      </c>
      <c r="X2701" t="s">
        <v>200</v>
      </c>
      <c r="Y2701" t="s">
        <v>120</v>
      </c>
      <c r="Z2701" t="s">
        <v>121</v>
      </c>
      <c r="AA2701">
        <v>13</v>
      </c>
      <c r="AC2701" t="s">
        <v>173</v>
      </c>
      <c r="AE2701" t="s">
        <v>200</v>
      </c>
      <c r="AF2701" t="s">
        <v>148</v>
      </c>
      <c r="AG2701" t="s">
        <v>105</v>
      </c>
      <c r="AH2701">
        <v>276</v>
      </c>
    </row>
    <row r="2702" spans="1:34" x14ac:dyDescent="0.25">
      <c r="A2702" t="s">
        <v>173</v>
      </c>
      <c r="C2702" t="s">
        <v>200</v>
      </c>
      <c r="D2702" t="s">
        <v>148</v>
      </c>
      <c r="E2702" t="s">
        <v>95</v>
      </c>
      <c r="F2702">
        <v>51</v>
      </c>
      <c r="H2702" t="s">
        <v>173</v>
      </c>
      <c r="J2702" t="s">
        <v>200</v>
      </c>
      <c r="K2702" t="s">
        <v>148</v>
      </c>
      <c r="L2702" t="s">
        <v>119</v>
      </c>
      <c r="M2702">
        <v>31</v>
      </c>
      <c r="O2702" t="s">
        <v>173</v>
      </c>
      <c r="Q2702" t="s">
        <v>200</v>
      </c>
      <c r="R2702" t="s">
        <v>148</v>
      </c>
      <c r="S2702" t="s">
        <v>109</v>
      </c>
      <c r="T2702">
        <v>31</v>
      </c>
      <c r="V2702" t="s">
        <v>173</v>
      </c>
      <c r="X2702" t="s">
        <v>200</v>
      </c>
      <c r="Y2702" t="s">
        <v>122</v>
      </c>
      <c r="Z2702" t="s">
        <v>123</v>
      </c>
      <c r="AA2702">
        <v>4</v>
      </c>
      <c r="AC2702" t="s">
        <v>173</v>
      </c>
      <c r="AE2702" t="s">
        <v>200</v>
      </c>
      <c r="AF2702" t="s">
        <v>148</v>
      </c>
      <c r="AG2702" t="s">
        <v>137</v>
      </c>
      <c r="AH2702">
        <v>82</v>
      </c>
    </row>
    <row r="2703" spans="1:34" x14ac:dyDescent="0.25">
      <c r="A2703" t="s">
        <v>173</v>
      </c>
      <c r="C2703" t="s">
        <v>200</v>
      </c>
      <c r="D2703" t="s">
        <v>148</v>
      </c>
      <c r="E2703" t="s">
        <v>127</v>
      </c>
      <c r="F2703">
        <v>9</v>
      </c>
      <c r="H2703" t="s">
        <v>173</v>
      </c>
      <c r="J2703" t="s">
        <v>200</v>
      </c>
      <c r="K2703" t="s">
        <v>148</v>
      </c>
      <c r="L2703" t="s">
        <v>91</v>
      </c>
      <c r="M2703">
        <v>20</v>
      </c>
      <c r="O2703" t="s">
        <v>173</v>
      </c>
      <c r="Q2703" t="s">
        <v>200</v>
      </c>
      <c r="R2703" t="s">
        <v>148</v>
      </c>
      <c r="S2703" t="s">
        <v>75</v>
      </c>
      <c r="T2703">
        <v>18</v>
      </c>
      <c r="V2703" t="s">
        <v>173</v>
      </c>
      <c r="X2703" t="s">
        <v>200</v>
      </c>
      <c r="Y2703" t="s">
        <v>126</v>
      </c>
      <c r="Z2703" t="s">
        <v>127</v>
      </c>
      <c r="AA2703">
        <v>7</v>
      </c>
      <c r="AC2703" t="s">
        <v>173</v>
      </c>
      <c r="AE2703" t="s">
        <v>200</v>
      </c>
      <c r="AF2703" t="s">
        <v>148</v>
      </c>
      <c r="AG2703" t="s">
        <v>67</v>
      </c>
      <c r="AH2703">
        <v>1793</v>
      </c>
    </row>
    <row r="2704" spans="1:34" x14ac:dyDescent="0.25">
      <c r="A2704" t="s">
        <v>173</v>
      </c>
      <c r="C2704" t="s">
        <v>200</v>
      </c>
      <c r="D2704" t="s">
        <v>148</v>
      </c>
      <c r="E2704" t="s">
        <v>79</v>
      </c>
      <c r="F2704">
        <v>52</v>
      </c>
      <c r="H2704" t="s">
        <v>173</v>
      </c>
      <c r="J2704" t="s">
        <v>200</v>
      </c>
      <c r="K2704" t="s">
        <v>148</v>
      </c>
      <c r="L2704" t="s">
        <v>107</v>
      </c>
      <c r="M2704">
        <v>12</v>
      </c>
      <c r="O2704" t="s">
        <v>173</v>
      </c>
      <c r="Q2704" t="s">
        <v>200</v>
      </c>
      <c r="R2704" t="s">
        <v>148</v>
      </c>
      <c r="S2704" t="s">
        <v>85</v>
      </c>
      <c r="T2704">
        <v>43</v>
      </c>
      <c r="V2704" t="s">
        <v>173</v>
      </c>
      <c r="X2704" t="s">
        <v>200</v>
      </c>
      <c r="Y2704" t="s">
        <v>128</v>
      </c>
      <c r="Z2704" t="s">
        <v>129</v>
      </c>
      <c r="AA2704">
        <v>14</v>
      </c>
      <c r="AC2704" t="s">
        <v>173</v>
      </c>
      <c r="AE2704" t="s">
        <v>200</v>
      </c>
      <c r="AF2704" t="s">
        <v>148</v>
      </c>
      <c r="AG2704" t="s">
        <v>119</v>
      </c>
      <c r="AH2704">
        <v>220</v>
      </c>
    </row>
    <row r="2705" spans="1:34" x14ac:dyDescent="0.25">
      <c r="A2705" t="s">
        <v>173</v>
      </c>
      <c r="C2705" t="s">
        <v>200</v>
      </c>
      <c r="D2705" t="s">
        <v>148</v>
      </c>
      <c r="E2705" t="s">
        <v>144</v>
      </c>
      <c r="F2705">
        <v>3</v>
      </c>
      <c r="H2705" t="s">
        <v>173</v>
      </c>
      <c r="J2705" t="s">
        <v>200</v>
      </c>
      <c r="K2705" t="s">
        <v>148</v>
      </c>
      <c r="L2705" t="s">
        <v>73</v>
      </c>
      <c r="M2705">
        <v>37</v>
      </c>
      <c r="O2705" t="s">
        <v>173</v>
      </c>
      <c r="Q2705" t="s">
        <v>200</v>
      </c>
      <c r="R2705" t="s">
        <v>148</v>
      </c>
      <c r="S2705" t="s">
        <v>59</v>
      </c>
      <c r="T2705">
        <v>20</v>
      </c>
      <c r="V2705" t="s">
        <v>173</v>
      </c>
      <c r="X2705" t="s">
        <v>200</v>
      </c>
      <c r="Y2705" t="s">
        <v>130</v>
      </c>
      <c r="Z2705" t="s">
        <v>131</v>
      </c>
      <c r="AA2705">
        <v>1</v>
      </c>
      <c r="AC2705" t="s">
        <v>173</v>
      </c>
      <c r="AE2705" t="s">
        <v>200</v>
      </c>
      <c r="AF2705" t="s">
        <v>148</v>
      </c>
      <c r="AG2705" t="s">
        <v>91</v>
      </c>
      <c r="AH2705">
        <v>102</v>
      </c>
    </row>
    <row r="2706" spans="1:34" x14ac:dyDescent="0.25">
      <c r="A2706" t="s">
        <v>173</v>
      </c>
      <c r="C2706" t="s">
        <v>200</v>
      </c>
      <c r="D2706" t="s">
        <v>86</v>
      </c>
      <c r="E2706" t="s">
        <v>87</v>
      </c>
      <c r="F2706">
        <v>8</v>
      </c>
      <c r="H2706" t="s">
        <v>173</v>
      </c>
      <c r="J2706" t="s">
        <v>200</v>
      </c>
      <c r="K2706" t="s">
        <v>148</v>
      </c>
      <c r="L2706" t="s">
        <v>125</v>
      </c>
      <c r="M2706">
        <v>3</v>
      </c>
      <c r="O2706" t="s">
        <v>173</v>
      </c>
      <c r="Q2706" t="s">
        <v>200</v>
      </c>
      <c r="R2706" t="s">
        <v>148</v>
      </c>
      <c r="S2706" t="s">
        <v>89</v>
      </c>
      <c r="T2706">
        <v>51</v>
      </c>
      <c r="V2706" t="s">
        <v>173</v>
      </c>
      <c r="X2706" t="s">
        <v>200</v>
      </c>
      <c r="Y2706" t="s">
        <v>132</v>
      </c>
      <c r="Z2706" t="s">
        <v>133</v>
      </c>
      <c r="AA2706">
        <v>8</v>
      </c>
      <c r="AC2706" t="s">
        <v>173</v>
      </c>
      <c r="AE2706" t="s">
        <v>200</v>
      </c>
      <c r="AF2706" t="s">
        <v>148</v>
      </c>
      <c r="AG2706" t="s">
        <v>107</v>
      </c>
      <c r="AH2706">
        <v>171</v>
      </c>
    </row>
    <row r="2707" spans="1:34" x14ac:dyDescent="0.25">
      <c r="A2707" t="s">
        <v>173</v>
      </c>
      <c r="C2707" t="s">
        <v>200</v>
      </c>
      <c r="D2707" t="s">
        <v>88</v>
      </c>
      <c r="E2707" t="s">
        <v>89</v>
      </c>
      <c r="F2707">
        <v>15</v>
      </c>
      <c r="H2707" t="s">
        <v>173</v>
      </c>
      <c r="J2707" t="s">
        <v>200</v>
      </c>
      <c r="K2707" t="s">
        <v>148</v>
      </c>
      <c r="L2707" t="s">
        <v>121</v>
      </c>
      <c r="M2707">
        <v>42</v>
      </c>
      <c r="O2707" t="s">
        <v>173</v>
      </c>
      <c r="Q2707" t="s">
        <v>200</v>
      </c>
      <c r="R2707" t="s">
        <v>148</v>
      </c>
      <c r="S2707" t="s">
        <v>129</v>
      </c>
      <c r="T2707">
        <v>26</v>
      </c>
      <c r="V2707" t="s">
        <v>173</v>
      </c>
      <c r="X2707" t="s">
        <v>200</v>
      </c>
      <c r="Y2707" t="s">
        <v>134</v>
      </c>
      <c r="Z2707" t="s">
        <v>135</v>
      </c>
      <c r="AA2707">
        <v>8</v>
      </c>
      <c r="AC2707" t="s">
        <v>173</v>
      </c>
      <c r="AE2707" t="s">
        <v>200</v>
      </c>
      <c r="AF2707" t="s">
        <v>148</v>
      </c>
      <c r="AG2707" t="s">
        <v>73</v>
      </c>
      <c r="AH2707">
        <v>435</v>
      </c>
    </row>
    <row r="2708" spans="1:34" x14ac:dyDescent="0.25">
      <c r="A2708" t="s">
        <v>173</v>
      </c>
      <c r="C2708" t="s">
        <v>200</v>
      </c>
      <c r="D2708" t="s">
        <v>90</v>
      </c>
      <c r="E2708" t="s">
        <v>91</v>
      </c>
      <c r="F2708">
        <v>1</v>
      </c>
      <c r="H2708" t="s">
        <v>173</v>
      </c>
      <c r="J2708" t="s">
        <v>200</v>
      </c>
      <c r="K2708" t="s">
        <v>148</v>
      </c>
      <c r="L2708" t="s">
        <v>69</v>
      </c>
      <c r="M2708">
        <v>42</v>
      </c>
      <c r="O2708" t="s">
        <v>173</v>
      </c>
      <c r="Q2708" t="s">
        <v>200</v>
      </c>
      <c r="R2708" t="s">
        <v>148</v>
      </c>
      <c r="S2708" t="s">
        <v>131</v>
      </c>
      <c r="T2708">
        <v>22</v>
      </c>
      <c r="V2708" t="s">
        <v>173</v>
      </c>
      <c r="X2708" t="s">
        <v>200</v>
      </c>
      <c r="Y2708" t="s">
        <v>136</v>
      </c>
      <c r="Z2708" t="s">
        <v>137</v>
      </c>
      <c r="AA2708">
        <v>10</v>
      </c>
      <c r="AC2708" t="s">
        <v>173</v>
      </c>
      <c r="AE2708" t="s">
        <v>200</v>
      </c>
      <c r="AF2708" t="s">
        <v>148</v>
      </c>
      <c r="AG2708" t="s">
        <v>125</v>
      </c>
      <c r="AH2708">
        <v>11</v>
      </c>
    </row>
    <row r="2709" spans="1:34" x14ac:dyDescent="0.25">
      <c r="A2709" t="s">
        <v>173</v>
      </c>
      <c r="C2709" t="s">
        <v>200</v>
      </c>
      <c r="D2709" t="s">
        <v>92</v>
      </c>
      <c r="E2709" t="s">
        <v>93</v>
      </c>
      <c r="F2709">
        <v>5</v>
      </c>
      <c r="H2709" t="s">
        <v>173</v>
      </c>
      <c r="J2709" t="s">
        <v>200</v>
      </c>
      <c r="K2709" t="s">
        <v>148</v>
      </c>
      <c r="L2709" t="s">
        <v>87</v>
      </c>
      <c r="M2709">
        <v>28</v>
      </c>
      <c r="O2709" t="s">
        <v>173</v>
      </c>
      <c r="Q2709" t="s">
        <v>200</v>
      </c>
      <c r="R2709" t="s">
        <v>148</v>
      </c>
      <c r="S2709" t="s">
        <v>93</v>
      </c>
      <c r="T2709">
        <v>18</v>
      </c>
      <c r="V2709" t="s">
        <v>173</v>
      </c>
      <c r="X2709" t="s">
        <v>200</v>
      </c>
      <c r="Y2709" t="s">
        <v>208</v>
      </c>
      <c r="Z2709" t="s">
        <v>273</v>
      </c>
      <c r="AA2709">
        <v>11</v>
      </c>
      <c r="AC2709" t="s">
        <v>173</v>
      </c>
      <c r="AE2709" t="s">
        <v>200</v>
      </c>
      <c r="AF2709" t="s">
        <v>148</v>
      </c>
      <c r="AG2709" t="s">
        <v>139</v>
      </c>
      <c r="AH2709">
        <v>1</v>
      </c>
    </row>
    <row r="2710" spans="1:34" x14ac:dyDescent="0.25">
      <c r="A2710" t="s">
        <v>173</v>
      </c>
      <c r="C2710" t="s">
        <v>200</v>
      </c>
      <c r="D2710" t="s">
        <v>94</v>
      </c>
      <c r="E2710" t="s">
        <v>95</v>
      </c>
      <c r="F2710">
        <v>51</v>
      </c>
      <c r="H2710" t="s">
        <v>173</v>
      </c>
      <c r="J2710" t="s">
        <v>200</v>
      </c>
      <c r="K2710" t="s">
        <v>148</v>
      </c>
      <c r="L2710" t="s">
        <v>81</v>
      </c>
      <c r="M2710">
        <v>18</v>
      </c>
      <c r="O2710" t="s">
        <v>173</v>
      </c>
      <c r="Q2710" t="s">
        <v>200</v>
      </c>
      <c r="R2710" t="s">
        <v>148</v>
      </c>
      <c r="S2710" t="s">
        <v>77</v>
      </c>
      <c r="T2710">
        <v>148</v>
      </c>
      <c r="V2710" t="s">
        <v>173</v>
      </c>
      <c r="X2710" t="s">
        <v>200</v>
      </c>
      <c r="Y2710" t="s">
        <v>208</v>
      </c>
      <c r="Z2710" t="s">
        <v>144</v>
      </c>
      <c r="AA2710">
        <v>9</v>
      </c>
      <c r="AC2710" t="s">
        <v>173</v>
      </c>
      <c r="AE2710" t="s">
        <v>200</v>
      </c>
      <c r="AF2710" t="s">
        <v>148</v>
      </c>
      <c r="AG2710" t="s">
        <v>121</v>
      </c>
      <c r="AH2710">
        <v>323</v>
      </c>
    </row>
    <row r="2711" spans="1:34" x14ac:dyDescent="0.25">
      <c r="A2711" t="s">
        <v>173</v>
      </c>
      <c r="C2711" t="s">
        <v>200</v>
      </c>
      <c r="D2711" t="s">
        <v>96</v>
      </c>
      <c r="E2711" t="s">
        <v>97</v>
      </c>
      <c r="F2711">
        <v>5</v>
      </c>
      <c r="H2711" t="s">
        <v>173</v>
      </c>
      <c r="J2711" t="s">
        <v>200</v>
      </c>
      <c r="K2711" t="s">
        <v>148</v>
      </c>
      <c r="L2711" t="s">
        <v>112</v>
      </c>
      <c r="M2711">
        <v>62</v>
      </c>
      <c r="O2711" t="s">
        <v>173</v>
      </c>
      <c r="Q2711" t="s">
        <v>200</v>
      </c>
      <c r="R2711" t="s">
        <v>148</v>
      </c>
      <c r="S2711" t="s">
        <v>99</v>
      </c>
      <c r="T2711">
        <v>36</v>
      </c>
      <c r="V2711" t="s">
        <v>173</v>
      </c>
      <c r="X2711" t="s">
        <v>200</v>
      </c>
      <c r="Y2711" t="s">
        <v>141</v>
      </c>
      <c r="Z2711" t="s">
        <v>142</v>
      </c>
      <c r="AA2711">
        <v>15</v>
      </c>
      <c r="AC2711" t="s">
        <v>173</v>
      </c>
      <c r="AE2711" t="s">
        <v>200</v>
      </c>
      <c r="AF2711" t="s">
        <v>148</v>
      </c>
      <c r="AG2711" t="s">
        <v>69</v>
      </c>
      <c r="AH2711">
        <v>565</v>
      </c>
    </row>
    <row r="2712" spans="1:34" x14ac:dyDescent="0.25">
      <c r="A2712" t="s">
        <v>173</v>
      </c>
      <c r="C2712" t="s">
        <v>200</v>
      </c>
      <c r="D2712" t="s">
        <v>98</v>
      </c>
      <c r="E2712" t="s">
        <v>99</v>
      </c>
      <c r="F2712">
        <v>9</v>
      </c>
      <c r="H2712" t="s">
        <v>173</v>
      </c>
      <c r="J2712" t="s">
        <v>200</v>
      </c>
      <c r="K2712" t="s">
        <v>148</v>
      </c>
      <c r="L2712" t="s">
        <v>113</v>
      </c>
      <c r="M2712">
        <v>37</v>
      </c>
      <c r="O2712" t="s">
        <v>173</v>
      </c>
      <c r="Q2712" t="s">
        <v>200</v>
      </c>
      <c r="R2712" t="s">
        <v>148</v>
      </c>
      <c r="S2712" t="s">
        <v>111</v>
      </c>
      <c r="T2712">
        <v>18</v>
      </c>
      <c r="V2712" t="s">
        <v>173</v>
      </c>
      <c r="X2712" t="s">
        <v>201</v>
      </c>
      <c r="Y2712" t="s">
        <v>54</v>
      </c>
      <c r="Z2712" t="s">
        <v>55</v>
      </c>
      <c r="AA2712">
        <v>12</v>
      </c>
      <c r="AC2712" t="s">
        <v>173</v>
      </c>
      <c r="AE2712" t="s">
        <v>200</v>
      </c>
      <c r="AF2712" t="s">
        <v>148</v>
      </c>
      <c r="AG2712" t="s">
        <v>87</v>
      </c>
      <c r="AH2712">
        <v>128</v>
      </c>
    </row>
    <row r="2713" spans="1:34" x14ac:dyDescent="0.25">
      <c r="A2713" t="s">
        <v>173</v>
      </c>
      <c r="C2713" t="s">
        <v>200</v>
      </c>
      <c r="D2713" t="s">
        <v>100</v>
      </c>
      <c r="E2713" t="s">
        <v>101</v>
      </c>
      <c r="F2713">
        <v>11</v>
      </c>
      <c r="H2713" t="s">
        <v>173</v>
      </c>
      <c r="J2713" t="s">
        <v>200</v>
      </c>
      <c r="K2713" t="s">
        <v>148</v>
      </c>
      <c r="L2713" t="s">
        <v>71</v>
      </c>
      <c r="M2713">
        <v>46</v>
      </c>
      <c r="O2713" t="s">
        <v>173</v>
      </c>
      <c r="Q2713" t="s">
        <v>200</v>
      </c>
      <c r="R2713" t="s">
        <v>148</v>
      </c>
      <c r="S2713" t="s">
        <v>123</v>
      </c>
      <c r="T2713">
        <v>26</v>
      </c>
      <c r="V2713" t="s">
        <v>173</v>
      </c>
      <c r="X2713" t="s">
        <v>201</v>
      </c>
      <c r="Y2713" t="s">
        <v>56</v>
      </c>
      <c r="Z2713" t="s">
        <v>57</v>
      </c>
      <c r="AA2713">
        <v>17</v>
      </c>
      <c r="AC2713" t="s">
        <v>173</v>
      </c>
      <c r="AE2713" t="s">
        <v>200</v>
      </c>
      <c r="AF2713" t="s">
        <v>148</v>
      </c>
      <c r="AG2713" t="s">
        <v>81</v>
      </c>
      <c r="AH2713">
        <v>59</v>
      </c>
    </row>
    <row r="2714" spans="1:34" x14ac:dyDescent="0.25">
      <c r="A2714" t="s">
        <v>173</v>
      </c>
      <c r="C2714" t="s">
        <v>200</v>
      </c>
      <c r="D2714" t="s">
        <v>102</v>
      </c>
      <c r="E2714" t="s">
        <v>103</v>
      </c>
      <c r="F2714">
        <v>4</v>
      </c>
      <c r="H2714" t="s">
        <v>173</v>
      </c>
      <c r="J2714" t="s">
        <v>200</v>
      </c>
      <c r="K2714" t="s">
        <v>148</v>
      </c>
      <c r="L2714" t="s">
        <v>109</v>
      </c>
      <c r="M2714">
        <v>26</v>
      </c>
      <c r="O2714" t="s">
        <v>173</v>
      </c>
      <c r="Q2714" t="s">
        <v>200</v>
      </c>
      <c r="R2714" t="s">
        <v>148</v>
      </c>
      <c r="S2714" t="s">
        <v>61</v>
      </c>
      <c r="T2714">
        <v>101</v>
      </c>
      <c r="V2714" t="s">
        <v>173</v>
      </c>
      <c r="X2714" t="s">
        <v>201</v>
      </c>
      <c r="Y2714" t="s">
        <v>58</v>
      </c>
      <c r="Z2714" t="s">
        <v>59</v>
      </c>
      <c r="AA2714">
        <v>10</v>
      </c>
      <c r="AC2714" t="s">
        <v>173</v>
      </c>
      <c r="AE2714" t="s">
        <v>200</v>
      </c>
      <c r="AF2714" t="s">
        <v>148</v>
      </c>
      <c r="AG2714" t="s">
        <v>112</v>
      </c>
      <c r="AH2714">
        <v>350</v>
      </c>
    </row>
    <row r="2715" spans="1:34" x14ac:dyDescent="0.25">
      <c r="A2715" t="s">
        <v>173</v>
      </c>
      <c r="C2715" t="s">
        <v>200</v>
      </c>
      <c r="D2715" t="s">
        <v>104</v>
      </c>
      <c r="E2715" t="s">
        <v>105</v>
      </c>
      <c r="F2715">
        <v>22</v>
      </c>
      <c r="H2715" t="s">
        <v>173</v>
      </c>
      <c r="J2715" t="s">
        <v>200</v>
      </c>
      <c r="K2715" t="s">
        <v>148</v>
      </c>
      <c r="L2715" t="s">
        <v>75</v>
      </c>
      <c r="M2715">
        <v>13</v>
      </c>
      <c r="O2715" t="s">
        <v>173</v>
      </c>
      <c r="Q2715" t="s">
        <v>200</v>
      </c>
      <c r="R2715" t="s">
        <v>148</v>
      </c>
      <c r="S2715" t="s">
        <v>97</v>
      </c>
      <c r="T2715">
        <v>17</v>
      </c>
      <c r="V2715" t="s">
        <v>173</v>
      </c>
      <c r="X2715" t="s">
        <v>201</v>
      </c>
      <c r="Y2715" t="s">
        <v>60</v>
      </c>
      <c r="Z2715" t="s">
        <v>61</v>
      </c>
      <c r="AA2715">
        <v>33</v>
      </c>
      <c r="AC2715" t="s">
        <v>173</v>
      </c>
      <c r="AE2715" t="s">
        <v>200</v>
      </c>
      <c r="AF2715" t="s">
        <v>148</v>
      </c>
      <c r="AG2715" t="s">
        <v>113</v>
      </c>
      <c r="AH2715">
        <v>159</v>
      </c>
    </row>
    <row r="2716" spans="1:34" x14ac:dyDescent="0.25">
      <c r="A2716" t="s">
        <v>173</v>
      </c>
      <c r="C2716" t="s">
        <v>200</v>
      </c>
      <c r="D2716" t="s">
        <v>106</v>
      </c>
      <c r="E2716" t="s">
        <v>107</v>
      </c>
      <c r="F2716">
        <v>8</v>
      </c>
      <c r="H2716" t="s">
        <v>173</v>
      </c>
      <c r="J2716" t="s">
        <v>200</v>
      </c>
      <c r="K2716" t="s">
        <v>148</v>
      </c>
      <c r="L2716" t="s">
        <v>85</v>
      </c>
      <c r="M2716">
        <v>14</v>
      </c>
      <c r="O2716" t="s">
        <v>173</v>
      </c>
      <c r="Q2716" t="s">
        <v>200</v>
      </c>
      <c r="R2716" t="s">
        <v>148</v>
      </c>
      <c r="S2716" t="s">
        <v>95</v>
      </c>
      <c r="T2716">
        <v>197</v>
      </c>
      <c r="V2716" t="s">
        <v>173</v>
      </c>
      <c r="X2716" t="s">
        <v>201</v>
      </c>
      <c r="Y2716" t="s">
        <v>62</v>
      </c>
      <c r="Z2716" t="s">
        <v>63</v>
      </c>
      <c r="AA2716">
        <v>2</v>
      </c>
      <c r="AC2716" t="s">
        <v>173</v>
      </c>
      <c r="AE2716" t="s">
        <v>200</v>
      </c>
      <c r="AF2716" t="s">
        <v>148</v>
      </c>
      <c r="AG2716" t="s">
        <v>71</v>
      </c>
      <c r="AH2716">
        <v>1092</v>
      </c>
    </row>
    <row r="2717" spans="1:34" x14ac:dyDescent="0.25">
      <c r="A2717" t="s">
        <v>173</v>
      </c>
      <c r="C2717" t="s">
        <v>200</v>
      </c>
      <c r="D2717" t="s">
        <v>108</v>
      </c>
      <c r="E2717" t="s">
        <v>109</v>
      </c>
      <c r="F2717">
        <v>8</v>
      </c>
      <c r="H2717" t="s">
        <v>173</v>
      </c>
      <c r="J2717" t="s">
        <v>200</v>
      </c>
      <c r="K2717" t="s">
        <v>148</v>
      </c>
      <c r="L2717" t="s">
        <v>59</v>
      </c>
      <c r="M2717">
        <v>8</v>
      </c>
      <c r="O2717" t="s">
        <v>173</v>
      </c>
      <c r="Q2717" t="s">
        <v>200</v>
      </c>
      <c r="R2717" t="s">
        <v>148</v>
      </c>
      <c r="S2717" t="s">
        <v>127</v>
      </c>
      <c r="T2717">
        <v>20</v>
      </c>
      <c r="V2717" t="s">
        <v>173</v>
      </c>
      <c r="X2717" t="s">
        <v>201</v>
      </c>
      <c r="Y2717" t="s">
        <v>64</v>
      </c>
      <c r="Z2717" t="s">
        <v>65</v>
      </c>
      <c r="AA2717">
        <v>7</v>
      </c>
      <c r="AC2717" t="s">
        <v>173</v>
      </c>
      <c r="AE2717" t="s">
        <v>200</v>
      </c>
      <c r="AF2717" t="s">
        <v>148</v>
      </c>
      <c r="AG2717" t="s">
        <v>109</v>
      </c>
      <c r="AH2717">
        <v>102</v>
      </c>
    </row>
    <row r="2718" spans="1:34" x14ac:dyDescent="0.25">
      <c r="A2718" t="s">
        <v>173</v>
      </c>
      <c r="C2718" t="s">
        <v>200</v>
      </c>
      <c r="D2718" t="s">
        <v>110</v>
      </c>
      <c r="E2718" t="s">
        <v>111</v>
      </c>
      <c r="F2718">
        <v>7</v>
      </c>
      <c r="H2718" t="s">
        <v>173</v>
      </c>
      <c r="J2718" t="s">
        <v>200</v>
      </c>
      <c r="K2718" t="s">
        <v>148</v>
      </c>
      <c r="L2718" t="s">
        <v>89</v>
      </c>
      <c r="M2718">
        <v>32</v>
      </c>
      <c r="O2718" t="s">
        <v>173</v>
      </c>
      <c r="Q2718" t="s">
        <v>200</v>
      </c>
      <c r="R2718" t="s">
        <v>148</v>
      </c>
      <c r="S2718" t="s">
        <v>79</v>
      </c>
      <c r="T2718">
        <v>235</v>
      </c>
      <c r="V2718" t="s">
        <v>173</v>
      </c>
      <c r="X2718" t="s">
        <v>201</v>
      </c>
      <c r="Y2718" t="s">
        <v>66</v>
      </c>
      <c r="Z2718" t="s">
        <v>67</v>
      </c>
      <c r="AA2718">
        <v>41</v>
      </c>
      <c r="AC2718" t="s">
        <v>173</v>
      </c>
      <c r="AE2718" t="s">
        <v>200</v>
      </c>
      <c r="AF2718" t="s">
        <v>148</v>
      </c>
      <c r="AG2718" t="s">
        <v>75</v>
      </c>
      <c r="AH2718">
        <v>93</v>
      </c>
    </row>
    <row r="2719" spans="1:34" x14ac:dyDescent="0.25">
      <c r="A2719" t="s">
        <v>173</v>
      </c>
      <c r="C2719" t="s">
        <v>200</v>
      </c>
      <c r="D2719" t="s">
        <v>150</v>
      </c>
      <c r="E2719" t="s">
        <v>112</v>
      </c>
      <c r="F2719">
        <v>66</v>
      </c>
      <c r="H2719" t="s">
        <v>173</v>
      </c>
      <c r="J2719" t="s">
        <v>200</v>
      </c>
      <c r="K2719" t="s">
        <v>148</v>
      </c>
      <c r="L2719" t="s">
        <v>129</v>
      </c>
      <c r="M2719">
        <v>8</v>
      </c>
      <c r="O2719" t="s">
        <v>173</v>
      </c>
      <c r="Q2719" t="s">
        <v>200</v>
      </c>
      <c r="R2719" t="s">
        <v>148</v>
      </c>
      <c r="S2719" t="s">
        <v>144</v>
      </c>
      <c r="T2719">
        <v>14</v>
      </c>
      <c r="V2719" t="s">
        <v>173</v>
      </c>
      <c r="X2719" t="s">
        <v>201</v>
      </c>
      <c r="Y2719" t="s">
        <v>68</v>
      </c>
      <c r="Z2719" t="s">
        <v>69</v>
      </c>
      <c r="AA2719">
        <v>11</v>
      </c>
      <c r="AC2719" t="s">
        <v>173</v>
      </c>
      <c r="AE2719" t="s">
        <v>200</v>
      </c>
      <c r="AF2719" t="s">
        <v>148</v>
      </c>
      <c r="AG2719" t="s">
        <v>85</v>
      </c>
      <c r="AH2719">
        <v>141</v>
      </c>
    </row>
    <row r="2720" spans="1:34" x14ac:dyDescent="0.25">
      <c r="A2720" t="s">
        <v>173</v>
      </c>
      <c r="C2720" t="s">
        <v>200</v>
      </c>
      <c r="D2720" t="s">
        <v>150</v>
      </c>
      <c r="E2720" t="s">
        <v>113</v>
      </c>
      <c r="F2720">
        <v>38</v>
      </c>
      <c r="H2720" t="s">
        <v>173</v>
      </c>
      <c r="J2720" t="s">
        <v>200</v>
      </c>
      <c r="K2720" t="s">
        <v>148</v>
      </c>
      <c r="L2720" t="s">
        <v>131</v>
      </c>
      <c r="M2720">
        <v>7</v>
      </c>
      <c r="O2720" t="s">
        <v>173</v>
      </c>
      <c r="Q2720" t="s">
        <v>200</v>
      </c>
      <c r="R2720" t="s">
        <v>86</v>
      </c>
      <c r="S2720" t="s">
        <v>87</v>
      </c>
      <c r="T2720">
        <v>51</v>
      </c>
      <c r="V2720" t="s">
        <v>173</v>
      </c>
      <c r="X2720" t="s">
        <v>201</v>
      </c>
      <c r="Y2720" t="s">
        <v>70</v>
      </c>
      <c r="Z2720" t="s">
        <v>71</v>
      </c>
      <c r="AA2720">
        <v>26</v>
      </c>
      <c r="AC2720" t="s">
        <v>173</v>
      </c>
      <c r="AE2720" t="s">
        <v>200</v>
      </c>
      <c r="AF2720" t="s">
        <v>148</v>
      </c>
      <c r="AG2720" t="s">
        <v>59</v>
      </c>
      <c r="AH2720">
        <v>170</v>
      </c>
    </row>
    <row r="2721" spans="1:34" x14ac:dyDescent="0.25">
      <c r="A2721" t="s">
        <v>173</v>
      </c>
      <c r="C2721" t="s">
        <v>200</v>
      </c>
      <c r="D2721" t="s">
        <v>114</v>
      </c>
      <c r="E2721" t="s">
        <v>115</v>
      </c>
      <c r="F2721">
        <v>8</v>
      </c>
      <c r="H2721" t="s">
        <v>173</v>
      </c>
      <c r="J2721" t="s">
        <v>200</v>
      </c>
      <c r="K2721" t="s">
        <v>148</v>
      </c>
      <c r="L2721" t="s">
        <v>93</v>
      </c>
      <c r="M2721">
        <v>6</v>
      </c>
      <c r="O2721" t="s">
        <v>173</v>
      </c>
      <c r="Q2721" t="s">
        <v>200</v>
      </c>
      <c r="R2721" t="s">
        <v>88</v>
      </c>
      <c r="S2721" t="s">
        <v>89</v>
      </c>
      <c r="T2721">
        <v>51</v>
      </c>
      <c r="V2721" t="s">
        <v>173</v>
      </c>
      <c r="X2721" t="s">
        <v>201</v>
      </c>
      <c r="Y2721" t="s">
        <v>72</v>
      </c>
      <c r="Z2721" t="s">
        <v>73</v>
      </c>
      <c r="AA2721">
        <v>40</v>
      </c>
      <c r="AC2721" t="s">
        <v>173</v>
      </c>
      <c r="AE2721" t="s">
        <v>200</v>
      </c>
      <c r="AF2721" t="s">
        <v>148</v>
      </c>
      <c r="AG2721" t="s">
        <v>89</v>
      </c>
      <c r="AH2721">
        <v>257</v>
      </c>
    </row>
    <row r="2722" spans="1:34" x14ac:dyDescent="0.25">
      <c r="A2722" t="s">
        <v>173</v>
      </c>
      <c r="C2722" t="s">
        <v>200</v>
      </c>
      <c r="D2722" t="s">
        <v>116</v>
      </c>
      <c r="E2722" t="s">
        <v>117</v>
      </c>
      <c r="F2722">
        <v>9</v>
      </c>
      <c r="H2722" t="s">
        <v>173</v>
      </c>
      <c r="J2722" t="s">
        <v>200</v>
      </c>
      <c r="K2722" t="s">
        <v>148</v>
      </c>
      <c r="L2722" t="s">
        <v>77</v>
      </c>
      <c r="M2722">
        <v>56</v>
      </c>
      <c r="O2722" t="s">
        <v>173</v>
      </c>
      <c r="Q2722" t="s">
        <v>200</v>
      </c>
      <c r="R2722" t="s">
        <v>90</v>
      </c>
      <c r="S2722" t="s">
        <v>91</v>
      </c>
      <c r="T2722">
        <v>21</v>
      </c>
      <c r="V2722" t="s">
        <v>173</v>
      </c>
      <c r="X2722" t="s">
        <v>201</v>
      </c>
      <c r="Y2722" t="s">
        <v>74</v>
      </c>
      <c r="Z2722" t="s">
        <v>75</v>
      </c>
      <c r="AA2722">
        <v>22</v>
      </c>
      <c r="AC2722" t="s">
        <v>173</v>
      </c>
      <c r="AE2722" t="s">
        <v>200</v>
      </c>
      <c r="AF2722" t="s">
        <v>148</v>
      </c>
      <c r="AG2722" t="s">
        <v>129</v>
      </c>
      <c r="AH2722">
        <v>93</v>
      </c>
    </row>
    <row r="2723" spans="1:34" x14ac:dyDescent="0.25">
      <c r="A2723" t="s">
        <v>173</v>
      </c>
      <c r="C2723" t="s">
        <v>200</v>
      </c>
      <c r="D2723" t="s">
        <v>118</v>
      </c>
      <c r="E2723" t="s">
        <v>119</v>
      </c>
      <c r="F2723">
        <v>17</v>
      </c>
      <c r="H2723" t="s">
        <v>173</v>
      </c>
      <c r="J2723" t="s">
        <v>200</v>
      </c>
      <c r="K2723" t="s">
        <v>148</v>
      </c>
      <c r="L2723" t="s">
        <v>99</v>
      </c>
      <c r="M2723">
        <v>50</v>
      </c>
      <c r="O2723" t="s">
        <v>173</v>
      </c>
      <c r="Q2723" t="s">
        <v>200</v>
      </c>
      <c r="R2723" t="s">
        <v>92</v>
      </c>
      <c r="S2723" t="s">
        <v>93</v>
      </c>
      <c r="T2723">
        <v>18</v>
      </c>
      <c r="V2723" t="s">
        <v>173</v>
      </c>
      <c r="X2723" t="s">
        <v>201</v>
      </c>
      <c r="Y2723" t="s">
        <v>76</v>
      </c>
      <c r="Z2723" t="s">
        <v>77</v>
      </c>
      <c r="AA2723">
        <v>59</v>
      </c>
      <c r="AC2723" t="s">
        <v>173</v>
      </c>
      <c r="AE2723" t="s">
        <v>200</v>
      </c>
      <c r="AF2723" t="s">
        <v>148</v>
      </c>
      <c r="AG2723" t="s">
        <v>131</v>
      </c>
      <c r="AH2723">
        <v>95</v>
      </c>
    </row>
    <row r="2724" spans="1:34" x14ac:dyDescent="0.25">
      <c r="A2724" t="s">
        <v>173</v>
      </c>
      <c r="C2724" t="s">
        <v>200</v>
      </c>
      <c r="D2724" t="s">
        <v>120</v>
      </c>
      <c r="E2724" t="s">
        <v>121</v>
      </c>
      <c r="F2724">
        <v>22</v>
      </c>
      <c r="H2724" t="s">
        <v>173</v>
      </c>
      <c r="J2724" t="s">
        <v>200</v>
      </c>
      <c r="K2724" t="s">
        <v>148</v>
      </c>
      <c r="L2724" t="s">
        <v>111</v>
      </c>
      <c r="M2724">
        <v>11</v>
      </c>
      <c r="O2724" t="s">
        <v>173</v>
      </c>
      <c r="Q2724" t="s">
        <v>200</v>
      </c>
      <c r="R2724" t="s">
        <v>94</v>
      </c>
      <c r="S2724" t="s">
        <v>95</v>
      </c>
      <c r="T2724">
        <v>197</v>
      </c>
      <c r="V2724" t="s">
        <v>173</v>
      </c>
      <c r="X2724" t="s">
        <v>201</v>
      </c>
      <c r="Y2724" t="s">
        <v>78</v>
      </c>
      <c r="Z2724" t="s">
        <v>79</v>
      </c>
      <c r="AA2724">
        <v>68</v>
      </c>
      <c r="AC2724" t="s">
        <v>173</v>
      </c>
      <c r="AE2724" t="s">
        <v>200</v>
      </c>
      <c r="AF2724" t="s">
        <v>148</v>
      </c>
      <c r="AG2724" t="s">
        <v>93</v>
      </c>
      <c r="AH2724">
        <v>63</v>
      </c>
    </row>
    <row r="2725" spans="1:34" x14ac:dyDescent="0.25">
      <c r="A2725" t="s">
        <v>173</v>
      </c>
      <c r="C2725" t="s">
        <v>200</v>
      </c>
      <c r="D2725" t="s">
        <v>122</v>
      </c>
      <c r="E2725" t="s">
        <v>123</v>
      </c>
      <c r="F2725">
        <v>8</v>
      </c>
      <c r="H2725" t="s">
        <v>173</v>
      </c>
      <c r="J2725" t="s">
        <v>200</v>
      </c>
      <c r="K2725" t="s">
        <v>148</v>
      </c>
      <c r="L2725" t="s">
        <v>123</v>
      </c>
      <c r="M2725">
        <v>21</v>
      </c>
      <c r="O2725" t="s">
        <v>173</v>
      </c>
      <c r="Q2725" t="s">
        <v>200</v>
      </c>
      <c r="R2725" t="s">
        <v>96</v>
      </c>
      <c r="S2725" t="s">
        <v>97</v>
      </c>
      <c r="T2725">
        <v>17</v>
      </c>
      <c r="V2725" t="s">
        <v>173</v>
      </c>
      <c r="X2725" t="s">
        <v>201</v>
      </c>
      <c r="Y2725" t="s">
        <v>80</v>
      </c>
      <c r="Z2725" t="s">
        <v>81</v>
      </c>
      <c r="AA2725">
        <v>13</v>
      </c>
      <c r="AC2725" t="s">
        <v>173</v>
      </c>
      <c r="AE2725" t="s">
        <v>200</v>
      </c>
      <c r="AF2725" t="s">
        <v>148</v>
      </c>
      <c r="AG2725" t="s">
        <v>77</v>
      </c>
      <c r="AH2725">
        <v>695</v>
      </c>
    </row>
    <row r="2726" spans="1:34" x14ac:dyDescent="0.25">
      <c r="A2726" t="s">
        <v>173</v>
      </c>
      <c r="C2726" t="s">
        <v>200</v>
      </c>
      <c r="D2726" t="s">
        <v>124</v>
      </c>
      <c r="E2726" t="s">
        <v>125</v>
      </c>
      <c r="F2726">
        <v>1</v>
      </c>
      <c r="H2726" t="s">
        <v>173</v>
      </c>
      <c r="J2726" t="s">
        <v>200</v>
      </c>
      <c r="K2726" t="s">
        <v>148</v>
      </c>
      <c r="L2726" t="s">
        <v>61</v>
      </c>
      <c r="M2726">
        <v>25</v>
      </c>
      <c r="O2726" t="s">
        <v>173</v>
      </c>
      <c r="Q2726" t="s">
        <v>200</v>
      </c>
      <c r="R2726" t="s">
        <v>98</v>
      </c>
      <c r="S2726" t="s">
        <v>99</v>
      </c>
      <c r="T2726">
        <v>36</v>
      </c>
      <c r="V2726" t="s">
        <v>173</v>
      </c>
      <c r="X2726" t="s">
        <v>201</v>
      </c>
      <c r="Y2726" t="s">
        <v>82</v>
      </c>
      <c r="Z2726" t="s">
        <v>83</v>
      </c>
      <c r="AA2726">
        <v>24</v>
      </c>
      <c r="AC2726" t="s">
        <v>173</v>
      </c>
      <c r="AE2726" t="s">
        <v>200</v>
      </c>
      <c r="AF2726" t="s">
        <v>148</v>
      </c>
      <c r="AG2726" t="s">
        <v>99</v>
      </c>
      <c r="AH2726">
        <v>384</v>
      </c>
    </row>
    <row r="2727" spans="1:34" x14ac:dyDescent="0.25">
      <c r="A2727" t="s">
        <v>173</v>
      </c>
      <c r="C2727" t="s">
        <v>200</v>
      </c>
      <c r="D2727" t="s">
        <v>126</v>
      </c>
      <c r="E2727" t="s">
        <v>127</v>
      </c>
      <c r="F2727">
        <v>9</v>
      </c>
      <c r="H2727" t="s">
        <v>173</v>
      </c>
      <c r="J2727" t="s">
        <v>200</v>
      </c>
      <c r="K2727" t="s">
        <v>148</v>
      </c>
      <c r="L2727" t="s">
        <v>97</v>
      </c>
      <c r="M2727">
        <v>7</v>
      </c>
      <c r="O2727" t="s">
        <v>173</v>
      </c>
      <c r="Q2727" t="s">
        <v>200</v>
      </c>
      <c r="R2727" t="s">
        <v>100</v>
      </c>
      <c r="S2727" t="s">
        <v>101</v>
      </c>
      <c r="T2727">
        <v>35</v>
      </c>
      <c r="V2727" t="s">
        <v>173</v>
      </c>
      <c r="X2727" t="s">
        <v>201</v>
      </c>
      <c r="Y2727" t="s">
        <v>84</v>
      </c>
      <c r="Z2727" t="s">
        <v>85</v>
      </c>
      <c r="AA2727">
        <v>32</v>
      </c>
      <c r="AC2727" t="s">
        <v>173</v>
      </c>
      <c r="AE2727" t="s">
        <v>200</v>
      </c>
      <c r="AF2727" t="s">
        <v>148</v>
      </c>
      <c r="AG2727" t="s">
        <v>111</v>
      </c>
      <c r="AH2727">
        <v>113</v>
      </c>
    </row>
    <row r="2728" spans="1:34" x14ac:dyDescent="0.25">
      <c r="A2728" t="s">
        <v>173</v>
      </c>
      <c r="C2728" t="s">
        <v>200</v>
      </c>
      <c r="D2728" t="s">
        <v>128</v>
      </c>
      <c r="E2728" t="s">
        <v>129</v>
      </c>
      <c r="F2728">
        <v>6</v>
      </c>
      <c r="H2728" t="s">
        <v>173</v>
      </c>
      <c r="J2728" t="s">
        <v>200</v>
      </c>
      <c r="K2728" t="s">
        <v>148</v>
      </c>
      <c r="L2728" t="s">
        <v>95</v>
      </c>
      <c r="M2728">
        <v>85</v>
      </c>
      <c r="O2728" t="s">
        <v>173</v>
      </c>
      <c r="Q2728" t="s">
        <v>200</v>
      </c>
      <c r="R2728" t="s">
        <v>102</v>
      </c>
      <c r="S2728" t="s">
        <v>103</v>
      </c>
      <c r="T2728">
        <v>43</v>
      </c>
      <c r="V2728" t="s">
        <v>173</v>
      </c>
      <c r="X2728" t="s">
        <v>201</v>
      </c>
      <c r="Y2728" t="s">
        <v>148</v>
      </c>
      <c r="Z2728" t="s">
        <v>133</v>
      </c>
      <c r="AA2728">
        <v>18</v>
      </c>
      <c r="AC2728" t="s">
        <v>173</v>
      </c>
      <c r="AE2728" t="s">
        <v>200</v>
      </c>
      <c r="AF2728" t="s">
        <v>148</v>
      </c>
      <c r="AG2728" t="s">
        <v>123</v>
      </c>
      <c r="AH2728">
        <v>125</v>
      </c>
    </row>
    <row r="2729" spans="1:34" x14ac:dyDescent="0.25">
      <c r="A2729" t="s">
        <v>173</v>
      </c>
      <c r="C2729" t="s">
        <v>200</v>
      </c>
      <c r="D2729" t="s">
        <v>130</v>
      </c>
      <c r="E2729" t="s">
        <v>131</v>
      </c>
      <c r="F2729">
        <v>3</v>
      </c>
      <c r="H2729" t="s">
        <v>173</v>
      </c>
      <c r="J2729" t="s">
        <v>200</v>
      </c>
      <c r="K2729" t="s">
        <v>148</v>
      </c>
      <c r="L2729" t="s">
        <v>127</v>
      </c>
      <c r="M2729">
        <v>17</v>
      </c>
      <c r="O2729" t="s">
        <v>173</v>
      </c>
      <c r="Q2729" t="s">
        <v>200</v>
      </c>
      <c r="R2729" t="s">
        <v>104</v>
      </c>
      <c r="S2729" t="s">
        <v>105</v>
      </c>
      <c r="T2729">
        <v>68</v>
      </c>
      <c r="V2729" t="s">
        <v>173</v>
      </c>
      <c r="X2729" t="s">
        <v>201</v>
      </c>
      <c r="Y2729" t="s">
        <v>148</v>
      </c>
      <c r="Z2729" t="s">
        <v>101</v>
      </c>
      <c r="AA2729">
        <v>24</v>
      </c>
      <c r="AC2729" t="s">
        <v>173</v>
      </c>
      <c r="AE2729" t="s">
        <v>200</v>
      </c>
      <c r="AF2729" t="s">
        <v>148</v>
      </c>
      <c r="AG2729" t="s">
        <v>61</v>
      </c>
      <c r="AH2729">
        <v>769</v>
      </c>
    </row>
    <row r="2730" spans="1:34" x14ac:dyDescent="0.25">
      <c r="A2730" t="s">
        <v>173</v>
      </c>
      <c r="C2730" t="s">
        <v>200</v>
      </c>
      <c r="D2730" t="s">
        <v>132</v>
      </c>
      <c r="E2730" t="s">
        <v>133</v>
      </c>
      <c r="F2730">
        <v>17</v>
      </c>
      <c r="H2730" t="s">
        <v>173</v>
      </c>
      <c r="J2730" t="s">
        <v>200</v>
      </c>
      <c r="K2730" t="s">
        <v>148</v>
      </c>
      <c r="L2730" t="s">
        <v>79</v>
      </c>
      <c r="M2730">
        <v>79</v>
      </c>
      <c r="O2730" t="s">
        <v>173</v>
      </c>
      <c r="Q2730" t="s">
        <v>200</v>
      </c>
      <c r="R2730" t="s">
        <v>106</v>
      </c>
      <c r="S2730" t="s">
        <v>107</v>
      </c>
      <c r="T2730">
        <v>27</v>
      </c>
      <c r="V2730" t="s">
        <v>173</v>
      </c>
      <c r="X2730" t="s">
        <v>201</v>
      </c>
      <c r="Y2730" t="s">
        <v>148</v>
      </c>
      <c r="Z2730" t="s">
        <v>115</v>
      </c>
      <c r="AA2730">
        <v>20</v>
      </c>
      <c r="AC2730" t="s">
        <v>173</v>
      </c>
      <c r="AE2730" t="s">
        <v>200</v>
      </c>
      <c r="AF2730" t="s">
        <v>148</v>
      </c>
      <c r="AG2730" t="s">
        <v>97</v>
      </c>
      <c r="AH2730">
        <v>98</v>
      </c>
    </row>
    <row r="2731" spans="1:34" x14ac:dyDescent="0.25">
      <c r="A2731" t="s">
        <v>173</v>
      </c>
      <c r="C2731" t="s">
        <v>200</v>
      </c>
      <c r="D2731" t="s">
        <v>134</v>
      </c>
      <c r="E2731" t="s">
        <v>135</v>
      </c>
      <c r="F2731">
        <v>5</v>
      </c>
      <c r="H2731" t="s">
        <v>173</v>
      </c>
      <c r="J2731" t="s">
        <v>200</v>
      </c>
      <c r="K2731" t="s">
        <v>148</v>
      </c>
      <c r="L2731" t="s">
        <v>144</v>
      </c>
      <c r="M2731">
        <v>13</v>
      </c>
      <c r="O2731" t="s">
        <v>173</v>
      </c>
      <c r="Q2731" t="s">
        <v>200</v>
      </c>
      <c r="R2731" t="s">
        <v>108</v>
      </c>
      <c r="S2731" t="s">
        <v>109</v>
      </c>
      <c r="T2731">
        <v>31</v>
      </c>
      <c r="V2731" t="s">
        <v>173</v>
      </c>
      <c r="X2731" t="s">
        <v>201</v>
      </c>
      <c r="Y2731" t="s">
        <v>148</v>
      </c>
      <c r="Z2731" t="s">
        <v>103</v>
      </c>
      <c r="AA2731">
        <v>11</v>
      </c>
      <c r="AC2731" t="s">
        <v>173</v>
      </c>
      <c r="AE2731" t="s">
        <v>200</v>
      </c>
      <c r="AF2731" t="s">
        <v>148</v>
      </c>
      <c r="AG2731" t="s">
        <v>95</v>
      </c>
      <c r="AH2731">
        <v>872</v>
      </c>
    </row>
    <row r="2732" spans="1:34" x14ac:dyDescent="0.25">
      <c r="A2732" t="s">
        <v>173</v>
      </c>
      <c r="C2732" t="s">
        <v>200</v>
      </c>
      <c r="D2732" t="s">
        <v>136</v>
      </c>
      <c r="E2732" t="s">
        <v>137</v>
      </c>
      <c r="F2732">
        <v>7</v>
      </c>
      <c r="H2732" t="s">
        <v>173</v>
      </c>
      <c r="J2732" t="s">
        <v>200</v>
      </c>
      <c r="K2732" t="s">
        <v>86</v>
      </c>
      <c r="L2732" t="s">
        <v>87</v>
      </c>
      <c r="M2732">
        <v>28</v>
      </c>
      <c r="O2732" t="s">
        <v>173</v>
      </c>
      <c r="Q2732" t="s">
        <v>200</v>
      </c>
      <c r="R2732" t="s">
        <v>110</v>
      </c>
      <c r="S2732" t="s">
        <v>111</v>
      </c>
      <c r="T2732">
        <v>18</v>
      </c>
      <c r="V2732" t="s">
        <v>173</v>
      </c>
      <c r="X2732" t="s">
        <v>201</v>
      </c>
      <c r="Y2732" t="s">
        <v>148</v>
      </c>
      <c r="Z2732" t="s">
        <v>65</v>
      </c>
      <c r="AA2732">
        <v>7</v>
      </c>
      <c r="AC2732" t="s">
        <v>173</v>
      </c>
      <c r="AE2732" t="s">
        <v>200</v>
      </c>
      <c r="AF2732" t="s">
        <v>148</v>
      </c>
      <c r="AG2732" t="s">
        <v>127</v>
      </c>
      <c r="AH2732">
        <v>106</v>
      </c>
    </row>
    <row r="2733" spans="1:34" x14ac:dyDescent="0.25">
      <c r="A2733" t="s">
        <v>173</v>
      </c>
      <c r="C2733" t="s">
        <v>200</v>
      </c>
      <c r="D2733" t="s">
        <v>208</v>
      </c>
      <c r="E2733" t="s">
        <v>273</v>
      </c>
      <c r="F2733">
        <v>6</v>
      </c>
      <c r="H2733" t="s">
        <v>173</v>
      </c>
      <c r="J2733" t="s">
        <v>200</v>
      </c>
      <c r="K2733" t="s">
        <v>88</v>
      </c>
      <c r="L2733" t="s">
        <v>89</v>
      </c>
      <c r="M2733">
        <v>32</v>
      </c>
      <c r="O2733" t="s">
        <v>173</v>
      </c>
      <c r="Q2733" t="s">
        <v>200</v>
      </c>
      <c r="R2733" t="s">
        <v>150</v>
      </c>
      <c r="S2733" t="s">
        <v>112</v>
      </c>
      <c r="T2733">
        <v>195</v>
      </c>
      <c r="V2733" t="s">
        <v>173</v>
      </c>
      <c r="X2733" t="s">
        <v>201</v>
      </c>
      <c r="Y2733" t="s">
        <v>148</v>
      </c>
      <c r="Z2733" t="s">
        <v>55</v>
      </c>
      <c r="AA2733">
        <v>12</v>
      </c>
      <c r="AC2733" t="s">
        <v>173</v>
      </c>
      <c r="AE2733" t="s">
        <v>200</v>
      </c>
      <c r="AF2733" t="s">
        <v>148</v>
      </c>
      <c r="AG2733" t="s">
        <v>79</v>
      </c>
      <c r="AH2733">
        <v>1180</v>
      </c>
    </row>
    <row r="2734" spans="1:34" x14ac:dyDescent="0.25">
      <c r="A2734" t="s">
        <v>173</v>
      </c>
      <c r="C2734" t="s">
        <v>200</v>
      </c>
      <c r="D2734" t="s">
        <v>208</v>
      </c>
      <c r="E2734" t="s">
        <v>144</v>
      </c>
      <c r="F2734">
        <v>3</v>
      </c>
      <c r="H2734" t="s">
        <v>173</v>
      </c>
      <c r="J2734" t="s">
        <v>200</v>
      </c>
      <c r="K2734" t="s">
        <v>90</v>
      </c>
      <c r="L2734" t="s">
        <v>91</v>
      </c>
      <c r="M2734">
        <v>20</v>
      </c>
      <c r="O2734" t="s">
        <v>173</v>
      </c>
      <c r="Q2734" t="s">
        <v>200</v>
      </c>
      <c r="R2734" t="s">
        <v>150</v>
      </c>
      <c r="S2734" t="s">
        <v>113</v>
      </c>
      <c r="T2734">
        <v>82</v>
      </c>
      <c r="V2734" t="s">
        <v>173</v>
      </c>
      <c r="X2734" t="s">
        <v>201</v>
      </c>
      <c r="Y2734" t="s">
        <v>148</v>
      </c>
      <c r="Z2734" t="s">
        <v>135</v>
      </c>
      <c r="AA2734">
        <v>11</v>
      </c>
      <c r="AC2734" t="s">
        <v>173</v>
      </c>
      <c r="AE2734" t="s">
        <v>200</v>
      </c>
      <c r="AF2734" t="s">
        <v>148</v>
      </c>
      <c r="AG2734" t="s">
        <v>144</v>
      </c>
      <c r="AH2734">
        <v>66</v>
      </c>
    </row>
    <row r="2735" spans="1:34" x14ac:dyDescent="0.25">
      <c r="A2735" t="s">
        <v>173</v>
      </c>
      <c r="C2735" t="s">
        <v>200</v>
      </c>
      <c r="D2735" t="s">
        <v>141</v>
      </c>
      <c r="E2735" t="s">
        <v>142</v>
      </c>
      <c r="F2735">
        <v>24</v>
      </c>
      <c r="H2735" t="s">
        <v>173</v>
      </c>
      <c r="J2735" t="s">
        <v>200</v>
      </c>
      <c r="K2735" t="s">
        <v>92</v>
      </c>
      <c r="L2735" t="s">
        <v>93</v>
      </c>
      <c r="M2735">
        <v>6</v>
      </c>
      <c r="O2735" t="s">
        <v>173</v>
      </c>
      <c r="Q2735" t="s">
        <v>200</v>
      </c>
      <c r="R2735" t="s">
        <v>114</v>
      </c>
      <c r="S2735" t="s">
        <v>115</v>
      </c>
      <c r="T2735">
        <v>38</v>
      </c>
      <c r="V2735" t="s">
        <v>173</v>
      </c>
      <c r="X2735" t="s">
        <v>201</v>
      </c>
      <c r="Y2735" t="s">
        <v>148</v>
      </c>
      <c r="Z2735" t="s">
        <v>63</v>
      </c>
      <c r="AA2735">
        <v>2</v>
      </c>
      <c r="AC2735" t="s">
        <v>173</v>
      </c>
      <c r="AE2735" t="s">
        <v>200</v>
      </c>
      <c r="AF2735" t="s">
        <v>86</v>
      </c>
      <c r="AG2735" t="s">
        <v>87</v>
      </c>
      <c r="AH2735">
        <v>128</v>
      </c>
    </row>
    <row r="2736" spans="1:34" x14ac:dyDescent="0.25">
      <c r="A2736" t="s">
        <v>173</v>
      </c>
      <c r="C2736" t="s">
        <v>201</v>
      </c>
      <c r="D2736" t="s">
        <v>54</v>
      </c>
      <c r="E2736" t="s">
        <v>55</v>
      </c>
      <c r="F2736">
        <v>21</v>
      </c>
      <c r="H2736" t="s">
        <v>173</v>
      </c>
      <c r="J2736" t="s">
        <v>200</v>
      </c>
      <c r="K2736" t="s">
        <v>94</v>
      </c>
      <c r="L2736" t="s">
        <v>95</v>
      </c>
      <c r="M2736">
        <v>85</v>
      </c>
      <c r="O2736" t="s">
        <v>173</v>
      </c>
      <c r="Q2736" t="s">
        <v>200</v>
      </c>
      <c r="R2736" t="s">
        <v>116</v>
      </c>
      <c r="S2736" t="s">
        <v>117</v>
      </c>
      <c r="T2736">
        <v>21</v>
      </c>
      <c r="V2736" t="s">
        <v>173</v>
      </c>
      <c r="X2736" t="s">
        <v>201</v>
      </c>
      <c r="Y2736" t="s">
        <v>148</v>
      </c>
      <c r="Z2736" t="s">
        <v>83</v>
      </c>
      <c r="AA2736">
        <v>24</v>
      </c>
      <c r="AC2736" t="s">
        <v>173</v>
      </c>
      <c r="AE2736" t="s">
        <v>200</v>
      </c>
      <c r="AF2736" t="s">
        <v>88</v>
      </c>
      <c r="AG2736" t="s">
        <v>89</v>
      </c>
      <c r="AH2736">
        <v>257</v>
      </c>
    </row>
    <row r="2737" spans="1:34" x14ac:dyDescent="0.25">
      <c r="A2737" t="s">
        <v>173</v>
      </c>
      <c r="C2737" t="s">
        <v>201</v>
      </c>
      <c r="D2737" t="s">
        <v>56</v>
      </c>
      <c r="E2737" t="s">
        <v>57</v>
      </c>
      <c r="F2737">
        <v>16</v>
      </c>
      <c r="H2737" t="s">
        <v>173</v>
      </c>
      <c r="J2737" t="s">
        <v>200</v>
      </c>
      <c r="K2737" t="s">
        <v>96</v>
      </c>
      <c r="L2737" t="s">
        <v>97</v>
      </c>
      <c r="M2737">
        <v>7</v>
      </c>
      <c r="O2737" t="s">
        <v>173</v>
      </c>
      <c r="Q2737" t="s">
        <v>200</v>
      </c>
      <c r="R2737" t="s">
        <v>118</v>
      </c>
      <c r="S2737" t="s">
        <v>119</v>
      </c>
      <c r="T2737">
        <v>39</v>
      </c>
      <c r="V2737" t="s">
        <v>173</v>
      </c>
      <c r="X2737" t="s">
        <v>201</v>
      </c>
      <c r="Y2737" t="s">
        <v>148</v>
      </c>
      <c r="Z2737" t="s">
        <v>142</v>
      </c>
      <c r="AA2737">
        <v>18</v>
      </c>
      <c r="AC2737" t="s">
        <v>173</v>
      </c>
      <c r="AE2737" t="s">
        <v>200</v>
      </c>
      <c r="AF2737" t="s">
        <v>90</v>
      </c>
      <c r="AG2737" t="s">
        <v>91</v>
      </c>
      <c r="AH2737">
        <v>102</v>
      </c>
    </row>
    <row r="2738" spans="1:34" x14ac:dyDescent="0.25">
      <c r="A2738" t="s">
        <v>173</v>
      </c>
      <c r="C2738" t="s">
        <v>201</v>
      </c>
      <c r="D2738" t="s">
        <v>58</v>
      </c>
      <c r="E2738" t="s">
        <v>59</v>
      </c>
      <c r="F2738">
        <v>3</v>
      </c>
      <c r="H2738" t="s">
        <v>173</v>
      </c>
      <c r="J2738" t="s">
        <v>200</v>
      </c>
      <c r="K2738" t="s">
        <v>98</v>
      </c>
      <c r="L2738" t="s">
        <v>99</v>
      </c>
      <c r="M2738">
        <v>50</v>
      </c>
      <c r="O2738" t="s">
        <v>173</v>
      </c>
      <c r="Q2738" t="s">
        <v>200</v>
      </c>
      <c r="R2738" t="s">
        <v>120</v>
      </c>
      <c r="S2738" t="s">
        <v>121</v>
      </c>
      <c r="T2738">
        <v>84</v>
      </c>
      <c r="V2738" t="s">
        <v>173</v>
      </c>
      <c r="X2738" t="s">
        <v>201</v>
      </c>
      <c r="Y2738" t="s">
        <v>148</v>
      </c>
      <c r="Z2738" t="s">
        <v>273</v>
      </c>
      <c r="AA2738">
        <v>13</v>
      </c>
      <c r="AC2738" t="s">
        <v>173</v>
      </c>
      <c r="AE2738" t="s">
        <v>200</v>
      </c>
      <c r="AF2738" t="s">
        <v>92</v>
      </c>
      <c r="AG2738" t="s">
        <v>93</v>
      </c>
      <c r="AH2738">
        <v>63</v>
      </c>
    </row>
    <row r="2739" spans="1:34" x14ac:dyDescent="0.25">
      <c r="A2739" t="s">
        <v>173</v>
      </c>
      <c r="C2739" t="s">
        <v>201</v>
      </c>
      <c r="D2739" t="s">
        <v>60</v>
      </c>
      <c r="E2739" t="s">
        <v>61</v>
      </c>
      <c r="F2739">
        <v>23</v>
      </c>
      <c r="H2739" t="s">
        <v>173</v>
      </c>
      <c r="J2739" t="s">
        <v>200</v>
      </c>
      <c r="K2739" t="s">
        <v>100</v>
      </c>
      <c r="L2739" t="s">
        <v>101</v>
      </c>
      <c r="M2739">
        <v>14</v>
      </c>
      <c r="O2739" t="s">
        <v>173</v>
      </c>
      <c r="Q2739" t="s">
        <v>200</v>
      </c>
      <c r="R2739" t="s">
        <v>122</v>
      </c>
      <c r="S2739" t="s">
        <v>123</v>
      </c>
      <c r="T2739">
        <v>26</v>
      </c>
      <c r="V2739" t="s">
        <v>173</v>
      </c>
      <c r="X2739" t="s">
        <v>201</v>
      </c>
      <c r="Y2739" t="s">
        <v>148</v>
      </c>
      <c r="Z2739" t="s">
        <v>57</v>
      </c>
      <c r="AA2739">
        <v>17</v>
      </c>
      <c r="AC2739" t="s">
        <v>173</v>
      </c>
      <c r="AE2739" t="s">
        <v>200</v>
      </c>
      <c r="AF2739" t="s">
        <v>94</v>
      </c>
      <c r="AG2739" t="s">
        <v>95</v>
      </c>
      <c r="AH2739">
        <v>872</v>
      </c>
    </row>
    <row r="2740" spans="1:34" x14ac:dyDescent="0.25">
      <c r="A2740" t="s">
        <v>173</v>
      </c>
      <c r="C2740" t="s">
        <v>201</v>
      </c>
      <c r="D2740" t="s">
        <v>62</v>
      </c>
      <c r="E2740" t="s">
        <v>63</v>
      </c>
      <c r="F2740">
        <v>2</v>
      </c>
      <c r="H2740" t="s">
        <v>173</v>
      </c>
      <c r="J2740" t="s">
        <v>200</v>
      </c>
      <c r="K2740" t="s">
        <v>102</v>
      </c>
      <c r="L2740" t="s">
        <v>103</v>
      </c>
      <c r="M2740">
        <v>13</v>
      </c>
      <c r="O2740" t="s">
        <v>173</v>
      </c>
      <c r="Q2740" t="s">
        <v>200</v>
      </c>
      <c r="R2740" t="s">
        <v>124</v>
      </c>
      <c r="S2740" t="s">
        <v>125</v>
      </c>
      <c r="T2740">
        <v>2</v>
      </c>
      <c r="V2740" t="s">
        <v>173</v>
      </c>
      <c r="X2740" t="s">
        <v>201</v>
      </c>
      <c r="Y2740" t="s">
        <v>148</v>
      </c>
      <c r="Z2740" t="s">
        <v>117</v>
      </c>
      <c r="AA2740">
        <v>19</v>
      </c>
      <c r="AC2740" t="s">
        <v>173</v>
      </c>
      <c r="AE2740" t="s">
        <v>200</v>
      </c>
      <c r="AF2740" t="s">
        <v>96</v>
      </c>
      <c r="AG2740" t="s">
        <v>97</v>
      </c>
      <c r="AH2740">
        <v>98</v>
      </c>
    </row>
    <row r="2741" spans="1:34" x14ac:dyDescent="0.25">
      <c r="A2741" t="s">
        <v>173</v>
      </c>
      <c r="C2741" t="s">
        <v>201</v>
      </c>
      <c r="D2741" t="s">
        <v>64</v>
      </c>
      <c r="E2741" t="s">
        <v>65</v>
      </c>
      <c r="F2741">
        <v>14</v>
      </c>
      <c r="H2741" t="s">
        <v>173</v>
      </c>
      <c r="J2741" t="s">
        <v>200</v>
      </c>
      <c r="K2741" t="s">
        <v>104</v>
      </c>
      <c r="L2741" t="s">
        <v>105</v>
      </c>
      <c r="M2741">
        <v>22</v>
      </c>
      <c r="O2741" t="s">
        <v>173</v>
      </c>
      <c r="Q2741" t="s">
        <v>200</v>
      </c>
      <c r="R2741" t="s">
        <v>126</v>
      </c>
      <c r="S2741" t="s">
        <v>127</v>
      </c>
      <c r="T2741">
        <v>20</v>
      </c>
      <c r="V2741" t="s">
        <v>173</v>
      </c>
      <c r="X2741" t="s">
        <v>201</v>
      </c>
      <c r="Y2741" t="s">
        <v>148</v>
      </c>
      <c r="Z2741" t="s">
        <v>105</v>
      </c>
      <c r="AA2741">
        <v>38</v>
      </c>
      <c r="AC2741" t="s">
        <v>173</v>
      </c>
      <c r="AE2741" t="s">
        <v>200</v>
      </c>
      <c r="AF2741" t="s">
        <v>98</v>
      </c>
      <c r="AG2741" t="s">
        <v>99</v>
      </c>
      <c r="AH2741">
        <v>384</v>
      </c>
    </row>
    <row r="2742" spans="1:34" x14ac:dyDescent="0.25">
      <c r="A2742" t="s">
        <v>173</v>
      </c>
      <c r="C2742" t="s">
        <v>201</v>
      </c>
      <c r="D2742" t="s">
        <v>66</v>
      </c>
      <c r="E2742" t="s">
        <v>67</v>
      </c>
      <c r="F2742">
        <v>73</v>
      </c>
      <c r="H2742" t="s">
        <v>173</v>
      </c>
      <c r="J2742" t="s">
        <v>200</v>
      </c>
      <c r="K2742" t="s">
        <v>106</v>
      </c>
      <c r="L2742" t="s">
        <v>107</v>
      </c>
      <c r="M2742">
        <v>12</v>
      </c>
      <c r="O2742" t="s">
        <v>173</v>
      </c>
      <c r="Q2742" t="s">
        <v>200</v>
      </c>
      <c r="R2742" t="s">
        <v>128</v>
      </c>
      <c r="S2742" t="s">
        <v>129</v>
      </c>
      <c r="T2742">
        <v>26</v>
      </c>
      <c r="V2742" t="s">
        <v>173</v>
      </c>
      <c r="X2742" t="s">
        <v>201</v>
      </c>
      <c r="Y2742" t="s">
        <v>148</v>
      </c>
      <c r="Z2742" t="s">
        <v>137</v>
      </c>
      <c r="AA2742">
        <v>8</v>
      </c>
      <c r="AC2742" t="s">
        <v>173</v>
      </c>
      <c r="AE2742" t="s">
        <v>200</v>
      </c>
      <c r="AF2742" t="s">
        <v>100</v>
      </c>
      <c r="AG2742" t="s">
        <v>101</v>
      </c>
      <c r="AH2742">
        <v>165</v>
      </c>
    </row>
    <row r="2743" spans="1:34" x14ac:dyDescent="0.25">
      <c r="A2743" t="s">
        <v>173</v>
      </c>
      <c r="C2743" t="s">
        <v>201</v>
      </c>
      <c r="D2743" t="s">
        <v>68</v>
      </c>
      <c r="E2743" t="s">
        <v>69</v>
      </c>
      <c r="F2743">
        <v>32</v>
      </c>
      <c r="H2743" t="s">
        <v>173</v>
      </c>
      <c r="J2743" t="s">
        <v>200</v>
      </c>
      <c r="K2743" t="s">
        <v>108</v>
      </c>
      <c r="L2743" t="s">
        <v>109</v>
      </c>
      <c r="M2743">
        <v>26</v>
      </c>
      <c r="O2743" t="s">
        <v>173</v>
      </c>
      <c r="Q2743" t="s">
        <v>200</v>
      </c>
      <c r="R2743" t="s">
        <v>130</v>
      </c>
      <c r="S2743" t="s">
        <v>131</v>
      </c>
      <c r="T2743">
        <v>22</v>
      </c>
      <c r="V2743" t="s">
        <v>173</v>
      </c>
      <c r="X2743" t="s">
        <v>201</v>
      </c>
      <c r="Y2743" t="s">
        <v>148</v>
      </c>
      <c r="Z2743" t="s">
        <v>67</v>
      </c>
      <c r="AA2743">
        <v>41</v>
      </c>
      <c r="AC2743" t="s">
        <v>173</v>
      </c>
      <c r="AE2743" t="s">
        <v>200</v>
      </c>
      <c r="AF2743" t="s">
        <v>102</v>
      </c>
      <c r="AG2743" t="s">
        <v>103</v>
      </c>
      <c r="AH2743">
        <v>75</v>
      </c>
    </row>
    <row r="2744" spans="1:34" x14ac:dyDescent="0.25">
      <c r="A2744" t="s">
        <v>173</v>
      </c>
      <c r="C2744" t="s">
        <v>201</v>
      </c>
      <c r="D2744" t="s">
        <v>70</v>
      </c>
      <c r="E2744" t="s">
        <v>71</v>
      </c>
      <c r="F2744">
        <v>47</v>
      </c>
      <c r="H2744" t="s">
        <v>173</v>
      </c>
      <c r="J2744" t="s">
        <v>200</v>
      </c>
      <c r="K2744" t="s">
        <v>110</v>
      </c>
      <c r="L2744" t="s">
        <v>111</v>
      </c>
      <c r="M2744">
        <v>11</v>
      </c>
      <c r="O2744" t="s">
        <v>173</v>
      </c>
      <c r="Q2744" t="s">
        <v>200</v>
      </c>
      <c r="R2744" t="s">
        <v>132</v>
      </c>
      <c r="S2744" t="s">
        <v>133</v>
      </c>
      <c r="T2744">
        <v>95</v>
      </c>
      <c r="V2744" t="s">
        <v>173</v>
      </c>
      <c r="X2744" t="s">
        <v>201</v>
      </c>
      <c r="Y2744" t="s">
        <v>148</v>
      </c>
      <c r="Z2744" t="s">
        <v>119</v>
      </c>
      <c r="AA2744">
        <v>26</v>
      </c>
      <c r="AC2744" t="s">
        <v>173</v>
      </c>
      <c r="AE2744" t="s">
        <v>200</v>
      </c>
      <c r="AF2744" t="s">
        <v>104</v>
      </c>
      <c r="AG2744" t="s">
        <v>105</v>
      </c>
      <c r="AH2744">
        <v>276</v>
      </c>
    </row>
    <row r="2745" spans="1:34" x14ac:dyDescent="0.25">
      <c r="A2745" t="s">
        <v>173</v>
      </c>
      <c r="C2745" t="s">
        <v>201</v>
      </c>
      <c r="D2745" t="s">
        <v>72</v>
      </c>
      <c r="E2745" t="s">
        <v>73</v>
      </c>
      <c r="F2745">
        <v>25</v>
      </c>
      <c r="H2745" t="s">
        <v>173</v>
      </c>
      <c r="J2745" t="s">
        <v>200</v>
      </c>
      <c r="K2745" t="s">
        <v>150</v>
      </c>
      <c r="L2745" t="s">
        <v>112</v>
      </c>
      <c r="M2745">
        <v>62</v>
      </c>
      <c r="O2745" t="s">
        <v>173</v>
      </c>
      <c r="Q2745" t="s">
        <v>200</v>
      </c>
      <c r="R2745" t="s">
        <v>134</v>
      </c>
      <c r="S2745" t="s">
        <v>135</v>
      </c>
      <c r="T2745">
        <v>11</v>
      </c>
      <c r="V2745" t="s">
        <v>173</v>
      </c>
      <c r="X2745" t="s">
        <v>201</v>
      </c>
      <c r="Y2745" t="s">
        <v>148</v>
      </c>
      <c r="Z2745" t="s">
        <v>91</v>
      </c>
      <c r="AA2745">
        <v>10</v>
      </c>
      <c r="AC2745" t="s">
        <v>173</v>
      </c>
      <c r="AE2745" t="s">
        <v>200</v>
      </c>
      <c r="AF2745" t="s">
        <v>106</v>
      </c>
      <c r="AG2745" t="s">
        <v>107</v>
      </c>
      <c r="AH2745">
        <v>171</v>
      </c>
    </row>
    <row r="2746" spans="1:34" x14ac:dyDescent="0.25">
      <c r="A2746" t="s">
        <v>173</v>
      </c>
      <c r="C2746" t="s">
        <v>201</v>
      </c>
      <c r="D2746" t="s">
        <v>74</v>
      </c>
      <c r="E2746" t="s">
        <v>75</v>
      </c>
      <c r="F2746">
        <v>5</v>
      </c>
      <c r="H2746" t="s">
        <v>173</v>
      </c>
      <c r="J2746" t="s">
        <v>200</v>
      </c>
      <c r="K2746" t="s">
        <v>150</v>
      </c>
      <c r="L2746" t="s">
        <v>113</v>
      </c>
      <c r="M2746">
        <v>37</v>
      </c>
      <c r="O2746" t="s">
        <v>173</v>
      </c>
      <c r="Q2746" t="s">
        <v>200</v>
      </c>
      <c r="R2746" t="s">
        <v>136</v>
      </c>
      <c r="S2746" t="s">
        <v>137</v>
      </c>
      <c r="T2746">
        <v>20</v>
      </c>
      <c r="V2746" t="s">
        <v>173</v>
      </c>
      <c r="X2746" t="s">
        <v>201</v>
      </c>
      <c r="Y2746" t="s">
        <v>148</v>
      </c>
      <c r="Z2746" t="s">
        <v>107</v>
      </c>
      <c r="AA2746">
        <v>76</v>
      </c>
      <c r="AC2746" t="s">
        <v>173</v>
      </c>
      <c r="AE2746" t="s">
        <v>200</v>
      </c>
      <c r="AF2746" t="s">
        <v>108</v>
      </c>
      <c r="AG2746" t="s">
        <v>109</v>
      </c>
      <c r="AH2746">
        <v>102</v>
      </c>
    </row>
    <row r="2747" spans="1:34" x14ac:dyDescent="0.25">
      <c r="A2747" t="s">
        <v>173</v>
      </c>
      <c r="C2747" t="s">
        <v>201</v>
      </c>
      <c r="D2747" t="s">
        <v>76</v>
      </c>
      <c r="E2747" t="s">
        <v>77</v>
      </c>
      <c r="F2747">
        <v>35</v>
      </c>
      <c r="H2747" t="s">
        <v>173</v>
      </c>
      <c r="J2747" t="s">
        <v>200</v>
      </c>
      <c r="K2747" t="s">
        <v>114</v>
      </c>
      <c r="L2747" t="s">
        <v>115</v>
      </c>
      <c r="M2747">
        <v>12</v>
      </c>
      <c r="O2747" t="s">
        <v>173</v>
      </c>
      <c r="Q2747" t="s">
        <v>200</v>
      </c>
      <c r="R2747" t="s">
        <v>208</v>
      </c>
      <c r="S2747" t="s">
        <v>273</v>
      </c>
      <c r="T2747">
        <v>14</v>
      </c>
      <c r="V2747" t="s">
        <v>173</v>
      </c>
      <c r="X2747" t="s">
        <v>201</v>
      </c>
      <c r="Y2747" t="s">
        <v>148</v>
      </c>
      <c r="Z2747" t="s">
        <v>73</v>
      </c>
      <c r="AA2747">
        <v>40</v>
      </c>
      <c r="AC2747" t="s">
        <v>173</v>
      </c>
      <c r="AE2747" t="s">
        <v>200</v>
      </c>
      <c r="AF2747" t="s">
        <v>110</v>
      </c>
      <c r="AG2747" t="s">
        <v>111</v>
      </c>
      <c r="AH2747">
        <v>113</v>
      </c>
    </row>
    <row r="2748" spans="1:34" x14ac:dyDescent="0.25">
      <c r="A2748" t="s">
        <v>173</v>
      </c>
      <c r="C2748" t="s">
        <v>201</v>
      </c>
      <c r="D2748" t="s">
        <v>78</v>
      </c>
      <c r="E2748" t="s">
        <v>79</v>
      </c>
      <c r="F2748">
        <v>45</v>
      </c>
      <c r="H2748" t="s">
        <v>173</v>
      </c>
      <c r="J2748" t="s">
        <v>200</v>
      </c>
      <c r="K2748" t="s">
        <v>116</v>
      </c>
      <c r="L2748" t="s">
        <v>117</v>
      </c>
      <c r="M2748">
        <v>19</v>
      </c>
      <c r="O2748" t="s">
        <v>173</v>
      </c>
      <c r="Q2748" t="s">
        <v>200</v>
      </c>
      <c r="R2748" t="s">
        <v>208</v>
      </c>
      <c r="S2748" t="s">
        <v>144</v>
      </c>
      <c r="T2748">
        <v>14</v>
      </c>
      <c r="V2748" t="s">
        <v>173</v>
      </c>
      <c r="X2748" t="s">
        <v>201</v>
      </c>
      <c r="Y2748" t="s">
        <v>148</v>
      </c>
      <c r="Z2748" t="s">
        <v>125</v>
      </c>
      <c r="AA2748">
        <v>1</v>
      </c>
      <c r="AC2748" t="s">
        <v>173</v>
      </c>
      <c r="AE2748" t="s">
        <v>200</v>
      </c>
      <c r="AF2748" t="s">
        <v>150</v>
      </c>
      <c r="AG2748" t="s">
        <v>112</v>
      </c>
      <c r="AH2748">
        <v>350</v>
      </c>
    </row>
    <row r="2749" spans="1:34" x14ac:dyDescent="0.25">
      <c r="A2749" t="s">
        <v>173</v>
      </c>
      <c r="C2749" t="s">
        <v>201</v>
      </c>
      <c r="D2749" t="s">
        <v>80</v>
      </c>
      <c r="E2749" t="s">
        <v>81</v>
      </c>
      <c r="F2749">
        <v>4</v>
      </c>
      <c r="H2749" t="s">
        <v>173</v>
      </c>
      <c r="J2749" t="s">
        <v>200</v>
      </c>
      <c r="K2749" t="s">
        <v>118</v>
      </c>
      <c r="L2749" t="s">
        <v>119</v>
      </c>
      <c r="M2749">
        <v>31</v>
      </c>
      <c r="O2749" t="s">
        <v>173</v>
      </c>
      <c r="Q2749" t="s">
        <v>200</v>
      </c>
      <c r="R2749" t="s">
        <v>141</v>
      </c>
      <c r="S2749" t="s">
        <v>142</v>
      </c>
      <c r="T2749">
        <v>57</v>
      </c>
      <c r="V2749" t="s">
        <v>173</v>
      </c>
      <c r="X2749" t="s">
        <v>201</v>
      </c>
      <c r="Y2749" t="s">
        <v>148</v>
      </c>
      <c r="Z2749" t="s">
        <v>121</v>
      </c>
      <c r="AA2749">
        <v>39</v>
      </c>
      <c r="AC2749" t="s">
        <v>173</v>
      </c>
      <c r="AE2749" t="s">
        <v>200</v>
      </c>
      <c r="AF2749" t="s">
        <v>150</v>
      </c>
      <c r="AG2749" t="s">
        <v>113</v>
      </c>
      <c r="AH2749">
        <v>159</v>
      </c>
    </row>
    <row r="2750" spans="1:34" x14ac:dyDescent="0.25">
      <c r="A2750" t="s">
        <v>173</v>
      </c>
      <c r="C2750" t="s">
        <v>201</v>
      </c>
      <c r="D2750" t="s">
        <v>82</v>
      </c>
      <c r="E2750" t="s">
        <v>83</v>
      </c>
      <c r="F2750">
        <v>8</v>
      </c>
      <c r="H2750" t="s">
        <v>173</v>
      </c>
      <c r="J2750" t="s">
        <v>200</v>
      </c>
      <c r="K2750" t="s">
        <v>120</v>
      </c>
      <c r="L2750" t="s">
        <v>121</v>
      </c>
      <c r="M2750">
        <v>42</v>
      </c>
      <c r="O2750" t="s">
        <v>173</v>
      </c>
      <c r="Q2750" t="s">
        <v>201</v>
      </c>
      <c r="R2750" t="s">
        <v>54</v>
      </c>
      <c r="S2750" t="s">
        <v>55</v>
      </c>
      <c r="T2750">
        <v>69</v>
      </c>
      <c r="V2750" t="s">
        <v>173</v>
      </c>
      <c r="X2750" t="s">
        <v>201</v>
      </c>
      <c r="Y2750" t="s">
        <v>148</v>
      </c>
      <c r="Z2750" t="s">
        <v>69</v>
      </c>
      <c r="AA2750">
        <v>11</v>
      </c>
      <c r="AC2750" t="s">
        <v>173</v>
      </c>
      <c r="AE2750" t="s">
        <v>200</v>
      </c>
      <c r="AF2750" t="s">
        <v>114</v>
      </c>
      <c r="AG2750" t="s">
        <v>115</v>
      </c>
      <c r="AH2750">
        <v>190</v>
      </c>
    </row>
    <row r="2751" spans="1:34" x14ac:dyDescent="0.25">
      <c r="A2751" t="s">
        <v>173</v>
      </c>
      <c r="C2751" t="s">
        <v>201</v>
      </c>
      <c r="D2751" t="s">
        <v>84</v>
      </c>
      <c r="E2751" t="s">
        <v>85</v>
      </c>
      <c r="F2751">
        <v>10</v>
      </c>
      <c r="H2751" t="s">
        <v>173</v>
      </c>
      <c r="J2751" t="s">
        <v>200</v>
      </c>
      <c r="K2751" t="s">
        <v>122</v>
      </c>
      <c r="L2751" t="s">
        <v>123</v>
      </c>
      <c r="M2751">
        <v>21</v>
      </c>
      <c r="O2751" t="s">
        <v>173</v>
      </c>
      <c r="Q2751" t="s">
        <v>201</v>
      </c>
      <c r="R2751" t="s">
        <v>56</v>
      </c>
      <c r="S2751" t="s">
        <v>57</v>
      </c>
      <c r="T2751">
        <v>72</v>
      </c>
      <c r="V2751" t="s">
        <v>173</v>
      </c>
      <c r="X2751" t="s">
        <v>201</v>
      </c>
      <c r="Y2751" t="s">
        <v>148</v>
      </c>
      <c r="Z2751" t="s">
        <v>87</v>
      </c>
      <c r="AA2751">
        <v>20</v>
      </c>
      <c r="AC2751" t="s">
        <v>173</v>
      </c>
      <c r="AE2751" t="s">
        <v>200</v>
      </c>
      <c r="AF2751" t="s">
        <v>116</v>
      </c>
      <c r="AG2751" t="s">
        <v>117</v>
      </c>
      <c r="AH2751">
        <v>112</v>
      </c>
    </row>
    <row r="2752" spans="1:34" x14ac:dyDescent="0.25">
      <c r="A2752" t="s">
        <v>173</v>
      </c>
      <c r="C2752" t="s">
        <v>201</v>
      </c>
      <c r="D2752" t="s">
        <v>148</v>
      </c>
      <c r="E2752" t="s">
        <v>133</v>
      </c>
      <c r="F2752">
        <v>9</v>
      </c>
      <c r="H2752" t="s">
        <v>173</v>
      </c>
      <c r="J2752" t="s">
        <v>200</v>
      </c>
      <c r="K2752" t="s">
        <v>124</v>
      </c>
      <c r="L2752" t="s">
        <v>125</v>
      </c>
      <c r="M2752">
        <v>3</v>
      </c>
      <c r="O2752" t="s">
        <v>173</v>
      </c>
      <c r="Q2752" t="s">
        <v>201</v>
      </c>
      <c r="R2752" t="s">
        <v>58</v>
      </c>
      <c r="S2752" t="s">
        <v>59</v>
      </c>
      <c r="T2752">
        <v>18</v>
      </c>
      <c r="V2752" t="s">
        <v>173</v>
      </c>
      <c r="X2752" t="s">
        <v>201</v>
      </c>
      <c r="Y2752" t="s">
        <v>148</v>
      </c>
      <c r="Z2752" t="s">
        <v>81</v>
      </c>
      <c r="AA2752">
        <v>13</v>
      </c>
      <c r="AC2752" t="s">
        <v>173</v>
      </c>
      <c r="AE2752" t="s">
        <v>200</v>
      </c>
      <c r="AF2752" t="s">
        <v>118</v>
      </c>
      <c r="AG2752" t="s">
        <v>119</v>
      </c>
      <c r="AH2752">
        <v>220</v>
      </c>
    </row>
    <row r="2753" spans="1:34" x14ac:dyDescent="0.25">
      <c r="A2753" t="s">
        <v>173</v>
      </c>
      <c r="C2753" t="s">
        <v>201</v>
      </c>
      <c r="D2753" t="s">
        <v>148</v>
      </c>
      <c r="E2753" t="s">
        <v>101</v>
      </c>
      <c r="F2753">
        <v>5</v>
      </c>
      <c r="H2753" t="s">
        <v>173</v>
      </c>
      <c r="J2753" t="s">
        <v>200</v>
      </c>
      <c r="K2753" t="s">
        <v>126</v>
      </c>
      <c r="L2753" t="s">
        <v>127</v>
      </c>
      <c r="M2753">
        <v>17</v>
      </c>
      <c r="O2753" t="s">
        <v>173</v>
      </c>
      <c r="Q2753" t="s">
        <v>201</v>
      </c>
      <c r="R2753" t="s">
        <v>60</v>
      </c>
      <c r="S2753" t="s">
        <v>61</v>
      </c>
      <c r="T2753">
        <v>125</v>
      </c>
      <c r="V2753" t="s">
        <v>173</v>
      </c>
      <c r="X2753" t="s">
        <v>201</v>
      </c>
      <c r="Y2753" t="s">
        <v>148</v>
      </c>
      <c r="Z2753" t="s">
        <v>112</v>
      </c>
      <c r="AA2753">
        <v>29</v>
      </c>
      <c r="AC2753" t="s">
        <v>173</v>
      </c>
      <c r="AE2753" t="s">
        <v>200</v>
      </c>
      <c r="AF2753" t="s">
        <v>120</v>
      </c>
      <c r="AG2753" t="s">
        <v>121</v>
      </c>
      <c r="AH2753">
        <v>323</v>
      </c>
    </row>
    <row r="2754" spans="1:34" x14ac:dyDescent="0.25">
      <c r="A2754" t="s">
        <v>173</v>
      </c>
      <c r="C2754" t="s">
        <v>201</v>
      </c>
      <c r="D2754" t="s">
        <v>148</v>
      </c>
      <c r="E2754" t="s">
        <v>115</v>
      </c>
      <c r="F2754">
        <v>7</v>
      </c>
      <c r="H2754" t="s">
        <v>173</v>
      </c>
      <c r="J2754" t="s">
        <v>200</v>
      </c>
      <c r="K2754" t="s">
        <v>128</v>
      </c>
      <c r="L2754" t="s">
        <v>129</v>
      </c>
      <c r="M2754">
        <v>8</v>
      </c>
      <c r="O2754" t="s">
        <v>173</v>
      </c>
      <c r="Q2754" t="s">
        <v>201</v>
      </c>
      <c r="R2754" t="s">
        <v>62</v>
      </c>
      <c r="S2754" t="s">
        <v>63</v>
      </c>
      <c r="T2754">
        <v>15</v>
      </c>
      <c r="V2754" t="s">
        <v>173</v>
      </c>
      <c r="X2754" t="s">
        <v>201</v>
      </c>
      <c r="Y2754" t="s">
        <v>148</v>
      </c>
      <c r="Z2754" t="s">
        <v>113</v>
      </c>
      <c r="AA2754">
        <v>11</v>
      </c>
      <c r="AC2754" t="s">
        <v>173</v>
      </c>
      <c r="AE2754" t="s">
        <v>200</v>
      </c>
      <c r="AF2754" t="s">
        <v>122</v>
      </c>
      <c r="AG2754" t="s">
        <v>123</v>
      </c>
      <c r="AH2754">
        <v>125</v>
      </c>
    </row>
    <row r="2755" spans="1:34" x14ac:dyDescent="0.25">
      <c r="A2755" t="s">
        <v>173</v>
      </c>
      <c r="C2755" t="s">
        <v>201</v>
      </c>
      <c r="D2755" t="s">
        <v>148</v>
      </c>
      <c r="E2755" t="s">
        <v>103</v>
      </c>
      <c r="F2755">
        <v>14</v>
      </c>
      <c r="H2755" t="s">
        <v>173</v>
      </c>
      <c r="J2755" t="s">
        <v>200</v>
      </c>
      <c r="K2755" t="s">
        <v>130</v>
      </c>
      <c r="L2755" t="s">
        <v>131</v>
      </c>
      <c r="M2755">
        <v>7</v>
      </c>
      <c r="O2755" t="s">
        <v>173</v>
      </c>
      <c r="Q2755" t="s">
        <v>201</v>
      </c>
      <c r="R2755" t="s">
        <v>64</v>
      </c>
      <c r="S2755" t="s">
        <v>65</v>
      </c>
      <c r="T2755">
        <v>36</v>
      </c>
      <c r="V2755" t="s">
        <v>173</v>
      </c>
      <c r="X2755" t="s">
        <v>201</v>
      </c>
      <c r="Y2755" t="s">
        <v>148</v>
      </c>
      <c r="Z2755" t="s">
        <v>71</v>
      </c>
      <c r="AA2755">
        <v>26</v>
      </c>
      <c r="AC2755" t="s">
        <v>173</v>
      </c>
      <c r="AE2755" t="s">
        <v>200</v>
      </c>
      <c r="AF2755" t="s">
        <v>124</v>
      </c>
      <c r="AG2755" t="s">
        <v>125</v>
      </c>
      <c r="AH2755">
        <v>11</v>
      </c>
    </row>
    <row r="2756" spans="1:34" x14ac:dyDescent="0.25">
      <c r="A2756" t="s">
        <v>173</v>
      </c>
      <c r="C2756" t="s">
        <v>201</v>
      </c>
      <c r="D2756" t="s">
        <v>148</v>
      </c>
      <c r="E2756" t="s">
        <v>65</v>
      </c>
      <c r="F2756">
        <v>14</v>
      </c>
      <c r="H2756" t="s">
        <v>173</v>
      </c>
      <c r="J2756" t="s">
        <v>200</v>
      </c>
      <c r="K2756" t="s">
        <v>132</v>
      </c>
      <c r="L2756" t="s">
        <v>133</v>
      </c>
      <c r="M2756">
        <v>33</v>
      </c>
      <c r="O2756" t="s">
        <v>173</v>
      </c>
      <c r="Q2756" t="s">
        <v>201</v>
      </c>
      <c r="R2756" t="s">
        <v>66</v>
      </c>
      <c r="S2756" t="s">
        <v>67</v>
      </c>
      <c r="T2756">
        <v>305</v>
      </c>
      <c r="V2756" t="s">
        <v>173</v>
      </c>
      <c r="X2756" t="s">
        <v>201</v>
      </c>
      <c r="Y2756" t="s">
        <v>148</v>
      </c>
      <c r="Z2756" t="s">
        <v>109</v>
      </c>
      <c r="AA2756">
        <v>27</v>
      </c>
      <c r="AC2756" t="s">
        <v>173</v>
      </c>
      <c r="AE2756" t="s">
        <v>200</v>
      </c>
      <c r="AF2756" t="s">
        <v>126</v>
      </c>
      <c r="AG2756" t="s">
        <v>127</v>
      </c>
      <c r="AH2756">
        <v>106</v>
      </c>
    </row>
    <row r="2757" spans="1:34" x14ac:dyDescent="0.25">
      <c r="A2757" t="s">
        <v>173</v>
      </c>
      <c r="C2757" t="s">
        <v>201</v>
      </c>
      <c r="D2757" t="s">
        <v>148</v>
      </c>
      <c r="E2757" t="s">
        <v>55</v>
      </c>
      <c r="F2757">
        <v>21</v>
      </c>
      <c r="H2757" t="s">
        <v>173</v>
      </c>
      <c r="J2757" t="s">
        <v>200</v>
      </c>
      <c r="K2757" t="s">
        <v>134</v>
      </c>
      <c r="L2757" t="s">
        <v>135</v>
      </c>
      <c r="M2757">
        <v>5</v>
      </c>
      <c r="O2757" t="s">
        <v>173</v>
      </c>
      <c r="Q2757" t="s">
        <v>201</v>
      </c>
      <c r="R2757" t="s">
        <v>68</v>
      </c>
      <c r="S2757" t="s">
        <v>69</v>
      </c>
      <c r="T2757">
        <v>69</v>
      </c>
      <c r="V2757" t="s">
        <v>173</v>
      </c>
      <c r="X2757" t="s">
        <v>201</v>
      </c>
      <c r="Y2757" t="s">
        <v>148</v>
      </c>
      <c r="Z2757" t="s">
        <v>75</v>
      </c>
      <c r="AA2757">
        <v>22</v>
      </c>
      <c r="AC2757" t="s">
        <v>173</v>
      </c>
      <c r="AE2757" t="s">
        <v>200</v>
      </c>
      <c r="AF2757" t="s">
        <v>128</v>
      </c>
      <c r="AG2757" t="s">
        <v>129</v>
      </c>
      <c r="AH2757">
        <v>93</v>
      </c>
    </row>
    <row r="2758" spans="1:34" x14ac:dyDescent="0.25">
      <c r="A2758" t="s">
        <v>173</v>
      </c>
      <c r="C2758" t="s">
        <v>201</v>
      </c>
      <c r="D2758" t="s">
        <v>148</v>
      </c>
      <c r="E2758" t="s">
        <v>135</v>
      </c>
      <c r="F2758">
        <v>5</v>
      </c>
      <c r="H2758" t="s">
        <v>173</v>
      </c>
      <c r="J2758" t="s">
        <v>200</v>
      </c>
      <c r="K2758" t="s">
        <v>136</v>
      </c>
      <c r="L2758" t="s">
        <v>137</v>
      </c>
      <c r="M2758">
        <v>10</v>
      </c>
      <c r="O2758" t="s">
        <v>173</v>
      </c>
      <c r="Q2758" t="s">
        <v>201</v>
      </c>
      <c r="R2758" t="s">
        <v>70</v>
      </c>
      <c r="S2758" t="s">
        <v>71</v>
      </c>
      <c r="T2758">
        <v>159</v>
      </c>
      <c r="V2758" t="s">
        <v>173</v>
      </c>
      <c r="X2758" t="s">
        <v>201</v>
      </c>
      <c r="Y2758" t="s">
        <v>148</v>
      </c>
      <c r="Z2758" t="s">
        <v>85</v>
      </c>
      <c r="AA2758">
        <v>32</v>
      </c>
      <c r="AC2758" t="s">
        <v>173</v>
      </c>
      <c r="AE2758" t="s">
        <v>200</v>
      </c>
      <c r="AF2758" t="s">
        <v>130</v>
      </c>
      <c r="AG2758" t="s">
        <v>131</v>
      </c>
      <c r="AH2758">
        <v>95</v>
      </c>
    </row>
    <row r="2759" spans="1:34" x14ac:dyDescent="0.25">
      <c r="A2759" t="s">
        <v>173</v>
      </c>
      <c r="C2759" t="s">
        <v>201</v>
      </c>
      <c r="D2759" t="s">
        <v>148</v>
      </c>
      <c r="E2759" t="s">
        <v>63</v>
      </c>
      <c r="F2759">
        <v>2</v>
      </c>
      <c r="H2759" t="s">
        <v>173</v>
      </c>
      <c r="J2759" t="s">
        <v>200</v>
      </c>
      <c r="K2759" t="s">
        <v>208</v>
      </c>
      <c r="L2759" t="s">
        <v>273</v>
      </c>
      <c r="M2759">
        <v>10</v>
      </c>
      <c r="O2759" t="s">
        <v>173</v>
      </c>
      <c r="Q2759" t="s">
        <v>201</v>
      </c>
      <c r="R2759" t="s">
        <v>72</v>
      </c>
      <c r="S2759" t="s">
        <v>73</v>
      </c>
      <c r="T2759">
        <v>86</v>
      </c>
      <c r="V2759" t="s">
        <v>173</v>
      </c>
      <c r="X2759" t="s">
        <v>201</v>
      </c>
      <c r="Y2759" t="s">
        <v>148</v>
      </c>
      <c r="Z2759" t="s">
        <v>59</v>
      </c>
      <c r="AA2759">
        <v>10</v>
      </c>
      <c r="AC2759" t="s">
        <v>173</v>
      </c>
      <c r="AE2759" t="s">
        <v>200</v>
      </c>
      <c r="AF2759" t="s">
        <v>132</v>
      </c>
      <c r="AG2759" t="s">
        <v>133</v>
      </c>
      <c r="AH2759">
        <v>275</v>
      </c>
    </row>
    <row r="2760" spans="1:34" x14ac:dyDescent="0.25">
      <c r="A2760" t="s">
        <v>173</v>
      </c>
      <c r="C2760" t="s">
        <v>201</v>
      </c>
      <c r="D2760" t="s">
        <v>148</v>
      </c>
      <c r="E2760" t="s">
        <v>83</v>
      </c>
      <c r="F2760">
        <v>8</v>
      </c>
      <c r="H2760" t="s">
        <v>173</v>
      </c>
      <c r="J2760" t="s">
        <v>200</v>
      </c>
      <c r="K2760" t="s">
        <v>208</v>
      </c>
      <c r="L2760" t="s">
        <v>144</v>
      </c>
      <c r="M2760">
        <v>13</v>
      </c>
      <c r="O2760" t="s">
        <v>173</v>
      </c>
      <c r="Q2760" t="s">
        <v>201</v>
      </c>
      <c r="R2760" t="s">
        <v>74</v>
      </c>
      <c r="S2760" t="s">
        <v>75</v>
      </c>
      <c r="T2760">
        <v>13</v>
      </c>
      <c r="V2760" t="s">
        <v>173</v>
      </c>
      <c r="X2760" t="s">
        <v>201</v>
      </c>
      <c r="Y2760" t="s">
        <v>148</v>
      </c>
      <c r="Z2760" t="s">
        <v>89</v>
      </c>
      <c r="AA2760">
        <v>27</v>
      </c>
      <c r="AC2760" t="s">
        <v>173</v>
      </c>
      <c r="AE2760" t="s">
        <v>200</v>
      </c>
      <c r="AF2760" t="s">
        <v>134</v>
      </c>
      <c r="AG2760" t="s">
        <v>135</v>
      </c>
      <c r="AH2760">
        <v>74</v>
      </c>
    </row>
    <row r="2761" spans="1:34" x14ac:dyDescent="0.25">
      <c r="A2761" t="s">
        <v>173</v>
      </c>
      <c r="C2761" t="s">
        <v>201</v>
      </c>
      <c r="D2761" t="s">
        <v>148</v>
      </c>
      <c r="E2761" t="s">
        <v>142</v>
      </c>
      <c r="F2761">
        <v>13</v>
      </c>
      <c r="H2761" t="s">
        <v>173</v>
      </c>
      <c r="J2761" t="s">
        <v>200</v>
      </c>
      <c r="K2761" t="s">
        <v>141</v>
      </c>
      <c r="L2761" t="s">
        <v>142</v>
      </c>
      <c r="M2761">
        <v>22</v>
      </c>
      <c r="O2761" t="s">
        <v>173</v>
      </c>
      <c r="Q2761" t="s">
        <v>201</v>
      </c>
      <c r="R2761" t="s">
        <v>76</v>
      </c>
      <c r="S2761" t="s">
        <v>77</v>
      </c>
      <c r="T2761">
        <v>172</v>
      </c>
      <c r="V2761" t="s">
        <v>173</v>
      </c>
      <c r="X2761" t="s">
        <v>201</v>
      </c>
      <c r="Y2761" t="s">
        <v>148</v>
      </c>
      <c r="Z2761" t="s">
        <v>129</v>
      </c>
      <c r="AA2761">
        <v>13</v>
      </c>
      <c r="AC2761" t="s">
        <v>173</v>
      </c>
      <c r="AE2761" t="s">
        <v>200</v>
      </c>
      <c r="AF2761" t="s">
        <v>136</v>
      </c>
      <c r="AG2761" t="s">
        <v>137</v>
      </c>
      <c r="AH2761">
        <v>82</v>
      </c>
    </row>
    <row r="2762" spans="1:34" x14ac:dyDescent="0.25">
      <c r="A2762" t="s">
        <v>173</v>
      </c>
      <c r="C2762" t="s">
        <v>201</v>
      </c>
      <c r="D2762" t="s">
        <v>148</v>
      </c>
      <c r="E2762" t="s">
        <v>273</v>
      </c>
      <c r="F2762">
        <v>8</v>
      </c>
      <c r="H2762" t="s">
        <v>173</v>
      </c>
      <c r="J2762" t="s">
        <v>201</v>
      </c>
      <c r="K2762" t="s">
        <v>54</v>
      </c>
      <c r="L2762" t="s">
        <v>55</v>
      </c>
      <c r="M2762">
        <v>18</v>
      </c>
      <c r="O2762" t="s">
        <v>173</v>
      </c>
      <c r="Q2762" t="s">
        <v>201</v>
      </c>
      <c r="R2762" t="s">
        <v>78</v>
      </c>
      <c r="S2762" t="s">
        <v>79</v>
      </c>
      <c r="T2762">
        <v>275</v>
      </c>
      <c r="V2762" t="s">
        <v>173</v>
      </c>
      <c r="X2762" t="s">
        <v>201</v>
      </c>
      <c r="Y2762" t="s">
        <v>148</v>
      </c>
      <c r="Z2762" t="s">
        <v>131</v>
      </c>
      <c r="AA2762">
        <v>1</v>
      </c>
      <c r="AC2762" t="s">
        <v>173</v>
      </c>
      <c r="AE2762" t="s">
        <v>200</v>
      </c>
      <c r="AF2762" t="s">
        <v>138</v>
      </c>
      <c r="AG2762" t="s">
        <v>139</v>
      </c>
      <c r="AH2762">
        <v>1</v>
      </c>
    </row>
    <row r="2763" spans="1:34" x14ac:dyDescent="0.25">
      <c r="A2763" t="s">
        <v>173</v>
      </c>
      <c r="C2763" t="s">
        <v>201</v>
      </c>
      <c r="D2763" t="s">
        <v>148</v>
      </c>
      <c r="E2763" t="s">
        <v>57</v>
      </c>
      <c r="F2763">
        <v>16</v>
      </c>
      <c r="H2763" t="s">
        <v>173</v>
      </c>
      <c r="J2763" t="s">
        <v>201</v>
      </c>
      <c r="K2763" t="s">
        <v>56</v>
      </c>
      <c r="L2763" t="s">
        <v>57</v>
      </c>
      <c r="M2763">
        <v>19</v>
      </c>
      <c r="O2763" t="s">
        <v>173</v>
      </c>
      <c r="Q2763" t="s">
        <v>201</v>
      </c>
      <c r="R2763" t="s">
        <v>80</v>
      </c>
      <c r="S2763" t="s">
        <v>81</v>
      </c>
      <c r="T2763">
        <v>27</v>
      </c>
      <c r="V2763" t="s">
        <v>173</v>
      </c>
      <c r="X2763" t="s">
        <v>201</v>
      </c>
      <c r="Y2763" t="s">
        <v>148</v>
      </c>
      <c r="Z2763" t="s">
        <v>93</v>
      </c>
      <c r="AA2763">
        <v>6</v>
      </c>
      <c r="AC2763" t="s">
        <v>173</v>
      </c>
      <c r="AE2763" t="s">
        <v>200</v>
      </c>
      <c r="AF2763" t="s">
        <v>208</v>
      </c>
      <c r="AG2763" t="s">
        <v>273</v>
      </c>
      <c r="AH2763">
        <v>73</v>
      </c>
    </row>
    <row r="2764" spans="1:34" x14ac:dyDescent="0.25">
      <c r="A2764" t="s">
        <v>173</v>
      </c>
      <c r="C2764" t="s">
        <v>201</v>
      </c>
      <c r="D2764" t="s">
        <v>148</v>
      </c>
      <c r="E2764" t="s">
        <v>117</v>
      </c>
      <c r="F2764">
        <v>19</v>
      </c>
      <c r="H2764" t="s">
        <v>173</v>
      </c>
      <c r="J2764" t="s">
        <v>201</v>
      </c>
      <c r="K2764" t="s">
        <v>58</v>
      </c>
      <c r="L2764" t="s">
        <v>59</v>
      </c>
      <c r="M2764">
        <v>11</v>
      </c>
      <c r="O2764" t="s">
        <v>173</v>
      </c>
      <c r="Q2764" t="s">
        <v>201</v>
      </c>
      <c r="R2764" t="s">
        <v>82</v>
      </c>
      <c r="S2764" t="s">
        <v>83</v>
      </c>
      <c r="T2764">
        <v>45</v>
      </c>
      <c r="V2764" t="s">
        <v>173</v>
      </c>
      <c r="X2764" t="s">
        <v>201</v>
      </c>
      <c r="Y2764" t="s">
        <v>148</v>
      </c>
      <c r="Z2764" t="s">
        <v>77</v>
      </c>
      <c r="AA2764">
        <v>59</v>
      </c>
      <c r="AC2764" t="s">
        <v>173</v>
      </c>
      <c r="AE2764" t="s">
        <v>200</v>
      </c>
      <c r="AF2764" t="s">
        <v>208</v>
      </c>
      <c r="AG2764" t="s">
        <v>144</v>
      </c>
      <c r="AH2764">
        <v>66</v>
      </c>
    </row>
    <row r="2765" spans="1:34" x14ac:dyDescent="0.25">
      <c r="A2765" t="s">
        <v>173</v>
      </c>
      <c r="C2765" t="s">
        <v>201</v>
      </c>
      <c r="D2765" t="s">
        <v>148</v>
      </c>
      <c r="E2765" t="s">
        <v>105</v>
      </c>
      <c r="F2765">
        <v>13</v>
      </c>
      <c r="H2765" t="s">
        <v>173</v>
      </c>
      <c r="J2765" t="s">
        <v>201</v>
      </c>
      <c r="K2765" t="s">
        <v>60</v>
      </c>
      <c r="L2765" t="s">
        <v>61</v>
      </c>
      <c r="M2765">
        <v>32</v>
      </c>
      <c r="O2765" t="s">
        <v>173</v>
      </c>
      <c r="Q2765" t="s">
        <v>201</v>
      </c>
      <c r="R2765" t="s">
        <v>84</v>
      </c>
      <c r="S2765" t="s">
        <v>85</v>
      </c>
      <c r="T2765">
        <v>83</v>
      </c>
      <c r="V2765" t="s">
        <v>173</v>
      </c>
      <c r="X2765" t="s">
        <v>201</v>
      </c>
      <c r="Y2765" t="s">
        <v>148</v>
      </c>
      <c r="Z2765" t="s">
        <v>99</v>
      </c>
      <c r="AA2765">
        <v>11</v>
      </c>
      <c r="AC2765" t="s">
        <v>173</v>
      </c>
      <c r="AE2765" t="s">
        <v>200</v>
      </c>
      <c r="AF2765" t="s">
        <v>141</v>
      </c>
      <c r="AG2765" t="s">
        <v>142</v>
      </c>
      <c r="AH2765">
        <v>290</v>
      </c>
    </row>
    <row r="2766" spans="1:34" x14ac:dyDescent="0.25">
      <c r="A2766" t="s">
        <v>173</v>
      </c>
      <c r="C2766" t="s">
        <v>201</v>
      </c>
      <c r="D2766" t="s">
        <v>148</v>
      </c>
      <c r="E2766" t="s">
        <v>137</v>
      </c>
      <c r="F2766">
        <v>7</v>
      </c>
      <c r="H2766" t="s">
        <v>173</v>
      </c>
      <c r="J2766" t="s">
        <v>201</v>
      </c>
      <c r="K2766" t="s">
        <v>62</v>
      </c>
      <c r="L2766" t="s">
        <v>63</v>
      </c>
      <c r="M2766">
        <v>5</v>
      </c>
      <c r="O2766" t="s">
        <v>173</v>
      </c>
      <c r="Q2766" t="s">
        <v>201</v>
      </c>
      <c r="R2766" t="s">
        <v>148</v>
      </c>
      <c r="S2766" t="s">
        <v>133</v>
      </c>
      <c r="T2766">
        <v>111</v>
      </c>
      <c r="V2766" t="s">
        <v>173</v>
      </c>
      <c r="X2766" t="s">
        <v>201</v>
      </c>
      <c r="Y2766" t="s">
        <v>148</v>
      </c>
      <c r="Z2766" t="s">
        <v>111</v>
      </c>
      <c r="AA2766">
        <v>19</v>
      </c>
      <c r="AC2766" t="s">
        <v>173</v>
      </c>
      <c r="AE2766" t="s">
        <v>201</v>
      </c>
      <c r="AF2766" t="s">
        <v>54</v>
      </c>
      <c r="AG2766" t="s">
        <v>55</v>
      </c>
      <c r="AH2766">
        <v>746</v>
      </c>
    </row>
    <row r="2767" spans="1:34" x14ac:dyDescent="0.25">
      <c r="A2767" t="s">
        <v>173</v>
      </c>
      <c r="C2767" t="s">
        <v>201</v>
      </c>
      <c r="D2767" t="s">
        <v>148</v>
      </c>
      <c r="E2767" t="s">
        <v>67</v>
      </c>
      <c r="F2767">
        <v>73</v>
      </c>
      <c r="H2767" t="s">
        <v>173</v>
      </c>
      <c r="J2767" t="s">
        <v>201</v>
      </c>
      <c r="K2767" t="s">
        <v>64</v>
      </c>
      <c r="L2767" t="s">
        <v>65</v>
      </c>
      <c r="M2767">
        <v>16</v>
      </c>
      <c r="O2767" t="s">
        <v>173</v>
      </c>
      <c r="Q2767" t="s">
        <v>201</v>
      </c>
      <c r="R2767" t="s">
        <v>148</v>
      </c>
      <c r="S2767" t="s">
        <v>101</v>
      </c>
      <c r="T2767">
        <v>59</v>
      </c>
      <c r="V2767" t="s">
        <v>173</v>
      </c>
      <c r="X2767" t="s">
        <v>201</v>
      </c>
      <c r="Y2767" t="s">
        <v>148</v>
      </c>
      <c r="Z2767" t="s">
        <v>123</v>
      </c>
      <c r="AA2767">
        <v>9</v>
      </c>
      <c r="AC2767" t="s">
        <v>173</v>
      </c>
      <c r="AE2767" t="s">
        <v>201</v>
      </c>
      <c r="AF2767" t="s">
        <v>56</v>
      </c>
      <c r="AG2767" t="s">
        <v>57</v>
      </c>
      <c r="AH2767">
        <v>477</v>
      </c>
    </row>
    <row r="2768" spans="1:34" x14ac:dyDescent="0.25">
      <c r="A2768" t="s">
        <v>173</v>
      </c>
      <c r="C2768" t="s">
        <v>201</v>
      </c>
      <c r="D2768" t="s">
        <v>148</v>
      </c>
      <c r="E2768" t="s">
        <v>119</v>
      </c>
      <c r="F2768">
        <v>20</v>
      </c>
      <c r="H2768" t="s">
        <v>173</v>
      </c>
      <c r="J2768" t="s">
        <v>201</v>
      </c>
      <c r="K2768" t="s">
        <v>66</v>
      </c>
      <c r="L2768" t="s">
        <v>67</v>
      </c>
      <c r="M2768">
        <v>88</v>
      </c>
      <c r="O2768" t="s">
        <v>173</v>
      </c>
      <c r="Q2768" t="s">
        <v>201</v>
      </c>
      <c r="R2768" t="s">
        <v>148</v>
      </c>
      <c r="S2768" t="s">
        <v>115</v>
      </c>
      <c r="T2768">
        <v>32</v>
      </c>
      <c r="V2768" t="s">
        <v>173</v>
      </c>
      <c r="X2768" t="s">
        <v>201</v>
      </c>
      <c r="Y2768" t="s">
        <v>148</v>
      </c>
      <c r="Z2768" t="s">
        <v>61</v>
      </c>
      <c r="AA2768">
        <v>33</v>
      </c>
      <c r="AC2768" t="s">
        <v>173</v>
      </c>
      <c r="AE2768" t="s">
        <v>201</v>
      </c>
      <c r="AF2768" t="s">
        <v>58</v>
      </c>
      <c r="AG2768" t="s">
        <v>59</v>
      </c>
      <c r="AH2768">
        <v>158</v>
      </c>
    </row>
    <row r="2769" spans="1:34" x14ac:dyDescent="0.25">
      <c r="A2769" t="s">
        <v>173</v>
      </c>
      <c r="C2769" t="s">
        <v>201</v>
      </c>
      <c r="D2769" t="s">
        <v>148</v>
      </c>
      <c r="E2769" t="s">
        <v>91</v>
      </c>
      <c r="F2769">
        <v>7</v>
      </c>
      <c r="H2769" t="s">
        <v>173</v>
      </c>
      <c r="J2769" t="s">
        <v>201</v>
      </c>
      <c r="K2769" t="s">
        <v>68</v>
      </c>
      <c r="L2769" t="s">
        <v>69</v>
      </c>
      <c r="M2769">
        <v>43</v>
      </c>
      <c r="O2769" t="s">
        <v>173</v>
      </c>
      <c r="Q2769" t="s">
        <v>201</v>
      </c>
      <c r="R2769" t="s">
        <v>148</v>
      </c>
      <c r="S2769" t="s">
        <v>103</v>
      </c>
      <c r="T2769">
        <v>56</v>
      </c>
      <c r="V2769" t="s">
        <v>173</v>
      </c>
      <c r="X2769" t="s">
        <v>201</v>
      </c>
      <c r="Y2769" t="s">
        <v>148</v>
      </c>
      <c r="Z2769" t="s">
        <v>97</v>
      </c>
      <c r="AA2769">
        <v>5</v>
      </c>
      <c r="AC2769" t="s">
        <v>173</v>
      </c>
      <c r="AE2769" t="s">
        <v>201</v>
      </c>
      <c r="AF2769" t="s">
        <v>60</v>
      </c>
      <c r="AG2769" t="s">
        <v>61</v>
      </c>
      <c r="AH2769">
        <v>903</v>
      </c>
    </row>
    <row r="2770" spans="1:34" x14ac:dyDescent="0.25">
      <c r="A2770" t="s">
        <v>173</v>
      </c>
      <c r="C2770" t="s">
        <v>201</v>
      </c>
      <c r="D2770" t="s">
        <v>148</v>
      </c>
      <c r="E2770" t="s">
        <v>107</v>
      </c>
      <c r="F2770">
        <v>6</v>
      </c>
      <c r="H2770" t="s">
        <v>173</v>
      </c>
      <c r="J2770" t="s">
        <v>201</v>
      </c>
      <c r="K2770" t="s">
        <v>70</v>
      </c>
      <c r="L2770" t="s">
        <v>71</v>
      </c>
      <c r="M2770">
        <v>55</v>
      </c>
      <c r="O2770" t="s">
        <v>173</v>
      </c>
      <c r="Q2770" t="s">
        <v>201</v>
      </c>
      <c r="R2770" t="s">
        <v>148</v>
      </c>
      <c r="S2770" t="s">
        <v>65</v>
      </c>
      <c r="T2770">
        <v>36</v>
      </c>
      <c r="V2770" t="s">
        <v>173</v>
      </c>
      <c r="X2770" t="s">
        <v>201</v>
      </c>
      <c r="Y2770" t="s">
        <v>148</v>
      </c>
      <c r="Z2770" t="s">
        <v>95</v>
      </c>
      <c r="AA2770">
        <v>23</v>
      </c>
      <c r="AC2770" t="s">
        <v>173</v>
      </c>
      <c r="AE2770" t="s">
        <v>201</v>
      </c>
      <c r="AF2770" t="s">
        <v>62</v>
      </c>
      <c r="AG2770" t="s">
        <v>63</v>
      </c>
      <c r="AH2770">
        <v>65</v>
      </c>
    </row>
    <row r="2771" spans="1:34" x14ac:dyDescent="0.25">
      <c r="A2771" t="s">
        <v>173</v>
      </c>
      <c r="C2771" t="s">
        <v>201</v>
      </c>
      <c r="D2771" t="s">
        <v>148</v>
      </c>
      <c r="E2771" t="s">
        <v>73</v>
      </c>
      <c r="F2771">
        <v>25</v>
      </c>
      <c r="H2771" t="s">
        <v>173</v>
      </c>
      <c r="J2771" t="s">
        <v>201</v>
      </c>
      <c r="K2771" t="s">
        <v>72</v>
      </c>
      <c r="L2771" t="s">
        <v>73</v>
      </c>
      <c r="M2771">
        <v>29</v>
      </c>
      <c r="O2771" t="s">
        <v>173</v>
      </c>
      <c r="Q2771" t="s">
        <v>201</v>
      </c>
      <c r="R2771" t="s">
        <v>148</v>
      </c>
      <c r="S2771" t="s">
        <v>55</v>
      </c>
      <c r="T2771">
        <v>69</v>
      </c>
      <c r="V2771" t="s">
        <v>173</v>
      </c>
      <c r="X2771" t="s">
        <v>201</v>
      </c>
      <c r="Y2771" t="s">
        <v>148</v>
      </c>
      <c r="Z2771" t="s">
        <v>127</v>
      </c>
      <c r="AA2771">
        <v>8</v>
      </c>
      <c r="AC2771" t="s">
        <v>173</v>
      </c>
      <c r="AE2771" t="s">
        <v>201</v>
      </c>
      <c r="AF2771" t="s">
        <v>64</v>
      </c>
      <c r="AG2771" t="s">
        <v>65</v>
      </c>
      <c r="AH2771">
        <v>223</v>
      </c>
    </row>
    <row r="2772" spans="1:34" x14ac:dyDescent="0.25">
      <c r="A2772" t="s">
        <v>173</v>
      </c>
      <c r="C2772" t="s">
        <v>201</v>
      </c>
      <c r="D2772" t="s">
        <v>148</v>
      </c>
      <c r="E2772" t="s">
        <v>121</v>
      </c>
      <c r="F2772">
        <v>21</v>
      </c>
      <c r="H2772" t="s">
        <v>173</v>
      </c>
      <c r="J2772" t="s">
        <v>201</v>
      </c>
      <c r="K2772" t="s">
        <v>74</v>
      </c>
      <c r="L2772" t="s">
        <v>75</v>
      </c>
      <c r="M2772">
        <v>6</v>
      </c>
      <c r="O2772" t="s">
        <v>173</v>
      </c>
      <c r="Q2772" t="s">
        <v>201</v>
      </c>
      <c r="R2772" t="s">
        <v>148</v>
      </c>
      <c r="S2772" t="s">
        <v>135</v>
      </c>
      <c r="T2772">
        <v>10</v>
      </c>
      <c r="V2772" t="s">
        <v>173</v>
      </c>
      <c r="X2772" t="s">
        <v>201</v>
      </c>
      <c r="Y2772" t="s">
        <v>148</v>
      </c>
      <c r="Z2772" t="s">
        <v>79</v>
      </c>
      <c r="AA2772">
        <v>68</v>
      </c>
      <c r="AC2772" t="s">
        <v>173</v>
      </c>
      <c r="AE2772" t="s">
        <v>201</v>
      </c>
      <c r="AF2772" t="s">
        <v>66</v>
      </c>
      <c r="AG2772" t="s">
        <v>67</v>
      </c>
      <c r="AH2772">
        <v>1584</v>
      </c>
    </row>
    <row r="2773" spans="1:34" x14ac:dyDescent="0.25">
      <c r="A2773" t="s">
        <v>173</v>
      </c>
      <c r="C2773" t="s">
        <v>201</v>
      </c>
      <c r="D2773" t="s">
        <v>148</v>
      </c>
      <c r="E2773" t="s">
        <v>69</v>
      </c>
      <c r="F2773">
        <v>32</v>
      </c>
      <c r="H2773" t="s">
        <v>173</v>
      </c>
      <c r="J2773" t="s">
        <v>201</v>
      </c>
      <c r="K2773" t="s">
        <v>76</v>
      </c>
      <c r="L2773" t="s">
        <v>77</v>
      </c>
      <c r="M2773">
        <v>55</v>
      </c>
      <c r="O2773" t="s">
        <v>173</v>
      </c>
      <c r="Q2773" t="s">
        <v>201</v>
      </c>
      <c r="R2773" t="s">
        <v>148</v>
      </c>
      <c r="S2773" t="s">
        <v>63</v>
      </c>
      <c r="T2773">
        <v>15</v>
      </c>
      <c r="V2773" t="s">
        <v>173</v>
      </c>
      <c r="X2773" t="s">
        <v>201</v>
      </c>
      <c r="Y2773" t="s">
        <v>148</v>
      </c>
      <c r="Z2773" t="s">
        <v>144</v>
      </c>
      <c r="AA2773">
        <v>10</v>
      </c>
      <c r="AC2773" t="s">
        <v>173</v>
      </c>
      <c r="AE2773" t="s">
        <v>201</v>
      </c>
      <c r="AF2773" t="s">
        <v>68</v>
      </c>
      <c r="AG2773" t="s">
        <v>69</v>
      </c>
      <c r="AH2773">
        <v>422</v>
      </c>
    </row>
    <row r="2774" spans="1:34" x14ac:dyDescent="0.25">
      <c r="A2774" t="s">
        <v>173</v>
      </c>
      <c r="C2774" t="s">
        <v>201</v>
      </c>
      <c r="D2774" t="s">
        <v>148</v>
      </c>
      <c r="E2774" t="s">
        <v>87</v>
      </c>
      <c r="F2774">
        <v>14</v>
      </c>
      <c r="H2774" t="s">
        <v>173</v>
      </c>
      <c r="J2774" t="s">
        <v>201</v>
      </c>
      <c r="K2774" t="s">
        <v>78</v>
      </c>
      <c r="L2774" t="s">
        <v>79</v>
      </c>
      <c r="M2774">
        <v>91</v>
      </c>
      <c r="O2774" t="s">
        <v>173</v>
      </c>
      <c r="Q2774" t="s">
        <v>201</v>
      </c>
      <c r="R2774" t="s">
        <v>148</v>
      </c>
      <c r="S2774" t="s">
        <v>83</v>
      </c>
      <c r="T2774">
        <v>45</v>
      </c>
      <c r="V2774" t="s">
        <v>173</v>
      </c>
      <c r="X2774" t="s">
        <v>201</v>
      </c>
      <c r="Y2774" t="s">
        <v>86</v>
      </c>
      <c r="Z2774" t="s">
        <v>87</v>
      </c>
      <c r="AA2774">
        <v>20</v>
      </c>
      <c r="AC2774" t="s">
        <v>173</v>
      </c>
      <c r="AE2774" t="s">
        <v>201</v>
      </c>
      <c r="AF2774" t="s">
        <v>70</v>
      </c>
      <c r="AG2774" t="s">
        <v>71</v>
      </c>
      <c r="AH2774">
        <v>1142</v>
      </c>
    </row>
    <row r="2775" spans="1:34" x14ac:dyDescent="0.25">
      <c r="A2775" t="s">
        <v>173</v>
      </c>
      <c r="C2775" t="s">
        <v>201</v>
      </c>
      <c r="D2775" t="s">
        <v>148</v>
      </c>
      <c r="E2775" t="s">
        <v>81</v>
      </c>
      <c r="F2775">
        <v>4</v>
      </c>
      <c r="H2775" t="s">
        <v>173</v>
      </c>
      <c r="J2775" t="s">
        <v>201</v>
      </c>
      <c r="K2775" t="s">
        <v>80</v>
      </c>
      <c r="L2775" t="s">
        <v>81</v>
      </c>
      <c r="M2775">
        <v>16</v>
      </c>
      <c r="O2775" t="s">
        <v>173</v>
      </c>
      <c r="Q2775" t="s">
        <v>201</v>
      </c>
      <c r="R2775" t="s">
        <v>148</v>
      </c>
      <c r="S2775" t="s">
        <v>142</v>
      </c>
      <c r="T2775">
        <v>71</v>
      </c>
      <c r="V2775" t="s">
        <v>173</v>
      </c>
      <c r="X2775" t="s">
        <v>201</v>
      </c>
      <c r="Y2775" t="s">
        <v>88</v>
      </c>
      <c r="Z2775" t="s">
        <v>89</v>
      </c>
      <c r="AA2775">
        <v>27</v>
      </c>
      <c r="AC2775" t="s">
        <v>173</v>
      </c>
      <c r="AE2775" t="s">
        <v>201</v>
      </c>
      <c r="AF2775" t="s">
        <v>72</v>
      </c>
      <c r="AG2775" t="s">
        <v>73</v>
      </c>
      <c r="AH2775">
        <v>612</v>
      </c>
    </row>
    <row r="2776" spans="1:34" x14ac:dyDescent="0.25">
      <c r="A2776" t="s">
        <v>173</v>
      </c>
      <c r="C2776" t="s">
        <v>201</v>
      </c>
      <c r="D2776" t="s">
        <v>148</v>
      </c>
      <c r="E2776" t="s">
        <v>112</v>
      </c>
      <c r="F2776">
        <v>54</v>
      </c>
      <c r="H2776" t="s">
        <v>173</v>
      </c>
      <c r="J2776" t="s">
        <v>201</v>
      </c>
      <c r="K2776" t="s">
        <v>82</v>
      </c>
      <c r="L2776" t="s">
        <v>83</v>
      </c>
      <c r="M2776">
        <v>12</v>
      </c>
      <c r="O2776" t="s">
        <v>173</v>
      </c>
      <c r="Q2776" t="s">
        <v>201</v>
      </c>
      <c r="R2776" t="s">
        <v>148</v>
      </c>
      <c r="S2776" t="s">
        <v>273</v>
      </c>
      <c r="T2776">
        <v>25</v>
      </c>
      <c r="V2776" t="s">
        <v>173</v>
      </c>
      <c r="X2776" t="s">
        <v>201</v>
      </c>
      <c r="Y2776" t="s">
        <v>90</v>
      </c>
      <c r="Z2776" t="s">
        <v>91</v>
      </c>
      <c r="AA2776">
        <v>10</v>
      </c>
      <c r="AC2776" t="s">
        <v>173</v>
      </c>
      <c r="AE2776" t="s">
        <v>201</v>
      </c>
      <c r="AF2776" t="s">
        <v>74</v>
      </c>
      <c r="AG2776" t="s">
        <v>75</v>
      </c>
      <c r="AH2776">
        <v>97</v>
      </c>
    </row>
    <row r="2777" spans="1:34" x14ac:dyDescent="0.25">
      <c r="A2777" t="s">
        <v>173</v>
      </c>
      <c r="C2777" t="s">
        <v>201</v>
      </c>
      <c r="D2777" t="s">
        <v>148</v>
      </c>
      <c r="E2777" t="s">
        <v>113</v>
      </c>
      <c r="F2777">
        <v>41</v>
      </c>
      <c r="H2777" t="s">
        <v>173</v>
      </c>
      <c r="J2777" t="s">
        <v>201</v>
      </c>
      <c r="K2777" t="s">
        <v>84</v>
      </c>
      <c r="L2777" t="s">
        <v>85</v>
      </c>
      <c r="M2777">
        <v>16</v>
      </c>
      <c r="O2777" t="s">
        <v>173</v>
      </c>
      <c r="Q2777" t="s">
        <v>201</v>
      </c>
      <c r="R2777" t="s">
        <v>148</v>
      </c>
      <c r="S2777" t="s">
        <v>57</v>
      </c>
      <c r="T2777">
        <v>72</v>
      </c>
      <c r="V2777" t="s">
        <v>173</v>
      </c>
      <c r="X2777" t="s">
        <v>201</v>
      </c>
      <c r="Y2777" t="s">
        <v>92</v>
      </c>
      <c r="Z2777" t="s">
        <v>93</v>
      </c>
      <c r="AA2777">
        <v>6</v>
      </c>
      <c r="AC2777" t="s">
        <v>173</v>
      </c>
      <c r="AE2777" t="s">
        <v>201</v>
      </c>
      <c r="AF2777" t="s">
        <v>76</v>
      </c>
      <c r="AG2777" t="s">
        <v>77</v>
      </c>
      <c r="AH2777">
        <v>912</v>
      </c>
    </row>
    <row r="2778" spans="1:34" x14ac:dyDescent="0.25">
      <c r="A2778" t="s">
        <v>173</v>
      </c>
      <c r="C2778" t="s">
        <v>201</v>
      </c>
      <c r="D2778" t="s">
        <v>148</v>
      </c>
      <c r="E2778" t="s">
        <v>71</v>
      </c>
      <c r="F2778">
        <v>47</v>
      </c>
      <c r="H2778" t="s">
        <v>173</v>
      </c>
      <c r="J2778" t="s">
        <v>201</v>
      </c>
      <c r="K2778" t="s">
        <v>148</v>
      </c>
      <c r="L2778" t="s">
        <v>133</v>
      </c>
      <c r="M2778">
        <v>22</v>
      </c>
      <c r="O2778" t="s">
        <v>173</v>
      </c>
      <c r="Q2778" t="s">
        <v>201</v>
      </c>
      <c r="R2778" t="s">
        <v>148</v>
      </c>
      <c r="S2778" t="s">
        <v>117</v>
      </c>
      <c r="T2778">
        <v>24</v>
      </c>
      <c r="V2778" t="s">
        <v>173</v>
      </c>
      <c r="X2778" t="s">
        <v>201</v>
      </c>
      <c r="Y2778" t="s">
        <v>94</v>
      </c>
      <c r="Z2778" t="s">
        <v>95</v>
      </c>
      <c r="AA2778">
        <v>23</v>
      </c>
      <c r="AC2778" t="s">
        <v>173</v>
      </c>
      <c r="AE2778" t="s">
        <v>201</v>
      </c>
      <c r="AF2778" t="s">
        <v>78</v>
      </c>
      <c r="AG2778" t="s">
        <v>79</v>
      </c>
      <c r="AH2778">
        <v>1376</v>
      </c>
    </row>
    <row r="2779" spans="1:34" x14ac:dyDescent="0.25">
      <c r="A2779" t="s">
        <v>173</v>
      </c>
      <c r="C2779" t="s">
        <v>201</v>
      </c>
      <c r="D2779" t="s">
        <v>148</v>
      </c>
      <c r="E2779" t="s">
        <v>109</v>
      </c>
      <c r="F2779">
        <v>7</v>
      </c>
      <c r="H2779" t="s">
        <v>173</v>
      </c>
      <c r="J2779" t="s">
        <v>201</v>
      </c>
      <c r="K2779" t="s">
        <v>148</v>
      </c>
      <c r="L2779" t="s">
        <v>101</v>
      </c>
      <c r="M2779">
        <v>14</v>
      </c>
      <c r="O2779" t="s">
        <v>173</v>
      </c>
      <c r="Q2779" t="s">
        <v>201</v>
      </c>
      <c r="R2779" t="s">
        <v>148</v>
      </c>
      <c r="S2779" t="s">
        <v>105</v>
      </c>
      <c r="T2779">
        <v>98</v>
      </c>
      <c r="V2779" t="s">
        <v>173</v>
      </c>
      <c r="X2779" t="s">
        <v>201</v>
      </c>
      <c r="Y2779" t="s">
        <v>96</v>
      </c>
      <c r="Z2779" t="s">
        <v>97</v>
      </c>
      <c r="AA2779">
        <v>5</v>
      </c>
      <c r="AC2779" t="s">
        <v>173</v>
      </c>
      <c r="AE2779" t="s">
        <v>201</v>
      </c>
      <c r="AF2779" t="s">
        <v>80</v>
      </c>
      <c r="AG2779" t="s">
        <v>81</v>
      </c>
      <c r="AH2779">
        <v>89</v>
      </c>
    </row>
    <row r="2780" spans="1:34" x14ac:dyDescent="0.25">
      <c r="A2780" t="s">
        <v>173</v>
      </c>
      <c r="C2780" t="s">
        <v>201</v>
      </c>
      <c r="D2780" t="s">
        <v>148</v>
      </c>
      <c r="E2780" t="s">
        <v>75</v>
      </c>
      <c r="F2780">
        <v>5</v>
      </c>
      <c r="H2780" t="s">
        <v>173</v>
      </c>
      <c r="J2780" t="s">
        <v>201</v>
      </c>
      <c r="K2780" t="s">
        <v>148</v>
      </c>
      <c r="L2780" t="s">
        <v>115</v>
      </c>
      <c r="M2780">
        <v>18</v>
      </c>
      <c r="O2780" t="s">
        <v>173</v>
      </c>
      <c r="Q2780" t="s">
        <v>201</v>
      </c>
      <c r="R2780" t="s">
        <v>148</v>
      </c>
      <c r="S2780" t="s">
        <v>137</v>
      </c>
      <c r="T2780">
        <v>24</v>
      </c>
      <c r="V2780" t="s">
        <v>173</v>
      </c>
      <c r="X2780" t="s">
        <v>201</v>
      </c>
      <c r="Y2780" t="s">
        <v>98</v>
      </c>
      <c r="Z2780" t="s">
        <v>99</v>
      </c>
      <c r="AA2780">
        <v>11</v>
      </c>
      <c r="AC2780" t="s">
        <v>173</v>
      </c>
      <c r="AE2780" t="s">
        <v>201</v>
      </c>
      <c r="AF2780" t="s">
        <v>82</v>
      </c>
      <c r="AG2780" t="s">
        <v>83</v>
      </c>
      <c r="AH2780">
        <v>203</v>
      </c>
    </row>
    <row r="2781" spans="1:34" x14ac:dyDescent="0.25">
      <c r="A2781" t="s">
        <v>173</v>
      </c>
      <c r="C2781" t="s">
        <v>201</v>
      </c>
      <c r="D2781" t="s">
        <v>148</v>
      </c>
      <c r="E2781" t="s">
        <v>85</v>
      </c>
      <c r="F2781">
        <v>10</v>
      </c>
      <c r="H2781" t="s">
        <v>173</v>
      </c>
      <c r="J2781" t="s">
        <v>201</v>
      </c>
      <c r="K2781" t="s">
        <v>148</v>
      </c>
      <c r="L2781" t="s">
        <v>103</v>
      </c>
      <c r="M2781">
        <v>22</v>
      </c>
      <c r="O2781" t="s">
        <v>173</v>
      </c>
      <c r="Q2781" t="s">
        <v>201</v>
      </c>
      <c r="R2781" t="s">
        <v>148</v>
      </c>
      <c r="S2781" t="s">
        <v>67</v>
      </c>
      <c r="T2781">
        <v>305</v>
      </c>
      <c r="V2781" t="s">
        <v>173</v>
      </c>
      <c r="X2781" t="s">
        <v>201</v>
      </c>
      <c r="Y2781" t="s">
        <v>100</v>
      </c>
      <c r="Z2781" t="s">
        <v>101</v>
      </c>
      <c r="AA2781">
        <v>24</v>
      </c>
      <c r="AC2781" t="s">
        <v>173</v>
      </c>
      <c r="AE2781" t="s">
        <v>201</v>
      </c>
      <c r="AF2781" t="s">
        <v>84</v>
      </c>
      <c r="AG2781" t="s">
        <v>85</v>
      </c>
      <c r="AH2781">
        <v>224</v>
      </c>
    </row>
    <row r="2782" spans="1:34" x14ac:dyDescent="0.25">
      <c r="A2782" t="s">
        <v>173</v>
      </c>
      <c r="C2782" t="s">
        <v>201</v>
      </c>
      <c r="D2782" t="s">
        <v>148</v>
      </c>
      <c r="E2782" t="s">
        <v>59</v>
      </c>
      <c r="F2782">
        <v>3</v>
      </c>
      <c r="H2782" t="s">
        <v>173</v>
      </c>
      <c r="J2782" t="s">
        <v>201</v>
      </c>
      <c r="K2782" t="s">
        <v>148</v>
      </c>
      <c r="L2782" t="s">
        <v>65</v>
      </c>
      <c r="M2782">
        <v>16</v>
      </c>
      <c r="O2782" t="s">
        <v>173</v>
      </c>
      <c r="Q2782" t="s">
        <v>201</v>
      </c>
      <c r="R2782" t="s">
        <v>148</v>
      </c>
      <c r="S2782" t="s">
        <v>119</v>
      </c>
      <c r="T2782">
        <v>70</v>
      </c>
      <c r="V2782" t="s">
        <v>173</v>
      </c>
      <c r="X2782" t="s">
        <v>201</v>
      </c>
      <c r="Y2782" t="s">
        <v>102</v>
      </c>
      <c r="Z2782" t="s">
        <v>103</v>
      </c>
      <c r="AA2782">
        <v>11</v>
      </c>
      <c r="AC2782" t="s">
        <v>173</v>
      </c>
      <c r="AE2782" t="s">
        <v>201</v>
      </c>
      <c r="AF2782" t="s">
        <v>148</v>
      </c>
      <c r="AG2782" t="s">
        <v>133</v>
      </c>
      <c r="AH2782">
        <v>320</v>
      </c>
    </row>
    <row r="2783" spans="1:34" x14ac:dyDescent="0.25">
      <c r="A2783" t="s">
        <v>173</v>
      </c>
      <c r="C2783" t="s">
        <v>201</v>
      </c>
      <c r="D2783" t="s">
        <v>148</v>
      </c>
      <c r="E2783" t="s">
        <v>89</v>
      </c>
      <c r="F2783">
        <v>9</v>
      </c>
      <c r="H2783" t="s">
        <v>173</v>
      </c>
      <c r="J2783" t="s">
        <v>201</v>
      </c>
      <c r="K2783" t="s">
        <v>148</v>
      </c>
      <c r="L2783" t="s">
        <v>55</v>
      </c>
      <c r="M2783">
        <v>18</v>
      </c>
      <c r="O2783" t="s">
        <v>173</v>
      </c>
      <c r="Q2783" t="s">
        <v>201</v>
      </c>
      <c r="R2783" t="s">
        <v>148</v>
      </c>
      <c r="S2783" t="s">
        <v>91</v>
      </c>
      <c r="T2783">
        <v>24</v>
      </c>
      <c r="V2783" t="s">
        <v>173</v>
      </c>
      <c r="X2783" t="s">
        <v>201</v>
      </c>
      <c r="Y2783" t="s">
        <v>104</v>
      </c>
      <c r="Z2783" t="s">
        <v>105</v>
      </c>
      <c r="AA2783">
        <v>38</v>
      </c>
      <c r="AC2783" t="s">
        <v>173</v>
      </c>
      <c r="AE2783" t="s">
        <v>201</v>
      </c>
      <c r="AF2783" t="s">
        <v>148</v>
      </c>
      <c r="AG2783" t="s">
        <v>101</v>
      </c>
      <c r="AH2783">
        <v>253</v>
      </c>
    </row>
    <row r="2784" spans="1:34" x14ac:dyDescent="0.25">
      <c r="A2784" t="s">
        <v>173</v>
      </c>
      <c r="C2784" t="s">
        <v>201</v>
      </c>
      <c r="D2784" t="s">
        <v>148</v>
      </c>
      <c r="E2784" t="s">
        <v>129</v>
      </c>
      <c r="F2784">
        <v>8</v>
      </c>
      <c r="H2784" t="s">
        <v>173</v>
      </c>
      <c r="J2784" t="s">
        <v>201</v>
      </c>
      <c r="K2784" t="s">
        <v>148</v>
      </c>
      <c r="L2784" t="s">
        <v>135</v>
      </c>
      <c r="M2784">
        <v>6</v>
      </c>
      <c r="O2784" t="s">
        <v>173</v>
      </c>
      <c r="Q2784" t="s">
        <v>201</v>
      </c>
      <c r="R2784" t="s">
        <v>148</v>
      </c>
      <c r="S2784" t="s">
        <v>107</v>
      </c>
      <c r="T2784">
        <v>38</v>
      </c>
      <c r="V2784" t="s">
        <v>173</v>
      </c>
      <c r="X2784" t="s">
        <v>201</v>
      </c>
      <c r="Y2784" t="s">
        <v>106</v>
      </c>
      <c r="Z2784" t="s">
        <v>107</v>
      </c>
      <c r="AA2784">
        <v>76</v>
      </c>
      <c r="AC2784" t="s">
        <v>173</v>
      </c>
      <c r="AE2784" t="s">
        <v>201</v>
      </c>
      <c r="AF2784" t="s">
        <v>148</v>
      </c>
      <c r="AG2784" t="s">
        <v>115</v>
      </c>
      <c r="AH2784">
        <v>265</v>
      </c>
    </row>
    <row r="2785" spans="1:34" x14ac:dyDescent="0.25">
      <c r="A2785" t="s">
        <v>173</v>
      </c>
      <c r="C2785" t="s">
        <v>201</v>
      </c>
      <c r="D2785" t="s">
        <v>148</v>
      </c>
      <c r="E2785" t="s">
        <v>131</v>
      </c>
      <c r="F2785">
        <v>10</v>
      </c>
      <c r="H2785" t="s">
        <v>173</v>
      </c>
      <c r="J2785" t="s">
        <v>201</v>
      </c>
      <c r="K2785" t="s">
        <v>148</v>
      </c>
      <c r="L2785" t="s">
        <v>63</v>
      </c>
      <c r="M2785">
        <v>5</v>
      </c>
      <c r="O2785" t="s">
        <v>173</v>
      </c>
      <c r="Q2785" t="s">
        <v>201</v>
      </c>
      <c r="R2785" t="s">
        <v>148</v>
      </c>
      <c r="S2785" t="s">
        <v>73</v>
      </c>
      <c r="T2785">
        <v>86</v>
      </c>
      <c r="V2785" t="s">
        <v>173</v>
      </c>
      <c r="X2785" t="s">
        <v>201</v>
      </c>
      <c r="Y2785" t="s">
        <v>108</v>
      </c>
      <c r="Z2785" t="s">
        <v>109</v>
      </c>
      <c r="AA2785">
        <v>27</v>
      </c>
      <c r="AC2785" t="s">
        <v>173</v>
      </c>
      <c r="AE2785" t="s">
        <v>201</v>
      </c>
      <c r="AF2785" t="s">
        <v>148</v>
      </c>
      <c r="AG2785" t="s">
        <v>103</v>
      </c>
      <c r="AH2785">
        <v>167</v>
      </c>
    </row>
    <row r="2786" spans="1:34" x14ac:dyDescent="0.25">
      <c r="A2786" t="s">
        <v>173</v>
      </c>
      <c r="C2786" t="s">
        <v>201</v>
      </c>
      <c r="D2786" t="s">
        <v>148</v>
      </c>
      <c r="E2786" t="s">
        <v>93</v>
      </c>
      <c r="F2786">
        <v>7</v>
      </c>
      <c r="H2786" t="s">
        <v>173</v>
      </c>
      <c r="J2786" t="s">
        <v>201</v>
      </c>
      <c r="K2786" t="s">
        <v>148</v>
      </c>
      <c r="L2786" t="s">
        <v>83</v>
      </c>
      <c r="M2786">
        <v>12</v>
      </c>
      <c r="O2786" t="s">
        <v>173</v>
      </c>
      <c r="Q2786" t="s">
        <v>201</v>
      </c>
      <c r="R2786" t="s">
        <v>148</v>
      </c>
      <c r="S2786" t="s">
        <v>125</v>
      </c>
      <c r="T2786">
        <v>1</v>
      </c>
      <c r="V2786" t="s">
        <v>173</v>
      </c>
      <c r="X2786" t="s">
        <v>201</v>
      </c>
      <c r="Y2786" t="s">
        <v>110</v>
      </c>
      <c r="Z2786" t="s">
        <v>111</v>
      </c>
      <c r="AA2786">
        <v>19</v>
      </c>
      <c r="AC2786" t="s">
        <v>173</v>
      </c>
      <c r="AE2786" t="s">
        <v>201</v>
      </c>
      <c r="AF2786" t="s">
        <v>148</v>
      </c>
      <c r="AG2786" t="s">
        <v>65</v>
      </c>
      <c r="AH2786">
        <v>223</v>
      </c>
    </row>
    <row r="2787" spans="1:34" x14ac:dyDescent="0.25">
      <c r="A2787" t="s">
        <v>173</v>
      </c>
      <c r="C2787" t="s">
        <v>201</v>
      </c>
      <c r="D2787" t="s">
        <v>148</v>
      </c>
      <c r="E2787" t="s">
        <v>77</v>
      </c>
      <c r="F2787">
        <v>35</v>
      </c>
      <c r="H2787" t="s">
        <v>173</v>
      </c>
      <c r="J2787" t="s">
        <v>201</v>
      </c>
      <c r="K2787" t="s">
        <v>148</v>
      </c>
      <c r="L2787" t="s">
        <v>142</v>
      </c>
      <c r="M2787">
        <v>24</v>
      </c>
      <c r="O2787" t="s">
        <v>173</v>
      </c>
      <c r="Q2787" t="s">
        <v>201</v>
      </c>
      <c r="R2787" t="s">
        <v>148</v>
      </c>
      <c r="S2787" t="s">
        <v>121</v>
      </c>
      <c r="T2787">
        <v>107</v>
      </c>
      <c r="V2787" t="s">
        <v>173</v>
      </c>
      <c r="X2787" t="s">
        <v>201</v>
      </c>
      <c r="Y2787" t="s">
        <v>150</v>
      </c>
      <c r="Z2787" t="s">
        <v>112</v>
      </c>
      <c r="AA2787">
        <v>29</v>
      </c>
      <c r="AC2787" t="s">
        <v>173</v>
      </c>
      <c r="AE2787" t="s">
        <v>201</v>
      </c>
      <c r="AF2787" t="s">
        <v>148</v>
      </c>
      <c r="AG2787" t="s">
        <v>55</v>
      </c>
      <c r="AH2787">
        <v>746</v>
      </c>
    </row>
    <row r="2788" spans="1:34" x14ac:dyDescent="0.25">
      <c r="A2788" t="s">
        <v>173</v>
      </c>
      <c r="C2788" t="s">
        <v>201</v>
      </c>
      <c r="D2788" t="s">
        <v>148</v>
      </c>
      <c r="E2788" t="s">
        <v>99</v>
      </c>
      <c r="F2788">
        <v>21</v>
      </c>
      <c r="H2788" t="s">
        <v>173</v>
      </c>
      <c r="J2788" t="s">
        <v>201</v>
      </c>
      <c r="K2788" t="s">
        <v>148</v>
      </c>
      <c r="L2788" t="s">
        <v>273</v>
      </c>
      <c r="M2788">
        <v>11</v>
      </c>
      <c r="O2788" t="s">
        <v>173</v>
      </c>
      <c r="Q2788" t="s">
        <v>201</v>
      </c>
      <c r="R2788" t="s">
        <v>148</v>
      </c>
      <c r="S2788" t="s">
        <v>69</v>
      </c>
      <c r="T2788">
        <v>69</v>
      </c>
      <c r="V2788" t="s">
        <v>173</v>
      </c>
      <c r="X2788" t="s">
        <v>201</v>
      </c>
      <c r="Y2788" t="s">
        <v>150</v>
      </c>
      <c r="Z2788" t="s">
        <v>113</v>
      </c>
      <c r="AA2788">
        <v>11</v>
      </c>
      <c r="AC2788" t="s">
        <v>173</v>
      </c>
      <c r="AE2788" t="s">
        <v>201</v>
      </c>
      <c r="AF2788" t="s">
        <v>148</v>
      </c>
      <c r="AG2788" t="s">
        <v>135</v>
      </c>
      <c r="AH2788">
        <v>73</v>
      </c>
    </row>
    <row r="2789" spans="1:34" x14ac:dyDescent="0.25">
      <c r="A2789" t="s">
        <v>173</v>
      </c>
      <c r="C2789" t="s">
        <v>201</v>
      </c>
      <c r="D2789" t="s">
        <v>148</v>
      </c>
      <c r="E2789" t="s">
        <v>111</v>
      </c>
      <c r="F2789">
        <v>7</v>
      </c>
      <c r="H2789" t="s">
        <v>173</v>
      </c>
      <c r="J2789" t="s">
        <v>201</v>
      </c>
      <c r="K2789" t="s">
        <v>148</v>
      </c>
      <c r="L2789" t="s">
        <v>57</v>
      </c>
      <c r="M2789">
        <v>19</v>
      </c>
      <c r="O2789" t="s">
        <v>173</v>
      </c>
      <c r="Q2789" t="s">
        <v>201</v>
      </c>
      <c r="R2789" t="s">
        <v>148</v>
      </c>
      <c r="S2789" t="s">
        <v>87</v>
      </c>
      <c r="T2789">
        <v>65</v>
      </c>
      <c r="V2789" t="s">
        <v>173</v>
      </c>
      <c r="X2789" t="s">
        <v>201</v>
      </c>
      <c r="Y2789" t="s">
        <v>114</v>
      </c>
      <c r="Z2789" t="s">
        <v>115</v>
      </c>
      <c r="AA2789">
        <v>20</v>
      </c>
      <c r="AC2789" t="s">
        <v>173</v>
      </c>
      <c r="AE2789" t="s">
        <v>201</v>
      </c>
      <c r="AF2789" t="s">
        <v>148</v>
      </c>
      <c r="AG2789" t="s">
        <v>63</v>
      </c>
      <c r="AH2789">
        <v>65</v>
      </c>
    </row>
    <row r="2790" spans="1:34" x14ac:dyDescent="0.25">
      <c r="A2790" t="s">
        <v>173</v>
      </c>
      <c r="C2790" t="s">
        <v>201</v>
      </c>
      <c r="D2790" t="s">
        <v>148</v>
      </c>
      <c r="E2790" t="s">
        <v>123</v>
      </c>
      <c r="F2790">
        <v>5</v>
      </c>
      <c r="H2790" t="s">
        <v>173</v>
      </c>
      <c r="J2790" t="s">
        <v>201</v>
      </c>
      <c r="K2790" t="s">
        <v>148</v>
      </c>
      <c r="L2790" t="s">
        <v>117</v>
      </c>
      <c r="M2790">
        <v>21</v>
      </c>
      <c r="O2790" t="s">
        <v>173</v>
      </c>
      <c r="Q2790" t="s">
        <v>201</v>
      </c>
      <c r="R2790" t="s">
        <v>148</v>
      </c>
      <c r="S2790" t="s">
        <v>81</v>
      </c>
      <c r="T2790">
        <v>27</v>
      </c>
      <c r="V2790" t="s">
        <v>173</v>
      </c>
      <c r="X2790" t="s">
        <v>201</v>
      </c>
      <c r="Y2790" t="s">
        <v>116</v>
      </c>
      <c r="Z2790" t="s">
        <v>117</v>
      </c>
      <c r="AA2790">
        <v>19</v>
      </c>
      <c r="AC2790" t="s">
        <v>173</v>
      </c>
      <c r="AE2790" t="s">
        <v>201</v>
      </c>
      <c r="AF2790" t="s">
        <v>148</v>
      </c>
      <c r="AG2790" t="s">
        <v>83</v>
      </c>
      <c r="AH2790">
        <v>203</v>
      </c>
    </row>
    <row r="2791" spans="1:34" x14ac:dyDescent="0.25">
      <c r="A2791" t="s">
        <v>173</v>
      </c>
      <c r="C2791" t="s">
        <v>201</v>
      </c>
      <c r="D2791" t="s">
        <v>148</v>
      </c>
      <c r="E2791" t="s">
        <v>61</v>
      </c>
      <c r="F2791">
        <v>23</v>
      </c>
      <c r="H2791" t="s">
        <v>173</v>
      </c>
      <c r="J2791" t="s">
        <v>201</v>
      </c>
      <c r="K2791" t="s">
        <v>148</v>
      </c>
      <c r="L2791" t="s">
        <v>105</v>
      </c>
      <c r="M2791">
        <v>22</v>
      </c>
      <c r="O2791" t="s">
        <v>173</v>
      </c>
      <c r="Q2791" t="s">
        <v>201</v>
      </c>
      <c r="R2791" t="s">
        <v>148</v>
      </c>
      <c r="S2791" t="s">
        <v>112</v>
      </c>
      <c r="T2791">
        <v>180</v>
      </c>
      <c r="V2791" t="s">
        <v>173</v>
      </c>
      <c r="X2791" t="s">
        <v>201</v>
      </c>
      <c r="Y2791" t="s">
        <v>118</v>
      </c>
      <c r="Z2791" t="s">
        <v>119</v>
      </c>
      <c r="AA2791">
        <v>26</v>
      </c>
      <c r="AC2791" t="s">
        <v>173</v>
      </c>
      <c r="AE2791" t="s">
        <v>201</v>
      </c>
      <c r="AF2791" t="s">
        <v>148</v>
      </c>
      <c r="AG2791" t="s">
        <v>142</v>
      </c>
      <c r="AH2791">
        <v>326</v>
      </c>
    </row>
    <row r="2792" spans="1:34" x14ac:dyDescent="0.25">
      <c r="A2792" t="s">
        <v>173</v>
      </c>
      <c r="C2792" t="s">
        <v>201</v>
      </c>
      <c r="D2792" t="s">
        <v>148</v>
      </c>
      <c r="E2792" t="s">
        <v>97</v>
      </c>
      <c r="F2792">
        <v>4</v>
      </c>
      <c r="H2792" t="s">
        <v>173</v>
      </c>
      <c r="J2792" t="s">
        <v>201</v>
      </c>
      <c r="K2792" t="s">
        <v>148</v>
      </c>
      <c r="L2792" t="s">
        <v>137</v>
      </c>
      <c r="M2792">
        <v>5</v>
      </c>
      <c r="O2792" t="s">
        <v>173</v>
      </c>
      <c r="Q2792" t="s">
        <v>201</v>
      </c>
      <c r="R2792" t="s">
        <v>148</v>
      </c>
      <c r="S2792" t="s">
        <v>113</v>
      </c>
      <c r="T2792">
        <v>133</v>
      </c>
      <c r="V2792" t="s">
        <v>173</v>
      </c>
      <c r="X2792" t="s">
        <v>201</v>
      </c>
      <c r="Y2792" t="s">
        <v>120</v>
      </c>
      <c r="Z2792" t="s">
        <v>121</v>
      </c>
      <c r="AA2792">
        <v>39</v>
      </c>
      <c r="AC2792" t="s">
        <v>173</v>
      </c>
      <c r="AE2792" t="s">
        <v>201</v>
      </c>
      <c r="AF2792" t="s">
        <v>148</v>
      </c>
      <c r="AG2792" t="s">
        <v>273</v>
      </c>
      <c r="AH2792">
        <v>108</v>
      </c>
    </row>
    <row r="2793" spans="1:34" x14ac:dyDescent="0.25">
      <c r="A2793" t="s">
        <v>173</v>
      </c>
      <c r="C2793" t="s">
        <v>201</v>
      </c>
      <c r="D2793" t="s">
        <v>148</v>
      </c>
      <c r="E2793" t="s">
        <v>95</v>
      </c>
      <c r="F2793">
        <v>47</v>
      </c>
      <c r="H2793" t="s">
        <v>173</v>
      </c>
      <c r="J2793" t="s">
        <v>201</v>
      </c>
      <c r="K2793" t="s">
        <v>148</v>
      </c>
      <c r="L2793" t="s">
        <v>67</v>
      </c>
      <c r="M2793">
        <v>88</v>
      </c>
      <c r="O2793" t="s">
        <v>173</v>
      </c>
      <c r="Q2793" t="s">
        <v>201</v>
      </c>
      <c r="R2793" t="s">
        <v>148</v>
      </c>
      <c r="S2793" t="s">
        <v>71</v>
      </c>
      <c r="T2793">
        <v>159</v>
      </c>
      <c r="V2793" t="s">
        <v>173</v>
      </c>
      <c r="X2793" t="s">
        <v>201</v>
      </c>
      <c r="Y2793" t="s">
        <v>122</v>
      </c>
      <c r="Z2793" t="s">
        <v>123</v>
      </c>
      <c r="AA2793">
        <v>9</v>
      </c>
      <c r="AC2793" t="s">
        <v>173</v>
      </c>
      <c r="AE2793" t="s">
        <v>201</v>
      </c>
      <c r="AF2793" t="s">
        <v>148</v>
      </c>
      <c r="AG2793" t="s">
        <v>57</v>
      </c>
      <c r="AH2793">
        <v>477</v>
      </c>
    </row>
    <row r="2794" spans="1:34" x14ac:dyDescent="0.25">
      <c r="A2794" t="s">
        <v>173</v>
      </c>
      <c r="C2794" t="s">
        <v>201</v>
      </c>
      <c r="D2794" t="s">
        <v>148</v>
      </c>
      <c r="E2794" t="s">
        <v>127</v>
      </c>
      <c r="F2794">
        <v>7</v>
      </c>
      <c r="H2794" t="s">
        <v>173</v>
      </c>
      <c r="J2794" t="s">
        <v>201</v>
      </c>
      <c r="K2794" t="s">
        <v>148</v>
      </c>
      <c r="L2794" t="s">
        <v>119</v>
      </c>
      <c r="M2794">
        <v>17</v>
      </c>
      <c r="O2794" t="s">
        <v>173</v>
      </c>
      <c r="Q2794" t="s">
        <v>201</v>
      </c>
      <c r="R2794" t="s">
        <v>148</v>
      </c>
      <c r="S2794" t="s">
        <v>109</v>
      </c>
      <c r="T2794">
        <v>25</v>
      </c>
      <c r="V2794" t="s">
        <v>173</v>
      </c>
      <c r="X2794" t="s">
        <v>201</v>
      </c>
      <c r="Y2794" t="s">
        <v>124</v>
      </c>
      <c r="Z2794" t="s">
        <v>125</v>
      </c>
      <c r="AA2794">
        <v>1</v>
      </c>
      <c r="AC2794" t="s">
        <v>173</v>
      </c>
      <c r="AE2794" t="s">
        <v>201</v>
      </c>
      <c r="AF2794" t="s">
        <v>148</v>
      </c>
      <c r="AG2794" t="s">
        <v>117</v>
      </c>
      <c r="AH2794">
        <v>145</v>
      </c>
    </row>
    <row r="2795" spans="1:34" x14ac:dyDescent="0.25">
      <c r="A2795" t="s">
        <v>173</v>
      </c>
      <c r="C2795" t="s">
        <v>201</v>
      </c>
      <c r="D2795" t="s">
        <v>148</v>
      </c>
      <c r="E2795" t="s">
        <v>79</v>
      </c>
      <c r="F2795">
        <v>45</v>
      </c>
      <c r="H2795" t="s">
        <v>173</v>
      </c>
      <c r="J2795" t="s">
        <v>201</v>
      </c>
      <c r="K2795" t="s">
        <v>148</v>
      </c>
      <c r="L2795" t="s">
        <v>91</v>
      </c>
      <c r="M2795">
        <v>12</v>
      </c>
      <c r="O2795" t="s">
        <v>173</v>
      </c>
      <c r="Q2795" t="s">
        <v>201</v>
      </c>
      <c r="R2795" t="s">
        <v>148</v>
      </c>
      <c r="S2795" t="s">
        <v>75</v>
      </c>
      <c r="T2795">
        <v>13</v>
      </c>
      <c r="V2795" t="s">
        <v>173</v>
      </c>
      <c r="X2795" t="s">
        <v>201</v>
      </c>
      <c r="Y2795" t="s">
        <v>126</v>
      </c>
      <c r="Z2795" t="s">
        <v>127</v>
      </c>
      <c r="AA2795">
        <v>8</v>
      </c>
      <c r="AC2795" t="s">
        <v>173</v>
      </c>
      <c r="AE2795" t="s">
        <v>201</v>
      </c>
      <c r="AF2795" t="s">
        <v>148</v>
      </c>
      <c r="AG2795" t="s">
        <v>105</v>
      </c>
      <c r="AH2795">
        <v>455</v>
      </c>
    </row>
    <row r="2796" spans="1:34" x14ac:dyDescent="0.25">
      <c r="A2796" t="s">
        <v>173</v>
      </c>
      <c r="C2796" t="s">
        <v>201</v>
      </c>
      <c r="D2796" t="s">
        <v>148</v>
      </c>
      <c r="E2796" t="s">
        <v>144</v>
      </c>
      <c r="F2796">
        <v>6</v>
      </c>
      <c r="H2796" t="s">
        <v>173</v>
      </c>
      <c r="J2796" t="s">
        <v>201</v>
      </c>
      <c r="K2796" t="s">
        <v>148</v>
      </c>
      <c r="L2796" t="s">
        <v>107</v>
      </c>
      <c r="M2796">
        <v>20</v>
      </c>
      <c r="O2796" t="s">
        <v>173</v>
      </c>
      <c r="Q2796" t="s">
        <v>201</v>
      </c>
      <c r="R2796" t="s">
        <v>148</v>
      </c>
      <c r="S2796" t="s">
        <v>85</v>
      </c>
      <c r="T2796">
        <v>83</v>
      </c>
      <c r="V2796" t="s">
        <v>173</v>
      </c>
      <c r="X2796" t="s">
        <v>201</v>
      </c>
      <c r="Y2796" t="s">
        <v>128</v>
      </c>
      <c r="Z2796" t="s">
        <v>129</v>
      </c>
      <c r="AA2796">
        <v>13</v>
      </c>
      <c r="AC2796" t="s">
        <v>173</v>
      </c>
      <c r="AE2796" t="s">
        <v>201</v>
      </c>
      <c r="AF2796" t="s">
        <v>148</v>
      </c>
      <c r="AG2796" t="s">
        <v>137</v>
      </c>
      <c r="AH2796">
        <v>86</v>
      </c>
    </row>
    <row r="2797" spans="1:34" x14ac:dyDescent="0.25">
      <c r="A2797" t="s">
        <v>173</v>
      </c>
      <c r="C2797" t="s">
        <v>201</v>
      </c>
      <c r="D2797" t="s">
        <v>86</v>
      </c>
      <c r="E2797" t="s">
        <v>87</v>
      </c>
      <c r="F2797">
        <v>14</v>
      </c>
      <c r="H2797" t="s">
        <v>173</v>
      </c>
      <c r="J2797" t="s">
        <v>201</v>
      </c>
      <c r="K2797" t="s">
        <v>148</v>
      </c>
      <c r="L2797" t="s">
        <v>73</v>
      </c>
      <c r="M2797">
        <v>29</v>
      </c>
      <c r="O2797" t="s">
        <v>173</v>
      </c>
      <c r="Q2797" t="s">
        <v>201</v>
      </c>
      <c r="R2797" t="s">
        <v>148</v>
      </c>
      <c r="S2797" t="s">
        <v>59</v>
      </c>
      <c r="T2797">
        <v>18</v>
      </c>
      <c r="V2797" t="s">
        <v>173</v>
      </c>
      <c r="X2797" t="s">
        <v>201</v>
      </c>
      <c r="Y2797" t="s">
        <v>130</v>
      </c>
      <c r="Z2797" t="s">
        <v>131</v>
      </c>
      <c r="AA2797">
        <v>1</v>
      </c>
      <c r="AC2797" t="s">
        <v>173</v>
      </c>
      <c r="AE2797" t="s">
        <v>201</v>
      </c>
      <c r="AF2797" t="s">
        <v>148</v>
      </c>
      <c r="AG2797" t="s">
        <v>67</v>
      </c>
      <c r="AH2797">
        <v>1584</v>
      </c>
    </row>
    <row r="2798" spans="1:34" x14ac:dyDescent="0.25">
      <c r="A2798" t="s">
        <v>173</v>
      </c>
      <c r="C2798" t="s">
        <v>201</v>
      </c>
      <c r="D2798" t="s">
        <v>88</v>
      </c>
      <c r="E2798" t="s">
        <v>89</v>
      </c>
      <c r="F2798">
        <v>9</v>
      </c>
      <c r="H2798" t="s">
        <v>173</v>
      </c>
      <c r="J2798" t="s">
        <v>201</v>
      </c>
      <c r="K2798" t="s">
        <v>148</v>
      </c>
      <c r="L2798" t="s">
        <v>121</v>
      </c>
      <c r="M2798">
        <v>58</v>
      </c>
      <c r="O2798" t="s">
        <v>173</v>
      </c>
      <c r="Q2798" t="s">
        <v>201</v>
      </c>
      <c r="R2798" t="s">
        <v>148</v>
      </c>
      <c r="S2798" t="s">
        <v>89</v>
      </c>
      <c r="T2798">
        <v>69</v>
      </c>
      <c r="V2798" t="s">
        <v>173</v>
      </c>
      <c r="X2798" t="s">
        <v>201</v>
      </c>
      <c r="Y2798" t="s">
        <v>132</v>
      </c>
      <c r="Z2798" t="s">
        <v>133</v>
      </c>
      <c r="AA2798">
        <v>18</v>
      </c>
      <c r="AC2798" t="s">
        <v>173</v>
      </c>
      <c r="AE2798" t="s">
        <v>201</v>
      </c>
      <c r="AF2798" t="s">
        <v>148</v>
      </c>
      <c r="AG2798" t="s">
        <v>119</v>
      </c>
      <c r="AH2798">
        <v>300</v>
      </c>
    </row>
    <row r="2799" spans="1:34" x14ac:dyDescent="0.25">
      <c r="A2799" t="s">
        <v>173</v>
      </c>
      <c r="C2799" t="s">
        <v>201</v>
      </c>
      <c r="D2799" t="s">
        <v>90</v>
      </c>
      <c r="E2799" t="s">
        <v>91</v>
      </c>
      <c r="F2799">
        <v>7</v>
      </c>
      <c r="H2799" t="s">
        <v>173</v>
      </c>
      <c r="J2799" t="s">
        <v>201</v>
      </c>
      <c r="K2799" t="s">
        <v>148</v>
      </c>
      <c r="L2799" t="s">
        <v>69</v>
      </c>
      <c r="M2799">
        <v>43</v>
      </c>
      <c r="O2799" t="s">
        <v>173</v>
      </c>
      <c r="Q2799" t="s">
        <v>201</v>
      </c>
      <c r="R2799" t="s">
        <v>148</v>
      </c>
      <c r="S2799" t="s">
        <v>129</v>
      </c>
      <c r="T2799">
        <v>30</v>
      </c>
      <c r="V2799" t="s">
        <v>173</v>
      </c>
      <c r="X2799" t="s">
        <v>201</v>
      </c>
      <c r="Y2799" t="s">
        <v>134</v>
      </c>
      <c r="Z2799" t="s">
        <v>135</v>
      </c>
      <c r="AA2799">
        <v>11</v>
      </c>
      <c r="AC2799" t="s">
        <v>173</v>
      </c>
      <c r="AE2799" t="s">
        <v>201</v>
      </c>
      <c r="AF2799" t="s">
        <v>148</v>
      </c>
      <c r="AG2799" t="s">
        <v>91</v>
      </c>
      <c r="AH2799">
        <v>120</v>
      </c>
    </row>
    <row r="2800" spans="1:34" x14ac:dyDescent="0.25">
      <c r="A2800" t="s">
        <v>173</v>
      </c>
      <c r="C2800" t="s">
        <v>201</v>
      </c>
      <c r="D2800" t="s">
        <v>92</v>
      </c>
      <c r="E2800" t="s">
        <v>93</v>
      </c>
      <c r="F2800">
        <v>7</v>
      </c>
      <c r="H2800" t="s">
        <v>173</v>
      </c>
      <c r="J2800" t="s">
        <v>201</v>
      </c>
      <c r="K2800" t="s">
        <v>148</v>
      </c>
      <c r="L2800" t="s">
        <v>87</v>
      </c>
      <c r="M2800">
        <v>27</v>
      </c>
      <c r="O2800" t="s">
        <v>173</v>
      </c>
      <c r="Q2800" t="s">
        <v>201</v>
      </c>
      <c r="R2800" t="s">
        <v>148</v>
      </c>
      <c r="S2800" t="s">
        <v>131</v>
      </c>
      <c r="T2800">
        <v>26</v>
      </c>
      <c r="V2800" t="s">
        <v>173</v>
      </c>
      <c r="X2800" t="s">
        <v>201</v>
      </c>
      <c r="Y2800" t="s">
        <v>136</v>
      </c>
      <c r="Z2800" t="s">
        <v>137</v>
      </c>
      <c r="AA2800">
        <v>8</v>
      </c>
      <c r="AC2800" t="s">
        <v>173</v>
      </c>
      <c r="AE2800" t="s">
        <v>201</v>
      </c>
      <c r="AF2800" t="s">
        <v>148</v>
      </c>
      <c r="AG2800" t="s">
        <v>107</v>
      </c>
      <c r="AH2800">
        <v>281</v>
      </c>
    </row>
    <row r="2801" spans="1:34" x14ac:dyDescent="0.25">
      <c r="A2801" t="s">
        <v>173</v>
      </c>
      <c r="C2801" t="s">
        <v>201</v>
      </c>
      <c r="D2801" t="s">
        <v>94</v>
      </c>
      <c r="E2801" t="s">
        <v>95</v>
      </c>
      <c r="F2801">
        <v>47</v>
      </c>
      <c r="H2801" t="s">
        <v>173</v>
      </c>
      <c r="J2801" t="s">
        <v>201</v>
      </c>
      <c r="K2801" t="s">
        <v>148</v>
      </c>
      <c r="L2801" t="s">
        <v>81</v>
      </c>
      <c r="M2801">
        <v>16</v>
      </c>
      <c r="O2801" t="s">
        <v>173</v>
      </c>
      <c r="Q2801" t="s">
        <v>201</v>
      </c>
      <c r="R2801" t="s">
        <v>148</v>
      </c>
      <c r="S2801" t="s">
        <v>93</v>
      </c>
      <c r="T2801">
        <v>8</v>
      </c>
      <c r="V2801" t="s">
        <v>173</v>
      </c>
      <c r="X2801" t="s">
        <v>201</v>
      </c>
      <c r="Y2801" t="s">
        <v>208</v>
      </c>
      <c r="Z2801" t="s">
        <v>273</v>
      </c>
      <c r="AA2801">
        <v>13</v>
      </c>
      <c r="AC2801" t="s">
        <v>173</v>
      </c>
      <c r="AE2801" t="s">
        <v>201</v>
      </c>
      <c r="AF2801" t="s">
        <v>148</v>
      </c>
      <c r="AG2801" t="s">
        <v>73</v>
      </c>
      <c r="AH2801">
        <v>612</v>
      </c>
    </row>
    <row r="2802" spans="1:34" x14ac:dyDescent="0.25">
      <c r="A2802" t="s">
        <v>173</v>
      </c>
      <c r="C2802" t="s">
        <v>201</v>
      </c>
      <c r="D2802" t="s">
        <v>96</v>
      </c>
      <c r="E2802" t="s">
        <v>97</v>
      </c>
      <c r="F2802">
        <v>4</v>
      </c>
      <c r="H2802" t="s">
        <v>173</v>
      </c>
      <c r="J2802" t="s">
        <v>201</v>
      </c>
      <c r="K2802" t="s">
        <v>148</v>
      </c>
      <c r="L2802" t="s">
        <v>112</v>
      </c>
      <c r="M2802">
        <v>62</v>
      </c>
      <c r="O2802" t="s">
        <v>173</v>
      </c>
      <c r="Q2802" t="s">
        <v>201</v>
      </c>
      <c r="R2802" t="s">
        <v>148</v>
      </c>
      <c r="S2802" t="s">
        <v>77</v>
      </c>
      <c r="T2802">
        <v>172</v>
      </c>
      <c r="V2802" t="s">
        <v>173</v>
      </c>
      <c r="X2802" t="s">
        <v>201</v>
      </c>
      <c r="Y2802" t="s">
        <v>208</v>
      </c>
      <c r="Z2802" t="s">
        <v>144</v>
      </c>
      <c r="AA2802">
        <v>10</v>
      </c>
      <c r="AC2802" t="s">
        <v>173</v>
      </c>
      <c r="AE2802" t="s">
        <v>201</v>
      </c>
      <c r="AF2802" t="s">
        <v>148</v>
      </c>
      <c r="AG2802" t="s">
        <v>125</v>
      </c>
      <c r="AH2802">
        <v>19</v>
      </c>
    </row>
    <row r="2803" spans="1:34" x14ac:dyDescent="0.25">
      <c r="A2803" t="s">
        <v>173</v>
      </c>
      <c r="C2803" t="s">
        <v>201</v>
      </c>
      <c r="D2803" t="s">
        <v>98</v>
      </c>
      <c r="E2803" t="s">
        <v>99</v>
      </c>
      <c r="F2803">
        <v>21</v>
      </c>
      <c r="H2803" t="s">
        <v>173</v>
      </c>
      <c r="J2803" t="s">
        <v>201</v>
      </c>
      <c r="K2803" t="s">
        <v>148</v>
      </c>
      <c r="L2803" t="s">
        <v>113</v>
      </c>
      <c r="M2803">
        <v>45</v>
      </c>
      <c r="O2803" t="s">
        <v>173</v>
      </c>
      <c r="Q2803" t="s">
        <v>201</v>
      </c>
      <c r="R2803" t="s">
        <v>148</v>
      </c>
      <c r="S2803" t="s">
        <v>99</v>
      </c>
      <c r="T2803">
        <v>56</v>
      </c>
      <c r="V2803" t="s">
        <v>173</v>
      </c>
      <c r="X2803" t="s">
        <v>201</v>
      </c>
      <c r="Y2803" t="s">
        <v>141</v>
      </c>
      <c r="Z2803" t="s">
        <v>142</v>
      </c>
      <c r="AA2803">
        <v>18</v>
      </c>
      <c r="AC2803" t="s">
        <v>173</v>
      </c>
      <c r="AE2803" t="s">
        <v>201</v>
      </c>
      <c r="AF2803" t="s">
        <v>148</v>
      </c>
      <c r="AG2803" t="s">
        <v>139</v>
      </c>
      <c r="AH2803">
        <v>1</v>
      </c>
    </row>
    <row r="2804" spans="1:34" x14ac:dyDescent="0.25">
      <c r="A2804" t="s">
        <v>173</v>
      </c>
      <c r="C2804" t="s">
        <v>201</v>
      </c>
      <c r="D2804" t="s">
        <v>100</v>
      </c>
      <c r="E2804" t="s">
        <v>101</v>
      </c>
      <c r="F2804">
        <v>5</v>
      </c>
      <c r="H2804" t="s">
        <v>173</v>
      </c>
      <c r="J2804" t="s">
        <v>201</v>
      </c>
      <c r="K2804" t="s">
        <v>148</v>
      </c>
      <c r="L2804" t="s">
        <v>71</v>
      </c>
      <c r="M2804">
        <v>55</v>
      </c>
      <c r="O2804" t="s">
        <v>173</v>
      </c>
      <c r="Q2804" t="s">
        <v>201</v>
      </c>
      <c r="R2804" t="s">
        <v>148</v>
      </c>
      <c r="S2804" t="s">
        <v>111</v>
      </c>
      <c r="T2804">
        <v>14</v>
      </c>
      <c r="V2804" t="s">
        <v>173</v>
      </c>
      <c r="X2804" t="s">
        <v>202</v>
      </c>
      <c r="Y2804" t="s">
        <v>54</v>
      </c>
      <c r="Z2804" t="s">
        <v>55</v>
      </c>
      <c r="AA2804">
        <v>6</v>
      </c>
      <c r="AC2804" t="s">
        <v>173</v>
      </c>
      <c r="AE2804" t="s">
        <v>201</v>
      </c>
      <c r="AF2804" t="s">
        <v>148</v>
      </c>
      <c r="AG2804" t="s">
        <v>121</v>
      </c>
      <c r="AH2804">
        <v>469</v>
      </c>
    </row>
    <row r="2805" spans="1:34" x14ac:dyDescent="0.25">
      <c r="A2805" t="s">
        <v>173</v>
      </c>
      <c r="C2805" t="s">
        <v>201</v>
      </c>
      <c r="D2805" t="s">
        <v>102</v>
      </c>
      <c r="E2805" t="s">
        <v>103</v>
      </c>
      <c r="F2805">
        <v>14</v>
      </c>
      <c r="H2805" t="s">
        <v>173</v>
      </c>
      <c r="J2805" t="s">
        <v>201</v>
      </c>
      <c r="K2805" t="s">
        <v>148</v>
      </c>
      <c r="L2805" t="s">
        <v>109</v>
      </c>
      <c r="M2805">
        <v>23</v>
      </c>
      <c r="O2805" t="s">
        <v>173</v>
      </c>
      <c r="Q2805" t="s">
        <v>201</v>
      </c>
      <c r="R2805" t="s">
        <v>148</v>
      </c>
      <c r="S2805" t="s">
        <v>123</v>
      </c>
      <c r="T2805">
        <v>42</v>
      </c>
      <c r="V2805" t="s">
        <v>173</v>
      </c>
      <c r="X2805" t="s">
        <v>202</v>
      </c>
      <c r="Y2805" t="s">
        <v>56</v>
      </c>
      <c r="Z2805" t="s">
        <v>57</v>
      </c>
      <c r="AA2805">
        <v>5</v>
      </c>
      <c r="AC2805" t="s">
        <v>173</v>
      </c>
      <c r="AE2805" t="s">
        <v>201</v>
      </c>
      <c r="AF2805" t="s">
        <v>148</v>
      </c>
      <c r="AG2805" t="s">
        <v>69</v>
      </c>
      <c r="AH2805">
        <v>422</v>
      </c>
    </row>
    <row r="2806" spans="1:34" x14ac:dyDescent="0.25">
      <c r="A2806" t="s">
        <v>173</v>
      </c>
      <c r="C2806" t="s">
        <v>201</v>
      </c>
      <c r="D2806" t="s">
        <v>104</v>
      </c>
      <c r="E2806" t="s">
        <v>105</v>
      </c>
      <c r="F2806">
        <v>13</v>
      </c>
      <c r="H2806" t="s">
        <v>173</v>
      </c>
      <c r="J2806" t="s">
        <v>201</v>
      </c>
      <c r="K2806" t="s">
        <v>148</v>
      </c>
      <c r="L2806" t="s">
        <v>75</v>
      </c>
      <c r="M2806">
        <v>6</v>
      </c>
      <c r="O2806" t="s">
        <v>173</v>
      </c>
      <c r="Q2806" t="s">
        <v>201</v>
      </c>
      <c r="R2806" t="s">
        <v>148</v>
      </c>
      <c r="S2806" t="s">
        <v>61</v>
      </c>
      <c r="T2806">
        <v>125</v>
      </c>
      <c r="V2806" t="s">
        <v>173</v>
      </c>
      <c r="X2806" t="s">
        <v>202</v>
      </c>
      <c r="Y2806" t="s">
        <v>58</v>
      </c>
      <c r="Z2806" t="s">
        <v>59</v>
      </c>
      <c r="AA2806">
        <v>5</v>
      </c>
      <c r="AC2806" t="s">
        <v>173</v>
      </c>
      <c r="AE2806" t="s">
        <v>201</v>
      </c>
      <c r="AF2806" t="s">
        <v>148</v>
      </c>
      <c r="AG2806" t="s">
        <v>87</v>
      </c>
      <c r="AH2806">
        <v>174</v>
      </c>
    </row>
    <row r="2807" spans="1:34" x14ac:dyDescent="0.25">
      <c r="A2807" t="s">
        <v>173</v>
      </c>
      <c r="C2807" t="s">
        <v>201</v>
      </c>
      <c r="D2807" t="s">
        <v>106</v>
      </c>
      <c r="E2807" t="s">
        <v>107</v>
      </c>
      <c r="F2807">
        <v>6</v>
      </c>
      <c r="H2807" t="s">
        <v>173</v>
      </c>
      <c r="J2807" t="s">
        <v>201</v>
      </c>
      <c r="K2807" t="s">
        <v>148</v>
      </c>
      <c r="L2807" t="s">
        <v>85</v>
      </c>
      <c r="M2807">
        <v>16</v>
      </c>
      <c r="O2807" t="s">
        <v>173</v>
      </c>
      <c r="Q2807" t="s">
        <v>201</v>
      </c>
      <c r="R2807" t="s">
        <v>148</v>
      </c>
      <c r="S2807" t="s">
        <v>97</v>
      </c>
      <c r="T2807">
        <v>17</v>
      </c>
      <c r="V2807" t="s">
        <v>173</v>
      </c>
      <c r="X2807" t="s">
        <v>202</v>
      </c>
      <c r="Y2807" t="s">
        <v>60</v>
      </c>
      <c r="Z2807" t="s">
        <v>61</v>
      </c>
      <c r="AA2807">
        <v>13</v>
      </c>
      <c r="AC2807" t="s">
        <v>173</v>
      </c>
      <c r="AE2807" t="s">
        <v>201</v>
      </c>
      <c r="AF2807" t="s">
        <v>148</v>
      </c>
      <c r="AG2807" t="s">
        <v>81</v>
      </c>
      <c r="AH2807">
        <v>89</v>
      </c>
    </row>
    <row r="2808" spans="1:34" x14ac:dyDescent="0.25">
      <c r="A2808" t="s">
        <v>173</v>
      </c>
      <c r="C2808" t="s">
        <v>201</v>
      </c>
      <c r="D2808" t="s">
        <v>108</v>
      </c>
      <c r="E2808" t="s">
        <v>109</v>
      </c>
      <c r="F2808">
        <v>7</v>
      </c>
      <c r="H2808" t="s">
        <v>173</v>
      </c>
      <c r="J2808" t="s">
        <v>201</v>
      </c>
      <c r="K2808" t="s">
        <v>148</v>
      </c>
      <c r="L2808" t="s">
        <v>59</v>
      </c>
      <c r="M2808">
        <v>11</v>
      </c>
      <c r="O2808" t="s">
        <v>173</v>
      </c>
      <c r="Q2808" t="s">
        <v>201</v>
      </c>
      <c r="R2808" t="s">
        <v>148</v>
      </c>
      <c r="S2808" t="s">
        <v>95</v>
      </c>
      <c r="T2808">
        <v>266</v>
      </c>
      <c r="V2808" t="s">
        <v>173</v>
      </c>
      <c r="X2808" t="s">
        <v>202</v>
      </c>
      <c r="Y2808" t="s">
        <v>62</v>
      </c>
      <c r="Z2808" t="s">
        <v>63</v>
      </c>
      <c r="AA2808">
        <v>5</v>
      </c>
      <c r="AC2808" t="s">
        <v>173</v>
      </c>
      <c r="AE2808" t="s">
        <v>201</v>
      </c>
      <c r="AF2808" t="s">
        <v>148</v>
      </c>
      <c r="AG2808" t="s">
        <v>112</v>
      </c>
      <c r="AH2808">
        <v>534</v>
      </c>
    </row>
    <row r="2809" spans="1:34" x14ac:dyDescent="0.25">
      <c r="A2809" t="s">
        <v>173</v>
      </c>
      <c r="C2809" t="s">
        <v>201</v>
      </c>
      <c r="D2809" t="s">
        <v>110</v>
      </c>
      <c r="E2809" t="s">
        <v>111</v>
      </c>
      <c r="F2809">
        <v>7</v>
      </c>
      <c r="H2809" t="s">
        <v>173</v>
      </c>
      <c r="J2809" t="s">
        <v>201</v>
      </c>
      <c r="K2809" t="s">
        <v>148</v>
      </c>
      <c r="L2809" t="s">
        <v>89</v>
      </c>
      <c r="M2809">
        <v>30</v>
      </c>
      <c r="O2809" t="s">
        <v>173</v>
      </c>
      <c r="Q2809" t="s">
        <v>201</v>
      </c>
      <c r="R2809" t="s">
        <v>148</v>
      </c>
      <c r="S2809" t="s">
        <v>127</v>
      </c>
      <c r="T2809">
        <v>24</v>
      </c>
      <c r="V2809" t="s">
        <v>173</v>
      </c>
      <c r="X2809" t="s">
        <v>202</v>
      </c>
      <c r="Y2809" t="s">
        <v>64</v>
      </c>
      <c r="Z2809" t="s">
        <v>65</v>
      </c>
      <c r="AA2809">
        <v>5</v>
      </c>
      <c r="AC2809" t="s">
        <v>173</v>
      </c>
      <c r="AE2809" t="s">
        <v>201</v>
      </c>
      <c r="AF2809" t="s">
        <v>148</v>
      </c>
      <c r="AG2809" t="s">
        <v>113</v>
      </c>
      <c r="AH2809">
        <v>241</v>
      </c>
    </row>
    <row r="2810" spans="1:34" x14ac:dyDescent="0.25">
      <c r="A2810" t="s">
        <v>173</v>
      </c>
      <c r="C2810" t="s">
        <v>201</v>
      </c>
      <c r="D2810" t="s">
        <v>150</v>
      </c>
      <c r="E2810" t="s">
        <v>112</v>
      </c>
      <c r="F2810">
        <v>54</v>
      </c>
      <c r="H2810" t="s">
        <v>173</v>
      </c>
      <c r="J2810" t="s">
        <v>201</v>
      </c>
      <c r="K2810" t="s">
        <v>148</v>
      </c>
      <c r="L2810" t="s">
        <v>129</v>
      </c>
      <c r="M2810">
        <v>9</v>
      </c>
      <c r="O2810" t="s">
        <v>173</v>
      </c>
      <c r="Q2810" t="s">
        <v>201</v>
      </c>
      <c r="R2810" t="s">
        <v>148</v>
      </c>
      <c r="S2810" t="s">
        <v>79</v>
      </c>
      <c r="T2810">
        <v>275</v>
      </c>
      <c r="V2810" t="s">
        <v>173</v>
      </c>
      <c r="X2810" t="s">
        <v>202</v>
      </c>
      <c r="Y2810" t="s">
        <v>66</v>
      </c>
      <c r="Z2810" t="s">
        <v>67</v>
      </c>
      <c r="AA2810">
        <v>63</v>
      </c>
      <c r="AC2810" t="s">
        <v>173</v>
      </c>
      <c r="AE2810" t="s">
        <v>201</v>
      </c>
      <c r="AF2810" t="s">
        <v>148</v>
      </c>
      <c r="AG2810" t="s">
        <v>71</v>
      </c>
      <c r="AH2810">
        <v>1142</v>
      </c>
    </row>
    <row r="2811" spans="1:34" x14ac:dyDescent="0.25">
      <c r="A2811" t="s">
        <v>173</v>
      </c>
      <c r="C2811" t="s">
        <v>201</v>
      </c>
      <c r="D2811" t="s">
        <v>150</v>
      </c>
      <c r="E2811" t="s">
        <v>113</v>
      </c>
      <c r="F2811">
        <v>41</v>
      </c>
      <c r="H2811" t="s">
        <v>173</v>
      </c>
      <c r="J2811" t="s">
        <v>201</v>
      </c>
      <c r="K2811" t="s">
        <v>148</v>
      </c>
      <c r="L2811" t="s">
        <v>131</v>
      </c>
      <c r="M2811">
        <v>7</v>
      </c>
      <c r="O2811" t="s">
        <v>173</v>
      </c>
      <c r="Q2811" t="s">
        <v>201</v>
      </c>
      <c r="R2811" t="s">
        <v>148</v>
      </c>
      <c r="S2811" t="s">
        <v>144</v>
      </c>
      <c r="T2811">
        <v>15</v>
      </c>
      <c r="V2811" t="s">
        <v>173</v>
      </c>
      <c r="X2811" t="s">
        <v>202</v>
      </c>
      <c r="Y2811" t="s">
        <v>68</v>
      </c>
      <c r="Z2811" t="s">
        <v>69</v>
      </c>
      <c r="AA2811">
        <v>14</v>
      </c>
      <c r="AC2811" t="s">
        <v>173</v>
      </c>
      <c r="AE2811" t="s">
        <v>201</v>
      </c>
      <c r="AF2811" t="s">
        <v>148</v>
      </c>
      <c r="AG2811" t="s">
        <v>109</v>
      </c>
      <c r="AH2811">
        <v>146</v>
      </c>
    </row>
    <row r="2812" spans="1:34" x14ac:dyDescent="0.25">
      <c r="A2812" t="s">
        <v>173</v>
      </c>
      <c r="C2812" t="s">
        <v>201</v>
      </c>
      <c r="D2812" t="s">
        <v>114</v>
      </c>
      <c r="E2812" t="s">
        <v>115</v>
      </c>
      <c r="F2812">
        <v>7</v>
      </c>
      <c r="H2812" t="s">
        <v>173</v>
      </c>
      <c r="J2812" t="s">
        <v>201</v>
      </c>
      <c r="K2812" t="s">
        <v>148</v>
      </c>
      <c r="L2812" t="s">
        <v>93</v>
      </c>
      <c r="M2812">
        <v>8</v>
      </c>
      <c r="O2812" t="s">
        <v>173</v>
      </c>
      <c r="Q2812" t="s">
        <v>201</v>
      </c>
      <c r="R2812" t="s">
        <v>86</v>
      </c>
      <c r="S2812" t="s">
        <v>87</v>
      </c>
      <c r="T2812">
        <v>65</v>
      </c>
      <c r="V2812" t="s">
        <v>173</v>
      </c>
      <c r="X2812" t="s">
        <v>202</v>
      </c>
      <c r="Y2812" t="s">
        <v>70</v>
      </c>
      <c r="Z2812" t="s">
        <v>71</v>
      </c>
      <c r="AA2812">
        <v>18</v>
      </c>
      <c r="AC2812" t="s">
        <v>173</v>
      </c>
      <c r="AE2812" t="s">
        <v>201</v>
      </c>
      <c r="AF2812" t="s">
        <v>148</v>
      </c>
      <c r="AG2812" t="s">
        <v>75</v>
      </c>
      <c r="AH2812">
        <v>97</v>
      </c>
    </row>
    <row r="2813" spans="1:34" x14ac:dyDescent="0.25">
      <c r="A2813" t="s">
        <v>173</v>
      </c>
      <c r="C2813" t="s">
        <v>201</v>
      </c>
      <c r="D2813" t="s">
        <v>116</v>
      </c>
      <c r="E2813" t="s">
        <v>117</v>
      </c>
      <c r="F2813">
        <v>19</v>
      </c>
      <c r="H2813" t="s">
        <v>173</v>
      </c>
      <c r="J2813" t="s">
        <v>201</v>
      </c>
      <c r="K2813" t="s">
        <v>148</v>
      </c>
      <c r="L2813" t="s">
        <v>77</v>
      </c>
      <c r="M2813">
        <v>55</v>
      </c>
      <c r="O2813" t="s">
        <v>173</v>
      </c>
      <c r="Q2813" t="s">
        <v>201</v>
      </c>
      <c r="R2813" t="s">
        <v>88</v>
      </c>
      <c r="S2813" t="s">
        <v>89</v>
      </c>
      <c r="T2813">
        <v>69</v>
      </c>
      <c r="V2813" t="s">
        <v>173</v>
      </c>
      <c r="X2813" t="s">
        <v>202</v>
      </c>
      <c r="Y2813" t="s">
        <v>72</v>
      </c>
      <c r="Z2813" t="s">
        <v>73</v>
      </c>
      <c r="AA2813">
        <v>16</v>
      </c>
      <c r="AC2813" t="s">
        <v>173</v>
      </c>
      <c r="AE2813" t="s">
        <v>201</v>
      </c>
      <c r="AF2813" t="s">
        <v>148</v>
      </c>
      <c r="AG2813" t="s">
        <v>85</v>
      </c>
      <c r="AH2813">
        <v>224</v>
      </c>
    </row>
    <row r="2814" spans="1:34" x14ac:dyDescent="0.25">
      <c r="A2814" t="s">
        <v>173</v>
      </c>
      <c r="C2814" t="s">
        <v>201</v>
      </c>
      <c r="D2814" t="s">
        <v>118</v>
      </c>
      <c r="E2814" t="s">
        <v>119</v>
      </c>
      <c r="F2814">
        <v>20</v>
      </c>
      <c r="H2814" t="s">
        <v>173</v>
      </c>
      <c r="J2814" t="s">
        <v>201</v>
      </c>
      <c r="K2814" t="s">
        <v>148</v>
      </c>
      <c r="L2814" t="s">
        <v>99</v>
      </c>
      <c r="M2814">
        <v>48</v>
      </c>
      <c r="O2814" t="s">
        <v>173</v>
      </c>
      <c r="Q2814" t="s">
        <v>201</v>
      </c>
      <c r="R2814" t="s">
        <v>90</v>
      </c>
      <c r="S2814" t="s">
        <v>91</v>
      </c>
      <c r="T2814">
        <v>24</v>
      </c>
      <c r="V2814" t="s">
        <v>173</v>
      </c>
      <c r="X2814" t="s">
        <v>202</v>
      </c>
      <c r="Y2814" t="s">
        <v>74</v>
      </c>
      <c r="Z2814" t="s">
        <v>75</v>
      </c>
      <c r="AA2814">
        <v>10</v>
      </c>
      <c r="AC2814" t="s">
        <v>173</v>
      </c>
      <c r="AE2814" t="s">
        <v>201</v>
      </c>
      <c r="AF2814" t="s">
        <v>148</v>
      </c>
      <c r="AG2814" t="s">
        <v>59</v>
      </c>
      <c r="AH2814">
        <v>158</v>
      </c>
    </row>
    <row r="2815" spans="1:34" x14ac:dyDescent="0.25">
      <c r="A2815" t="s">
        <v>173</v>
      </c>
      <c r="C2815" t="s">
        <v>201</v>
      </c>
      <c r="D2815" t="s">
        <v>120</v>
      </c>
      <c r="E2815" t="s">
        <v>121</v>
      </c>
      <c r="F2815">
        <v>21</v>
      </c>
      <c r="H2815" t="s">
        <v>173</v>
      </c>
      <c r="J2815" t="s">
        <v>201</v>
      </c>
      <c r="K2815" t="s">
        <v>148</v>
      </c>
      <c r="L2815" t="s">
        <v>111</v>
      </c>
      <c r="M2815">
        <v>15</v>
      </c>
      <c r="O2815" t="s">
        <v>173</v>
      </c>
      <c r="Q2815" t="s">
        <v>201</v>
      </c>
      <c r="R2815" t="s">
        <v>92</v>
      </c>
      <c r="S2815" t="s">
        <v>93</v>
      </c>
      <c r="T2815">
        <v>8</v>
      </c>
      <c r="V2815" t="s">
        <v>173</v>
      </c>
      <c r="X2815" t="s">
        <v>202</v>
      </c>
      <c r="Y2815" t="s">
        <v>76</v>
      </c>
      <c r="Z2815" t="s">
        <v>77</v>
      </c>
      <c r="AA2815">
        <v>18</v>
      </c>
      <c r="AC2815" t="s">
        <v>173</v>
      </c>
      <c r="AE2815" t="s">
        <v>201</v>
      </c>
      <c r="AF2815" t="s">
        <v>148</v>
      </c>
      <c r="AG2815" t="s">
        <v>89</v>
      </c>
      <c r="AH2815">
        <v>313</v>
      </c>
    </row>
    <row r="2816" spans="1:34" x14ac:dyDescent="0.25">
      <c r="A2816" t="s">
        <v>173</v>
      </c>
      <c r="C2816" t="s">
        <v>201</v>
      </c>
      <c r="D2816" t="s">
        <v>122</v>
      </c>
      <c r="E2816" t="s">
        <v>123</v>
      </c>
      <c r="F2816">
        <v>5</v>
      </c>
      <c r="H2816" t="s">
        <v>173</v>
      </c>
      <c r="J2816" t="s">
        <v>201</v>
      </c>
      <c r="K2816" t="s">
        <v>148</v>
      </c>
      <c r="L2816" t="s">
        <v>123</v>
      </c>
      <c r="M2816">
        <v>24</v>
      </c>
      <c r="O2816" t="s">
        <v>173</v>
      </c>
      <c r="Q2816" t="s">
        <v>201</v>
      </c>
      <c r="R2816" t="s">
        <v>94</v>
      </c>
      <c r="S2816" t="s">
        <v>95</v>
      </c>
      <c r="T2816">
        <v>266</v>
      </c>
      <c r="V2816" t="s">
        <v>173</v>
      </c>
      <c r="X2816" t="s">
        <v>202</v>
      </c>
      <c r="Y2816" t="s">
        <v>78</v>
      </c>
      <c r="Z2816" t="s">
        <v>79</v>
      </c>
      <c r="AA2816">
        <v>39</v>
      </c>
      <c r="AC2816" t="s">
        <v>173</v>
      </c>
      <c r="AE2816" t="s">
        <v>201</v>
      </c>
      <c r="AF2816" t="s">
        <v>148</v>
      </c>
      <c r="AG2816" t="s">
        <v>129</v>
      </c>
      <c r="AH2816">
        <v>130</v>
      </c>
    </row>
    <row r="2817" spans="1:34" x14ac:dyDescent="0.25">
      <c r="A2817" t="s">
        <v>173</v>
      </c>
      <c r="C2817" t="s">
        <v>201</v>
      </c>
      <c r="D2817" t="s">
        <v>126</v>
      </c>
      <c r="E2817" t="s">
        <v>127</v>
      </c>
      <c r="F2817">
        <v>7</v>
      </c>
      <c r="H2817" t="s">
        <v>173</v>
      </c>
      <c r="J2817" t="s">
        <v>201</v>
      </c>
      <c r="K2817" t="s">
        <v>148</v>
      </c>
      <c r="L2817" t="s">
        <v>61</v>
      </c>
      <c r="M2817">
        <v>32</v>
      </c>
      <c r="O2817" t="s">
        <v>173</v>
      </c>
      <c r="Q2817" t="s">
        <v>201</v>
      </c>
      <c r="R2817" t="s">
        <v>96</v>
      </c>
      <c r="S2817" t="s">
        <v>97</v>
      </c>
      <c r="T2817">
        <v>17</v>
      </c>
      <c r="V2817" t="s">
        <v>173</v>
      </c>
      <c r="X2817" t="s">
        <v>202</v>
      </c>
      <c r="Y2817" t="s">
        <v>80</v>
      </c>
      <c r="Z2817" t="s">
        <v>81</v>
      </c>
      <c r="AA2817">
        <v>8</v>
      </c>
      <c r="AC2817" t="s">
        <v>173</v>
      </c>
      <c r="AE2817" t="s">
        <v>201</v>
      </c>
      <c r="AF2817" t="s">
        <v>148</v>
      </c>
      <c r="AG2817" t="s">
        <v>131</v>
      </c>
      <c r="AH2817">
        <v>115</v>
      </c>
    </row>
    <row r="2818" spans="1:34" x14ac:dyDescent="0.25">
      <c r="A2818" t="s">
        <v>173</v>
      </c>
      <c r="C2818" t="s">
        <v>201</v>
      </c>
      <c r="D2818" t="s">
        <v>128</v>
      </c>
      <c r="E2818" t="s">
        <v>129</v>
      </c>
      <c r="F2818">
        <v>8</v>
      </c>
      <c r="H2818" t="s">
        <v>173</v>
      </c>
      <c r="J2818" t="s">
        <v>201</v>
      </c>
      <c r="K2818" t="s">
        <v>148</v>
      </c>
      <c r="L2818" t="s">
        <v>97</v>
      </c>
      <c r="M2818">
        <v>6</v>
      </c>
      <c r="O2818" t="s">
        <v>173</v>
      </c>
      <c r="Q2818" t="s">
        <v>201</v>
      </c>
      <c r="R2818" t="s">
        <v>98</v>
      </c>
      <c r="S2818" t="s">
        <v>99</v>
      </c>
      <c r="T2818">
        <v>56</v>
      </c>
      <c r="V2818" t="s">
        <v>173</v>
      </c>
      <c r="X2818" t="s">
        <v>202</v>
      </c>
      <c r="Y2818" t="s">
        <v>82</v>
      </c>
      <c r="Z2818" t="s">
        <v>83</v>
      </c>
      <c r="AA2818">
        <v>14</v>
      </c>
      <c r="AC2818" t="s">
        <v>173</v>
      </c>
      <c r="AE2818" t="s">
        <v>201</v>
      </c>
      <c r="AF2818" t="s">
        <v>148</v>
      </c>
      <c r="AG2818" t="s">
        <v>93</v>
      </c>
      <c r="AH2818">
        <v>104</v>
      </c>
    </row>
    <row r="2819" spans="1:34" x14ac:dyDescent="0.25">
      <c r="A2819" t="s">
        <v>173</v>
      </c>
      <c r="C2819" t="s">
        <v>201</v>
      </c>
      <c r="D2819" t="s">
        <v>130</v>
      </c>
      <c r="E2819" t="s">
        <v>131</v>
      </c>
      <c r="F2819">
        <v>10</v>
      </c>
      <c r="H2819" t="s">
        <v>173</v>
      </c>
      <c r="J2819" t="s">
        <v>201</v>
      </c>
      <c r="K2819" t="s">
        <v>148</v>
      </c>
      <c r="L2819" t="s">
        <v>95</v>
      </c>
      <c r="M2819">
        <v>66</v>
      </c>
      <c r="O2819" t="s">
        <v>173</v>
      </c>
      <c r="Q2819" t="s">
        <v>201</v>
      </c>
      <c r="R2819" t="s">
        <v>100</v>
      </c>
      <c r="S2819" t="s">
        <v>101</v>
      </c>
      <c r="T2819">
        <v>59</v>
      </c>
      <c r="V2819" t="s">
        <v>173</v>
      </c>
      <c r="X2819" t="s">
        <v>202</v>
      </c>
      <c r="Y2819" t="s">
        <v>84</v>
      </c>
      <c r="Z2819" t="s">
        <v>85</v>
      </c>
      <c r="AA2819">
        <v>16</v>
      </c>
      <c r="AC2819" t="s">
        <v>173</v>
      </c>
      <c r="AE2819" t="s">
        <v>201</v>
      </c>
      <c r="AF2819" t="s">
        <v>148</v>
      </c>
      <c r="AG2819" t="s">
        <v>77</v>
      </c>
      <c r="AH2819">
        <v>912</v>
      </c>
    </row>
    <row r="2820" spans="1:34" x14ac:dyDescent="0.25">
      <c r="A2820" t="s">
        <v>173</v>
      </c>
      <c r="C2820" t="s">
        <v>201</v>
      </c>
      <c r="D2820" t="s">
        <v>132</v>
      </c>
      <c r="E2820" t="s">
        <v>133</v>
      </c>
      <c r="F2820">
        <v>9</v>
      </c>
      <c r="H2820" t="s">
        <v>173</v>
      </c>
      <c r="J2820" t="s">
        <v>201</v>
      </c>
      <c r="K2820" t="s">
        <v>148</v>
      </c>
      <c r="L2820" t="s">
        <v>127</v>
      </c>
      <c r="M2820">
        <v>17</v>
      </c>
      <c r="O2820" t="s">
        <v>173</v>
      </c>
      <c r="Q2820" t="s">
        <v>201</v>
      </c>
      <c r="R2820" t="s">
        <v>102</v>
      </c>
      <c r="S2820" t="s">
        <v>103</v>
      </c>
      <c r="T2820">
        <v>56</v>
      </c>
      <c r="V2820" t="s">
        <v>173</v>
      </c>
      <c r="X2820" t="s">
        <v>202</v>
      </c>
      <c r="Y2820" t="s">
        <v>148</v>
      </c>
      <c r="Z2820" t="s">
        <v>133</v>
      </c>
      <c r="AA2820">
        <v>14</v>
      </c>
      <c r="AC2820" t="s">
        <v>173</v>
      </c>
      <c r="AE2820" t="s">
        <v>201</v>
      </c>
      <c r="AF2820" t="s">
        <v>148</v>
      </c>
      <c r="AG2820" t="s">
        <v>99</v>
      </c>
      <c r="AH2820">
        <v>358</v>
      </c>
    </row>
    <row r="2821" spans="1:34" x14ac:dyDescent="0.25">
      <c r="A2821" t="s">
        <v>173</v>
      </c>
      <c r="C2821" t="s">
        <v>201</v>
      </c>
      <c r="D2821" t="s">
        <v>134</v>
      </c>
      <c r="E2821" t="s">
        <v>135</v>
      </c>
      <c r="F2821">
        <v>5</v>
      </c>
      <c r="H2821" t="s">
        <v>173</v>
      </c>
      <c r="J2821" t="s">
        <v>201</v>
      </c>
      <c r="K2821" t="s">
        <v>148</v>
      </c>
      <c r="L2821" t="s">
        <v>79</v>
      </c>
      <c r="M2821">
        <v>91</v>
      </c>
      <c r="O2821" t="s">
        <v>173</v>
      </c>
      <c r="Q2821" t="s">
        <v>201</v>
      </c>
      <c r="R2821" t="s">
        <v>104</v>
      </c>
      <c r="S2821" t="s">
        <v>105</v>
      </c>
      <c r="T2821">
        <v>98</v>
      </c>
      <c r="V2821" t="s">
        <v>173</v>
      </c>
      <c r="X2821" t="s">
        <v>202</v>
      </c>
      <c r="Y2821" t="s">
        <v>148</v>
      </c>
      <c r="Z2821" t="s">
        <v>101</v>
      </c>
      <c r="AA2821">
        <v>10</v>
      </c>
      <c r="AC2821" t="s">
        <v>173</v>
      </c>
      <c r="AE2821" t="s">
        <v>201</v>
      </c>
      <c r="AF2821" t="s">
        <v>148</v>
      </c>
      <c r="AG2821" t="s">
        <v>111</v>
      </c>
      <c r="AH2821">
        <v>136</v>
      </c>
    </row>
    <row r="2822" spans="1:34" x14ac:dyDescent="0.25">
      <c r="A2822" t="s">
        <v>173</v>
      </c>
      <c r="C2822" t="s">
        <v>201</v>
      </c>
      <c r="D2822" t="s">
        <v>136</v>
      </c>
      <c r="E2822" t="s">
        <v>137</v>
      </c>
      <c r="F2822">
        <v>7</v>
      </c>
      <c r="H2822" t="s">
        <v>173</v>
      </c>
      <c r="J2822" t="s">
        <v>201</v>
      </c>
      <c r="K2822" t="s">
        <v>148</v>
      </c>
      <c r="L2822" t="s">
        <v>144</v>
      </c>
      <c r="M2822">
        <v>8</v>
      </c>
      <c r="O2822" t="s">
        <v>173</v>
      </c>
      <c r="Q2822" t="s">
        <v>201</v>
      </c>
      <c r="R2822" t="s">
        <v>106</v>
      </c>
      <c r="S2822" t="s">
        <v>107</v>
      </c>
      <c r="T2822">
        <v>38</v>
      </c>
      <c r="V2822" t="s">
        <v>173</v>
      </c>
      <c r="X2822" t="s">
        <v>202</v>
      </c>
      <c r="Y2822" t="s">
        <v>148</v>
      </c>
      <c r="Z2822" t="s">
        <v>115</v>
      </c>
      <c r="AA2822">
        <v>9</v>
      </c>
      <c r="AC2822" t="s">
        <v>173</v>
      </c>
      <c r="AE2822" t="s">
        <v>201</v>
      </c>
      <c r="AF2822" t="s">
        <v>148</v>
      </c>
      <c r="AG2822" t="s">
        <v>123</v>
      </c>
      <c r="AH2822">
        <v>110</v>
      </c>
    </row>
    <row r="2823" spans="1:34" x14ac:dyDescent="0.25">
      <c r="A2823" t="s">
        <v>173</v>
      </c>
      <c r="C2823" t="s">
        <v>201</v>
      </c>
      <c r="D2823" t="s">
        <v>208</v>
      </c>
      <c r="E2823" t="s">
        <v>273</v>
      </c>
      <c r="F2823">
        <v>8</v>
      </c>
      <c r="H2823" t="s">
        <v>173</v>
      </c>
      <c r="J2823" t="s">
        <v>201</v>
      </c>
      <c r="K2823" t="s">
        <v>86</v>
      </c>
      <c r="L2823" t="s">
        <v>87</v>
      </c>
      <c r="M2823">
        <v>27</v>
      </c>
      <c r="O2823" t="s">
        <v>173</v>
      </c>
      <c r="Q2823" t="s">
        <v>201</v>
      </c>
      <c r="R2823" t="s">
        <v>108</v>
      </c>
      <c r="S2823" t="s">
        <v>109</v>
      </c>
      <c r="T2823">
        <v>25</v>
      </c>
      <c r="V2823" t="s">
        <v>173</v>
      </c>
      <c r="X2823" t="s">
        <v>202</v>
      </c>
      <c r="Y2823" t="s">
        <v>148</v>
      </c>
      <c r="Z2823" t="s">
        <v>103</v>
      </c>
      <c r="AA2823">
        <v>7</v>
      </c>
      <c r="AC2823" t="s">
        <v>173</v>
      </c>
      <c r="AE2823" t="s">
        <v>201</v>
      </c>
      <c r="AF2823" t="s">
        <v>148</v>
      </c>
      <c r="AG2823" t="s">
        <v>61</v>
      </c>
      <c r="AH2823">
        <v>903</v>
      </c>
    </row>
    <row r="2824" spans="1:34" x14ac:dyDescent="0.25">
      <c r="A2824" t="s">
        <v>173</v>
      </c>
      <c r="C2824" t="s">
        <v>201</v>
      </c>
      <c r="D2824" t="s">
        <v>208</v>
      </c>
      <c r="E2824" t="s">
        <v>144</v>
      </c>
      <c r="F2824">
        <v>6</v>
      </c>
      <c r="H2824" t="s">
        <v>173</v>
      </c>
      <c r="J2824" t="s">
        <v>201</v>
      </c>
      <c r="K2824" t="s">
        <v>88</v>
      </c>
      <c r="L2824" t="s">
        <v>89</v>
      </c>
      <c r="M2824">
        <v>30</v>
      </c>
      <c r="O2824" t="s">
        <v>173</v>
      </c>
      <c r="Q2824" t="s">
        <v>201</v>
      </c>
      <c r="R2824" t="s">
        <v>110</v>
      </c>
      <c r="S2824" t="s">
        <v>111</v>
      </c>
      <c r="T2824">
        <v>14</v>
      </c>
      <c r="V2824" t="s">
        <v>173</v>
      </c>
      <c r="X2824" t="s">
        <v>202</v>
      </c>
      <c r="Y2824" t="s">
        <v>148</v>
      </c>
      <c r="Z2824" t="s">
        <v>65</v>
      </c>
      <c r="AA2824">
        <v>5</v>
      </c>
      <c r="AC2824" t="s">
        <v>173</v>
      </c>
      <c r="AE2824" t="s">
        <v>201</v>
      </c>
      <c r="AF2824" t="s">
        <v>148</v>
      </c>
      <c r="AG2824" t="s">
        <v>97</v>
      </c>
      <c r="AH2824">
        <v>133</v>
      </c>
    </row>
    <row r="2825" spans="1:34" x14ac:dyDescent="0.25">
      <c r="A2825" t="s">
        <v>173</v>
      </c>
      <c r="C2825" t="s">
        <v>201</v>
      </c>
      <c r="D2825" t="s">
        <v>141</v>
      </c>
      <c r="E2825" t="s">
        <v>142</v>
      </c>
      <c r="F2825">
        <v>13</v>
      </c>
      <c r="H2825" t="s">
        <v>173</v>
      </c>
      <c r="J2825" t="s">
        <v>201</v>
      </c>
      <c r="K2825" t="s">
        <v>90</v>
      </c>
      <c r="L2825" t="s">
        <v>91</v>
      </c>
      <c r="M2825">
        <v>12</v>
      </c>
      <c r="O2825" t="s">
        <v>173</v>
      </c>
      <c r="Q2825" t="s">
        <v>201</v>
      </c>
      <c r="R2825" t="s">
        <v>150</v>
      </c>
      <c r="S2825" t="s">
        <v>112</v>
      </c>
      <c r="T2825">
        <v>180</v>
      </c>
      <c r="V2825" t="s">
        <v>173</v>
      </c>
      <c r="X2825" t="s">
        <v>202</v>
      </c>
      <c r="Y2825" t="s">
        <v>148</v>
      </c>
      <c r="Z2825" t="s">
        <v>55</v>
      </c>
      <c r="AA2825">
        <v>6</v>
      </c>
      <c r="AC2825" t="s">
        <v>173</v>
      </c>
      <c r="AE2825" t="s">
        <v>201</v>
      </c>
      <c r="AF2825" t="s">
        <v>148</v>
      </c>
      <c r="AG2825" t="s">
        <v>95</v>
      </c>
      <c r="AH2825">
        <v>1069</v>
      </c>
    </row>
    <row r="2826" spans="1:34" x14ac:dyDescent="0.25">
      <c r="A2826" t="s">
        <v>173</v>
      </c>
      <c r="C2826" t="s">
        <v>202</v>
      </c>
      <c r="D2826" t="s">
        <v>54</v>
      </c>
      <c r="E2826" t="s">
        <v>55</v>
      </c>
      <c r="F2826">
        <v>17</v>
      </c>
      <c r="H2826" t="s">
        <v>173</v>
      </c>
      <c r="J2826" t="s">
        <v>201</v>
      </c>
      <c r="K2826" t="s">
        <v>92</v>
      </c>
      <c r="L2826" t="s">
        <v>93</v>
      </c>
      <c r="M2826">
        <v>8</v>
      </c>
      <c r="O2826" t="s">
        <v>173</v>
      </c>
      <c r="Q2826" t="s">
        <v>201</v>
      </c>
      <c r="R2826" t="s">
        <v>150</v>
      </c>
      <c r="S2826" t="s">
        <v>113</v>
      </c>
      <c r="T2826">
        <v>133</v>
      </c>
      <c r="V2826" t="s">
        <v>173</v>
      </c>
      <c r="X2826" t="s">
        <v>202</v>
      </c>
      <c r="Y2826" t="s">
        <v>148</v>
      </c>
      <c r="Z2826" t="s">
        <v>135</v>
      </c>
      <c r="AA2826">
        <v>4</v>
      </c>
      <c r="AC2826" t="s">
        <v>173</v>
      </c>
      <c r="AE2826" t="s">
        <v>201</v>
      </c>
      <c r="AF2826" t="s">
        <v>148</v>
      </c>
      <c r="AG2826" t="s">
        <v>127</v>
      </c>
      <c r="AH2826">
        <v>135</v>
      </c>
    </row>
    <row r="2827" spans="1:34" x14ac:dyDescent="0.25">
      <c r="A2827" t="s">
        <v>173</v>
      </c>
      <c r="C2827" t="s">
        <v>202</v>
      </c>
      <c r="D2827" t="s">
        <v>56</v>
      </c>
      <c r="E2827" t="s">
        <v>57</v>
      </c>
      <c r="F2827">
        <v>15</v>
      </c>
      <c r="H2827" t="s">
        <v>173</v>
      </c>
      <c r="J2827" t="s">
        <v>201</v>
      </c>
      <c r="K2827" t="s">
        <v>94</v>
      </c>
      <c r="L2827" t="s">
        <v>95</v>
      </c>
      <c r="M2827">
        <v>66</v>
      </c>
      <c r="O2827" t="s">
        <v>173</v>
      </c>
      <c r="Q2827" t="s">
        <v>201</v>
      </c>
      <c r="R2827" t="s">
        <v>114</v>
      </c>
      <c r="S2827" t="s">
        <v>115</v>
      </c>
      <c r="T2827">
        <v>32</v>
      </c>
      <c r="V2827" t="s">
        <v>173</v>
      </c>
      <c r="X2827" t="s">
        <v>202</v>
      </c>
      <c r="Y2827" t="s">
        <v>148</v>
      </c>
      <c r="Z2827" t="s">
        <v>63</v>
      </c>
      <c r="AA2827">
        <v>5</v>
      </c>
      <c r="AC2827" t="s">
        <v>173</v>
      </c>
      <c r="AE2827" t="s">
        <v>201</v>
      </c>
      <c r="AF2827" t="s">
        <v>148</v>
      </c>
      <c r="AG2827" t="s">
        <v>79</v>
      </c>
      <c r="AH2827">
        <v>1376</v>
      </c>
    </row>
    <row r="2828" spans="1:34" x14ac:dyDescent="0.25">
      <c r="A2828" t="s">
        <v>173</v>
      </c>
      <c r="C2828" t="s">
        <v>202</v>
      </c>
      <c r="D2828" t="s">
        <v>58</v>
      </c>
      <c r="E2828" t="s">
        <v>59</v>
      </c>
      <c r="F2828">
        <v>2</v>
      </c>
      <c r="H2828" t="s">
        <v>173</v>
      </c>
      <c r="J2828" t="s">
        <v>201</v>
      </c>
      <c r="K2828" t="s">
        <v>96</v>
      </c>
      <c r="L2828" t="s">
        <v>97</v>
      </c>
      <c r="M2828">
        <v>6</v>
      </c>
      <c r="O2828" t="s">
        <v>173</v>
      </c>
      <c r="Q2828" t="s">
        <v>201</v>
      </c>
      <c r="R2828" t="s">
        <v>116</v>
      </c>
      <c r="S2828" t="s">
        <v>117</v>
      </c>
      <c r="T2828">
        <v>24</v>
      </c>
      <c r="V2828" t="s">
        <v>173</v>
      </c>
      <c r="X2828" t="s">
        <v>202</v>
      </c>
      <c r="Y2828" t="s">
        <v>148</v>
      </c>
      <c r="Z2828" t="s">
        <v>83</v>
      </c>
      <c r="AA2828">
        <v>14</v>
      </c>
      <c r="AC2828" t="s">
        <v>173</v>
      </c>
      <c r="AE2828" t="s">
        <v>201</v>
      </c>
      <c r="AF2828" t="s">
        <v>148</v>
      </c>
      <c r="AG2828" t="s">
        <v>144</v>
      </c>
      <c r="AH2828">
        <v>109</v>
      </c>
    </row>
    <row r="2829" spans="1:34" x14ac:dyDescent="0.25">
      <c r="A2829" t="s">
        <v>173</v>
      </c>
      <c r="C2829" t="s">
        <v>202</v>
      </c>
      <c r="D2829" t="s">
        <v>60</v>
      </c>
      <c r="E2829" t="s">
        <v>61</v>
      </c>
      <c r="F2829">
        <v>32</v>
      </c>
      <c r="H2829" t="s">
        <v>173</v>
      </c>
      <c r="J2829" t="s">
        <v>201</v>
      </c>
      <c r="K2829" t="s">
        <v>98</v>
      </c>
      <c r="L2829" t="s">
        <v>99</v>
      </c>
      <c r="M2829">
        <v>48</v>
      </c>
      <c r="O2829" t="s">
        <v>173</v>
      </c>
      <c r="Q2829" t="s">
        <v>201</v>
      </c>
      <c r="R2829" t="s">
        <v>118</v>
      </c>
      <c r="S2829" t="s">
        <v>119</v>
      </c>
      <c r="T2829">
        <v>70</v>
      </c>
      <c r="V2829" t="s">
        <v>173</v>
      </c>
      <c r="X2829" t="s">
        <v>202</v>
      </c>
      <c r="Y2829" t="s">
        <v>148</v>
      </c>
      <c r="Z2829" t="s">
        <v>142</v>
      </c>
      <c r="AA2829">
        <v>12</v>
      </c>
      <c r="AC2829" t="s">
        <v>173</v>
      </c>
      <c r="AE2829" t="s">
        <v>201</v>
      </c>
      <c r="AF2829" t="s">
        <v>86</v>
      </c>
      <c r="AG2829" t="s">
        <v>87</v>
      </c>
      <c r="AH2829">
        <v>174</v>
      </c>
    </row>
    <row r="2830" spans="1:34" x14ac:dyDescent="0.25">
      <c r="A2830" t="s">
        <v>173</v>
      </c>
      <c r="C2830" t="s">
        <v>202</v>
      </c>
      <c r="D2830" t="s">
        <v>62</v>
      </c>
      <c r="E2830" t="s">
        <v>63</v>
      </c>
      <c r="F2830">
        <v>5</v>
      </c>
      <c r="H2830" t="s">
        <v>173</v>
      </c>
      <c r="J2830" t="s">
        <v>201</v>
      </c>
      <c r="K2830" t="s">
        <v>100</v>
      </c>
      <c r="L2830" t="s">
        <v>101</v>
      </c>
      <c r="M2830">
        <v>14</v>
      </c>
      <c r="O2830" t="s">
        <v>173</v>
      </c>
      <c r="Q2830" t="s">
        <v>201</v>
      </c>
      <c r="R2830" t="s">
        <v>120</v>
      </c>
      <c r="S2830" t="s">
        <v>121</v>
      </c>
      <c r="T2830">
        <v>107</v>
      </c>
      <c r="V2830" t="s">
        <v>173</v>
      </c>
      <c r="X2830" t="s">
        <v>202</v>
      </c>
      <c r="Y2830" t="s">
        <v>148</v>
      </c>
      <c r="Z2830" t="s">
        <v>273</v>
      </c>
      <c r="AA2830">
        <v>10</v>
      </c>
      <c r="AC2830" t="s">
        <v>173</v>
      </c>
      <c r="AE2830" t="s">
        <v>201</v>
      </c>
      <c r="AF2830" t="s">
        <v>88</v>
      </c>
      <c r="AG2830" t="s">
        <v>89</v>
      </c>
      <c r="AH2830">
        <v>313</v>
      </c>
    </row>
    <row r="2831" spans="1:34" x14ac:dyDescent="0.25">
      <c r="A2831" t="s">
        <v>173</v>
      </c>
      <c r="C2831" t="s">
        <v>202</v>
      </c>
      <c r="D2831" t="s">
        <v>64</v>
      </c>
      <c r="E2831" t="s">
        <v>65</v>
      </c>
      <c r="F2831">
        <v>20</v>
      </c>
      <c r="H2831" t="s">
        <v>173</v>
      </c>
      <c r="J2831" t="s">
        <v>201</v>
      </c>
      <c r="K2831" t="s">
        <v>102</v>
      </c>
      <c r="L2831" t="s">
        <v>103</v>
      </c>
      <c r="M2831">
        <v>22</v>
      </c>
      <c r="O2831" t="s">
        <v>173</v>
      </c>
      <c r="Q2831" t="s">
        <v>201</v>
      </c>
      <c r="R2831" t="s">
        <v>122</v>
      </c>
      <c r="S2831" t="s">
        <v>123</v>
      </c>
      <c r="T2831">
        <v>42</v>
      </c>
      <c r="V2831" t="s">
        <v>173</v>
      </c>
      <c r="X2831" t="s">
        <v>202</v>
      </c>
      <c r="Y2831" t="s">
        <v>148</v>
      </c>
      <c r="Z2831" t="s">
        <v>57</v>
      </c>
      <c r="AA2831">
        <v>5</v>
      </c>
      <c r="AC2831" t="s">
        <v>173</v>
      </c>
      <c r="AE2831" t="s">
        <v>201</v>
      </c>
      <c r="AF2831" t="s">
        <v>90</v>
      </c>
      <c r="AG2831" t="s">
        <v>91</v>
      </c>
      <c r="AH2831">
        <v>120</v>
      </c>
    </row>
    <row r="2832" spans="1:34" x14ac:dyDescent="0.25">
      <c r="A2832" t="s">
        <v>173</v>
      </c>
      <c r="C2832" t="s">
        <v>202</v>
      </c>
      <c r="D2832" t="s">
        <v>66</v>
      </c>
      <c r="E2832" t="s">
        <v>67</v>
      </c>
      <c r="F2832">
        <v>96</v>
      </c>
      <c r="H2832" t="s">
        <v>173</v>
      </c>
      <c r="J2832" t="s">
        <v>201</v>
      </c>
      <c r="K2832" t="s">
        <v>104</v>
      </c>
      <c r="L2832" t="s">
        <v>105</v>
      </c>
      <c r="M2832">
        <v>22</v>
      </c>
      <c r="O2832" t="s">
        <v>173</v>
      </c>
      <c r="Q2832" t="s">
        <v>201</v>
      </c>
      <c r="R2832" t="s">
        <v>124</v>
      </c>
      <c r="S2832" t="s">
        <v>125</v>
      </c>
      <c r="T2832">
        <v>1</v>
      </c>
      <c r="V2832" t="s">
        <v>173</v>
      </c>
      <c r="X2832" t="s">
        <v>202</v>
      </c>
      <c r="Y2832" t="s">
        <v>148</v>
      </c>
      <c r="Z2832" t="s">
        <v>117</v>
      </c>
      <c r="AA2832">
        <v>9</v>
      </c>
      <c r="AC2832" t="s">
        <v>173</v>
      </c>
      <c r="AE2832" t="s">
        <v>201</v>
      </c>
      <c r="AF2832" t="s">
        <v>92</v>
      </c>
      <c r="AG2832" t="s">
        <v>93</v>
      </c>
      <c r="AH2832">
        <v>104</v>
      </c>
    </row>
    <row r="2833" spans="1:34" x14ac:dyDescent="0.25">
      <c r="A2833" t="s">
        <v>173</v>
      </c>
      <c r="C2833" t="s">
        <v>202</v>
      </c>
      <c r="D2833" t="s">
        <v>68</v>
      </c>
      <c r="E2833" t="s">
        <v>69</v>
      </c>
      <c r="F2833">
        <v>33</v>
      </c>
      <c r="H2833" t="s">
        <v>173</v>
      </c>
      <c r="J2833" t="s">
        <v>201</v>
      </c>
      <c r="K2833" t="s">
        <v>106</v>
      </c>
      <c r="L2833" t="s">
        <v>107</v>
      </c>
      <c r="M2833">
        <v>20</v>
      </c>
      <c r="O2833" t="s">
        <v>173</v>
      </c>
      <c r="Q2833" t="s">
        <v>201</v>
      </c>
      <c r="R2833" t="s">
        <v>126</v>
      </c>
      <c r="S2833" t="s">
        <v>127</v>
      </c>
      <c r="T2833">
        <v>24</v>
      </c>
      <c r="V2833" t="s">
        <v>173</v>
      </c>
      <c r="X2833" t="s">
        <v>202</v>
      </c>
      <c r="Y2833" t="s">
        <v>148</v>
      </c>
      <c r="Z2833" t="s">
        <v>105</v>
      </c>
      <c r="AA2833">
        <v>15</v>
      </c>
      <c r="AC2833" t="s">
        <v>173</v>
      </c>
      <c r="AE2833" t="s">
        <v>201</v>
      </c>
      <c r="AF2833" t="s">
        <v>94</v>
      </c>
      <c r="AG2833" t="s">
        <v>95</v>
      </c>
      <c r="AH2833">
        <v>1069</v>
      </c>
    </row>
    <row r="2834" spans="1:34" x14ac:dyDescent="0.25">
      <c r="A2834" t="s">
        <v>173</v>
      </c>
      <c r="C2834" t="s">
        <v>202</v>
      </c>
      <c r="D2834" t="s">
        <v>70</v>
      </c>
      <c r="E2834" t="s">
        <v>71</v>
      </c>
      <c r="F2834">
        <v>55</v>
      </c>
      <c r="H2834" t="s">
        <v>173</v>
      </c>
      <c r="J2834" t="s">
        <v>201</v>
      </c>
      <c r="K2834" t="s">
        <v>108</v>
      </c>
      <c r="L2834" t="s">
        <v>109</v>
      </c>
      <c r="M2834">
        <v>23</v>
      </c>
      <c r="O2834" t="s">
        <v>173</v>
      </c>
      <c r="Q2834" t="s">
        <v>201</v>
      </c>
      <c r="R2834" t="s">
        <v>128</v>
      </c>
      <c r="S2834" t="s">
        <v>129</v>
      </c>
      <c r="T2834">
        <v>30</v>
      </c>
      <c r="V2834" t="s">
        <v>173</v>
      </c>
      <c r="X2834" t="s">
        <v>202</v>
      </c>
      <c r="Y2834" t="s">
        <v>148</v>
      </c>
      <c r="Z2834" t="s">
        <v>137</v>
      </c>
      <c r="AA2834">
        <v>4</v>
      </c>
      <c r="AC2834" t="s">
        <v>173</v>
      </c>
      <c r="AE2834" t="s">
        <v>201</v>
      </c>
      <c r="AF2834" t="s">
        <v>96</v>
      </c>
      <c r="AG2834" t="s">
        <v>97</v>
      </c>
      <c r="AH2834">
        <v>133</v>
      </c>
    </row>
    <row r="2835" spans="1:34" x14ac:dyDescent="0.25">
      <c r="A2835" t="s">
        <v>173</v>
      </c>
      <c r="C2835" t="s">
        <v>202</v>
      </c>
      <c r="D2835" t="s">
        <v>72</v>
      </c>
      <c r="E2835" t="s">
        <v>73</v>
      </c>
      <c r="F2835">
        <v>34</v>
      </c>
      <c r="H2835" t="s">
        <v>173</v>
      </c>
      <c r="J2835" t="s">
        <v>201</v>
      </c>
      <c r="K2835" t="s">
        <v>110</v>
      </c>
      <c r="L2835" t="s">
        <v>111</v>
      </c>
      <c r="M2835">
        <v>15</v>
      </c>
      <c r="O2835" t="s">
        <v>173</v>
      </c>
      <c r="Q2835" t="s">
        <v>201</v>
      </c>
      <c r="R2835" t="s">
        <v>130</v>
      </c>
      <c r="S2835" t="s">
        <v>131</v>
      </c>
      <c r="T2835">
        <v>26</v>
      </c>
      <c r="V2835" t="s">
        <v>173</v>
      </c>
      <c r="X2835" t="s">
        <v>202</v>
      </c>
      <c r="Y2835" t="s">
        <v>148</v>
      </c>
      <c r="Z2835" t="s">
        <v>67</v>
      </c>
      <c r="AA2835">
        <v>63</v>
      </c>
      <c r="AC2835" t="s">
        <v>173</v>
      </c>
      <c r="AE2835" t="s">
        <v>201</v>
      </c>
      <c r="AF2835" t="s">
        <v>98</v>
      </c>
      <c r="AG2835" t="s">
        <v>99</v>
      </c>
      <c r="AH2835">
        <v>358</v>
      </c>
    </row>
    <row r="2836" spans="1:34" x14ac:dyDescent="0.25">
      <c r="A2836" t="s">
        <v>173</v>
      </c>
      <c r="C2836" t="s">
        <v>202</v>
      </c>
      <c r="D2836" t="s">
        <v>74</v>
      </c>
      <c r="E2836" t="s">
        <v>75</v>
      </c>
      <c r="F2836">
        <v>2</v>
      </c>
      <c r="H2836" t="s">
        <v>173</v>
      </c>
      <c r="J2836" t="s">
        <v>201</v>
      </c>
      <c r="K2836" t="s">
        <v>150</v>
      </c>
      <c r="L2836" t="s">
        <v>112</v>
      </c>
      <c r="M2836">
        <v>62</v>
      </c>
      <c r="O2836" t="s">
        <v>173</v>
      </c>
      <c r="Q2836" t="s">
        <v>201</v>
      </c>
      <c r="R2836" t="s">
        <v>132</v>
      </c>
      <c r="S2836" t="s">
        <v>133</v>
      </c>
      <c r="T2836">
        <v>111</v>
      </c>
      <c r="V2836" t="s">
        <v>173</v>
      </c>
      <c r="X2836" t="s">
        <v>202</v>
      </c>
      <c r="Y2836" t="s">
        <v>148</v>
      </c>
      <c r="Z2836" t="s">
        <v>119</v>
      </c>
      <c r="AA2836">
        <v>21</v>
      </c>
      <c r="AC2836" t="s">
        <v>173</v>
      </c>
      <c r="AE2836" t="s">
        <v>201</v>
      </c>
      <c r="AF2836" t="s">
        <v>100</v>
      </c>
      <c r="AG2836" t="s">
        <v>101</v>
      </c>
      <c r="AH2836">
        <v>253</v>
      </c>
    </row>
    <row r="2837" spans="1:34" x14ac:dyDescent="0.25">
      <c r="A2837" t="s">
        <v>173</v>
      </c>
      <c r="C2837" t="s">
        <v>202</v>
      </c>
      <c r="D2837" t="s">
        <v>76</v>
      </c>
      <c r="E2837" t="s">
        <v>77</v>
      </c>
      <c r="F2837">
        <v>42</v>
      </c>
      <c r="H2837" t="s">
        <v>173</v>
      </c>
      <c r="J2837" t="s">
        <v>201</v>
      </c>
      <c r="K2837" t="s">
        <v>150</v>
      </c>
      <c r="L2837" t="s">
        <v>113</v>
      </c>
      <c r="M2837">
        <v>45</v>
      </c>
      <c r="O2837" t="s">
        <v>173</v>
      </c>
      <c r="Q2837" t="s">
        <v>201</v>
      </c>
      <c r="R2837" t="s">
        <v>134</v>
      </c>
      <c r="S2837" t="s">
        <v>135</v>
      </c>
      <c r="T2837">
        <v>10</v>
      </c>
      <c r="V2837" t="s">
        <v>173</v>
      </c>
      <c r="X2837" t="s">
        <v>202</v>
      </c>
      <c r="Y2837" t="s">
        <v>148</v>
      </c>
      <c r="Z2837" t="s">
        <v>91</v>
      </c>
      <c r="AA2837">
        <v>10</v>
      </c>
      <c r="AC2837" t="s">
        <v>173</v>
      </c>
      <c r="AE2837" t="s">
        <v>201</v>
      </c>
      <c r="AF2837" t="s">
        <v>102</v>
      </c>
      <c r="AG2837" t="s">
        <v>103</v>
      </c>
      <c r="AH2837">
        <v>167</v>
      </c>
    </row>
    <row r="2838" spans="1:34" x14ac:dyDescent="0.25">
      <c r="A2838" t="s">
        <v>173</v>
      </c>
      <c r="C2838" t="s">
        <v>202</v>
      </c>
      <c r="D2838" t="s">
        <v>78</v>
      </c>
      <c r="E2838" t="s">
        <v>79</v>
      </c>
      <c r="F2838">
        <v>54</v>
      </c>
      <c r="H2838" t="s">
        <v>173</v>
      </c>
      <c r="J2838" t="s">
        <v>201</v>
      </c>
      <c r="K2838" t="s">
        <v>114</v>
      </c>
      <c r="L2838" t="s">
        <v>115</v>
      </c>
      <c r="M2838">
        <v>18</v>
      </c>
      <c r="O2838" t="s">
        <v>173</v>
      </c>
      <c r="Q2838" t="s">
        <v>201</v>
      </c>
      <c r="R2838" t="s">
        <v>136</v>
      </c>
      <c r="S2838" t="s">
        <v>137</v>
      </c>
      <c r="T2838">
        <v>24</v>
      </c>
      <c r="V2838" t="s">
        <v>173</v>
      </c>
      <c r="X2838" t="s">
        <v>202</v>
      </c>
      <c r="Y2838" t="s">
        <v>148</v>
      </c>
      <c r="Z2838" t="s">
        <v>107</v>
      </c>
      <c r="AA2838">
        <v>33</v>
      </c>
      <c r="AC2838" t="s">
        <v>173</v>
      </c>
      <c r="AE2838" t="s">
        <v>201</v>
      </c>
      <c r="AF2838" t="s">
        <v>104</v>
      </c>
      <c r="AG2838" t="s">
        <v>105</v>
      </c>
      <c r="AH2838">
        <v>455</v>
      </c>
    </row>
    <row r="2839" spans="1:34" x14ac:dyDescent="0.25">
      <c r="A2839" t="s">
        <v>173</v>
      </c>
      <c r="C2839" t="s">
        <v>202</v>
      </c>
      <c r="D2839" t="s">
        <v>80</v>
      </c>
      <c r="E2839" t="s">
        <v>81</v>
      </c>
      <c r="F2839">
        <v>6</v>
      </c>
      <c r="H2839" t="s">
        <v>173</v>
      </c>
      <c r="J2839" t="s">
        <v>201</v>
      </c>
      <c r="K2839" t="s">
        <v>116</v>
      </c>
      <c r="L2839" t="s">
        <v>117</v>
      </c>
      <c r="M2839">
        <v>21</v>
      </c>
      <c r="O2839" t="s">
        <v>173</v>
      </c>
      <c r="Q2839" t="s">
        <v>201</v>
      </c>
      <c r="R2839" t="s">
        <v>208</v>
      </c>
      <c r="S2839" t="s">
        <v>273</v>
      </c>
      <c r="T2839">
        <v>25</v>
      </c>
      <c r="V2839" t="s">
        <v>173</v>
      </c>
      <c r="X2839" t="s">
        <v>202</v>
      </c>
      <c r="Y2839" t="s">
        <v>148</v>
      </c>
      <c r="Z2839" t="s">
        <v>73</v>
      </c>
      <c r="AA2839">
        <v>16</v>
      </c>
      <c r="AC2839" t="s">
        <v>173</v>
      </c>
      <c r="AE2839" t="s">
        <v>201</v>
      </c>
      <c r="AF2839" t="s">
        <v>106</v>
      </c>
      <c r="AG2839" t="s">
        <v>107</v>
      </c>
      <c r="AH2839">
        <v>281</v>
      </c>
    </row>
    <row r="2840" spans="1:34" x14ac:dyDescent="0.25">
      <c r="A2840" t="s">
        <v>173</v>
      </c>
      <c r="C2840" t="s">
        <v>202</v>
      </c>
      <c r="D2840" t="s">
        <v>82</v>
      </c>
      <c r="E2840" t="s">
        <v>83</v>
      </c>
      <c r="F2840">
        <v>14</v>
      </c>
      <c r="H2840" t="s">
        <v>173</v>
      </c>
      <c r="J2840" t="s">
        <v>201</v>
      </c>
      <c r="K2840" t="s">
        <v>118</v>
      </c>
      <c r="L2840" t="s">
        <v>119</v>
      </c>
      <c r="M2840">
        <v>17</v>
      </c>
      <c r="O2840" t="s">
        <v>173</v>
      </c>
      <c r="Q2840" t="s">
        <v>201</v>
      </c>
      <c r="R2840" t="s">
        <v>208</v>
      </c>
      <c r="S2840" t="s">
        <v>144</v>
      </c>
      <c r="T2840">
        <v>15</v>
      </c>
      <c r="V2840" t="s">
        <v>173</v>
      </c>
      <c r="X2840" t="s">
        <v>202</v>
      </c>
      <c r="Y2840" t="s">
        <v>148</v>
      </c>
      <c r="Z2840" t="s">
        <v>125</v>
      </c>
      <c r="AA2840">
        <v>1</v>
      </c>
      <c r="AC2840" t="s">
        <v>173</v>
      </c>
      <c r="AE2840" t="s">
        <v>201</v>
      </c>
      <c r="AF2840" t="s">
        <v>108</v>
      </c>
      <c r="AG2840" t="s">
        <v>109</v>
      </c>
      <c r="AH2840">
        <v>146</v>
      </c>
    </row>
    <row r="2841" spans="1:34" x14ac:dyDescent="0.25">
      <c r="A2841" t="s">
        <v>173</v>
      </c>
      <c r="C2841" t="s">
        <v>202</v>
      </c>
      <c r="D2841" t="s">
        <v>84</v>
      </c>
      <c r="E2841" t="s">
        <v>85</v>
      </c>
      <c r="F2841">
        <v>13</v>
      </c>
      <c r="H2841" t="s">
        <v>173</v>
      </c>
      <c r="J2841" t="s">
        <v>201</v>
      </c>
      <c r="K2841" t="s">
        <v>120</v>
      </c>
      <c r="L2841" t="s">
        <v>121</v>
      </c>
      <c r="M2841">
        <v>58</v>
      </c>
      <c r="O2841" t="s">
        <v>173</v>
      </c>
      <c r="Q2841" t="s">
        <v>201</v>
      </c>
      <c r="R2841" t="s">
        <v>141</v>
      </c>
      <c r="S2841" t="s">
        <v>142</v>
      </c>
      <c r="T2841">
        <v>71</v>
      </c>
      <c r="V2841" t="s">
        <v>173</v>
      </c>
      <c r="X2841" t="s">
        <v>202</v>
      </c>
      <c r="Y2841" t="s">
        <v>148</v>
      </c>
      <c r="Z2841" t="s">
        <v>121</v>
      </c>
      <c r="AA2841">
        <v>7</v>
      </c>
      <c r="AC2841" t="s">
        <v>173</v>
      </c>
      <c r="AE2841" t="s">
        <v>201</v>
      </c>
      <c r="AF2841" t="s">
        <v>110</v>
      </c>
      <c r="AG2841" t="s">
        <v>111</v>
      </c>
      <c r="AH2841">
        <v>136</v>
      </c>
    </row>
    <row r="2842" spans="1:34" x14ac:dyDescent="0.25">
      <c r="A2842" t="s">
        <v>173</v>
      </c>
      <c r="C2842" t="s">
        <v>202</v>
      </c>
      <c r="D2842" t="s">
        <v>148</v>
      </c>
      <c r="E2842" t="s">
        <v>133</v>
      </c>
      <c r="F2842">
        <v>20</v>
      </c>
      <c r="H2842" t="s">
        <v>173</v>
      </c>
      <c r="J2842" t="s">
        <v>201</v>
      </c>
      <c r="K2842" t="s">
        <v>122</v>
      </c>
      <c r="L2842" t="s">
        <v>123</v>
      </c>
      <c r="M2842">
        <v>24</v>
      </c>
      <c r="O2842" t="s">
        <v>173</v>
      </c>
      <c r="Q2842" t="s">
        <v>202</v>
      </c>
      <c r="R2842" t="s">
        <v>54</v>
      </c>
      <c r="S2842" t="s">
        <v>55</v>
      </c>
      <c r="T2842">
        <v>51</v>
      </c>
      <c r="V2842" t="s">
        <v>173</v>
      </c>
      <c r="X2842" t="s">
        <v>202</v>
      </c>
      <c r="Y2842" t="s">
        <v>148</v>
      </c>
      <c r="Z2842" t="s">
        <v>69</v>
      </c>
      <c r="AA2842">
        <v>14</v>
      </c>
      <c r="AC2842" t="s">
        <v>173</v>
      </c>
      <c r="AE2842" t="s">
        <v>201</v>
      </c>
      <c r="AF2842" t="s">
        <v>150</v>
      </c>
      <c r="AG2842" t="s">
        <v>112</v>
      </c>
      <c r="AH2842">
        <v>534</v>
      </c>
    </row>
    <row r="2843" spans="1:34" x14ac:dyDescent="0.25">
      <c r="A2843" t="s">
        <v>173</v>
      </c>
      <c r="C2843" t="s">
        <v>202</v>
      </c>
      <c r="D2843" t="s">
        <v>148</v>
      </c>
      <c r="E2843" t="s">
        <v>101</v>
      </c>
      <c r="F2843">
        <v>11</v>
      </c>
      <c r="H2843" t="s">
        <v>173</v>
      </c>
      <c r="J2843" t="s">
        <v>201</v>
      </c>
      <c r="K2843" t="s">
        <v>126</v>
      </c>
      <c r="L2843" t="s">
        <v>127</v>
      </c>
      <c r="M2843">
        <v>17</v>
      </c>
      <c r="O2843" t="s">
        <v>173</v>
      </c>
      <c r="Q2843" t="s">
        <v>202</v>
      </c>
      <c r="R2843" t="s">
        <v>56</v>
      </c>
      <c r="S2843" t="s">
        <v>57</v>
      </c>
      <c r="T2843">
        <v>79</v>
      </c>
      <c r="V2843" t="s">
        <v>173</v>
      </c>
      <c r="X2843" t="s">
        <v>202</v>
      </c>
      <c r="Y2843" t="s">
        <v>148</v>
      </c>
      <c r="Z2843" t="s">
        <v>87</v>
      </c>
      <c r="AA2843">
        <v>12</v>
      </c>
      <c r="AC2843" t="s">
        <v>173</v>
      </c>
      <c r="AE2843" t="s">
        <v>201</v>
      </c>
      <c r="AF2843" t="s">
        <v>150</v>
      </c>
      <c r="AG2843" t="s">
        <v>113</v>
      </c>
      <c r="AH2843">
        <v>241</v>
      </c>
    </row>
    <row r="2844" spans="1:34" x14ac:dyDescent="0.25">
      <c r="A2844" t="s">
        <v>173</v>
      </c>
      <c r="C2844" t="s">
        <v>202</v>
      </c>
      <c r="D2844" t="s">
        <v>148</v>
      </c>
      <c r="E2844" t="s">
        <v>115</v>
      </c>
      <c r="F2844">
        <v>3</v>
      </c>
      <c r="H2844" t="s">
        <v>173</v>
      </c>
      <c r="J2844" t="s">
        <v>201</v>
      </c>
      <c r="K2844" t="s">
        <v>128</v>
      </c>
      <c r="L2844" t="s">
        <v>129</v>
      </c>
      <c r="M2844">
        <v>9</v>
      </c>
      <c r="O2844" t="s">
        <v>173</v>
      </c>
      <c r="Q2844" t="s">
        <v>202</v>
      </c>
      <c r="R2844" t="s">
        <v>58</v>
      </c>
      <c r="S2844" t="s">
        <v>59</v>
      </c>
      <c r="T2844">
        <v>23</v>
      </c>
      <c r="V2844" t="s">
        <v>173</v>
      </c>
      <c r="X2844" t="s">
        <v>202</v>
      </c>
      <c r="Y2844" t="s">
        <v>148</v>
      </c>
      <c r="Z2844" t="s">
        <v>81</v>
      </c>
      <c r="AA2844">
        <v>8</v>
      </c>
      <c r="AC2844" t="s">
        <v>173</v>
      </c>
      <c r="AE2844" t="s">
        <v>201</v>
      </c>
      <c r="AF2844" t="s">
        <v>114</v>
      </c>
      <c r="AG2844" t="s">
        <v>115</v>
      </c>
      <c r="AH2844">
        <v>265</v>
      </c>
    </row>
    <row r="2845" spans="1:34" x14ac:dyDescent="0.25">
      <c r="A2845" t="s">
        <v>173</v>
      </c>
      <c r="C2845" t="s">
        <v>202</v>
      </c>
      <c r="D2845" t="s">
        <v>148</v>
      </c>
      <c r="E2845" t="s">
        <v>103</v>
      </c>
      <c r="F2845">
        <v>11</v>
      </c>
      <c r="H2845" t="s">
        <v>173</v>
      </c>
      <c r="J2845" t="s">
        <v>201</v>
      </c>
      <c r="K2845" t="s">
        <v>130</v>
      </c>
      <c r="L2845" t="s">
        <v>131</v>
      </c>
      <c r="M2845">
        <v>7</v>
      </c>
      <c r="O2845" t="s">
        <v>173</v>
      </c>
      <c r="Q2845" t="s">
        <v>202</v>
      </c>
      <c r="R2845" t="s">
        <v>60</v>
      </c>
      <c r="S2845" t="s">
        <v>61</v>
      </c>
      <c r="T2845">
        <v>139</v>
      </c>
      <c r="V2845" t="s">
        <v>173</v>
      </c>
      <c r="X2845" t="s">
        <v>202</v>
      </c>
      <c r="Y2845" t="s">
        <v>148</v>
      </c>
      <c r="Z2845" t="s">
        <v>112</v>
      </c>
      <c r="AA2845">
        <v>17</v>
      </c>
      <c r="AC2845" t="s">
        <v>173</v>
      </c>
      <c r="AE2845" t="s">
        <v>201</v>
      </c>
      <c r="AF2845" t="s">
        <v>116</v>
      </c>
      <c r="AG2845" t="s">
        <v>117</v>
      </c>
      <c r="AH2845">
        <v>145</v>
      </c>
    </row>
    <row r="2846" spans="1:34" x14ac:dyDescent="0.25">
      <c r="A2846" t="s">
        <v>173</v>
      </c>
      <c r="C2846" t="s">
        <v>202</v>
      </c>
      <c r="D2846" t="s">
        <v>148</v>
      </c>
      <c r="E2846" t="s">
        <v>65</v>
      </c>
      <c r="F2846">
        <v>20</v>
      </c>
      <c r="H2846" t="s">
        <v>173</v>
      </c>
      <c r="J2846" t="s">
        <v>201</v>
      </c>
      <c r="K2846" t="s">
        <v>132</v>
      </c>
      <c r="L2846" t="s">
        <v>133</v>
      </c>
      <c r="M2846">
        <v>22</v>
      </c>
      <c r="O2846" t="s">
        <v>173</v>
      </c>
      <c r="Q2846" t="s">
        <v>202</v>
      </c>
      <c r="R2846" t="s">
        <v>62</v>
      </c>
      <c r="S2846" t="s">
        <v>63</v>
      </c>
      <c r="T2846">
        <v>9</v>
      </c>
      <c r="V2846" t="s">
        <v>173</v>
      </c>
      <c r="X2846" t="s">
        <v>202</v>
      </c>
      <c r="Y2846" t="s">
        <v>148</v>
      </c>
      <c r="Z2846" t="s">
        <v>113</v>
      </c>
      <c r="AA2846">
        <v>11</v>
      </c>
      <c r="AC2846" t="s">
        <v>173</v>
      </c>
      <c r="AE2846" t="s">
        <v>201</v>
      </c>
      <c r="AF2846" t="s">
        <v>118</v>
      </c>
      <c r="AG2846" t="s">
        <v>119</v>
      </c>
      <c r="AH2846">
        <v>300</v>
      </c>
    </row>
    <row r="2847" spans="1:34" x14ac:dyDescent="0.25">
      <c r="A2847" t="s">
        <v>173</v>
      </c>
      <c r="C2847" t="s">
        <v>202</v>
      </c>
      <c r="D2847" t="s">
        <v>148</v>
      </c>
      <c r="E2847" t="s">
        <v>55</v>
      </c>
      <c r="F2847">
        <v>17</v>
      </c>
      <c r="H2847" t="s">
        <v>173</v>
      </c>
      <c r="J2847" t="s">
        <v>201</v>
      </c>
      <c r="K2847" t="s">
        <v>134</v>
      </c>
      <c r="L2847" t="s">
        <v>135</v>
      </c>
      <c r="M2847">
        <v>6</v>
      </c>
      <c r="O2847" t="s">
        <v>173</v>
      </c>
      <c r="Q2847" t="s">
        <v>202</v>
      </c>
      <c r="R2847" t="s">
        <v>64</v>
      </c>
      <c r="S2847" t="s">
        <v>65</v>
      </c>
      <c r="T2847">
        <v>27</v>
      </c>
      <c r="V2847" t="s">
        <v>173</v>
      </c>
      <c r="X2847" t="s">
        <v>202</v>
      </c>
      <c r="Y2847" t="s">
        <v>148</v>
      </c>
      <c r="Z2847" t="s">
        <v>71</v>
      </c>
      <c r="AA2847">
        <v>18</v>
      </c>
      <c r="AC2847" t="s">
        <v>173</v>
      </c>
      <c r="AE2847" t="s">
        <v>201</v>
      </c>
      <c r="AF2847" t="s">
        <v>120</v>
      </c>
      <c r="AG2847" t="s">
        <v>121</v>
      </c>
      <c r="AH2847">
        <v>469</v>
      </c>
    </row>
    <row r="2848" spans="1:34" x14ac:dyDescent="0.25">
      <c r="A2848" t="s">
        <v>173</v>
      </c>
      <c r="C2848" t="s">
        <v>202</v>
      </c>
      <c r="D2848" t="s">
        <v>148</v>
      </c>
      <c r="E2848" t="s">
        <v>135</v>
      </c>
      <c r="F2848">
        <v>2</v>
      </c>
      <c r="H2848" t="s">
        <v>173</v>
      </c>
      <c r="J2848" t="s">
        <v>201</v>
      </c>
      <c r="K2848" t="s">
        <v>136</v>
      </c>
      <c r="L2848" t="s">
        <v>137</v>
      </c>
      <c r="M2848">
        <v>5</v>
      </c>
      <c r="O2848" t="s">
        <v>173</v>
      </c>
      <c r="Q2848" t="s">
        <v>202</v>
      </c>
      <c r="R2848" t="s">
        <v>66</v>
      </c>
      <c r="S2848" t="s">
        <v>67</v>
      </c>
      <c r="T2848">
        <v>272</v>
      </c>
      <c r="V2848" t="s">
        <v>173</v>
      </c>
      <c r="X2848" t="s">
        <v>202</v>
      </c>
      <c r="Y2848" t="s">
        <v>148</v>
      </c>
      <c r="Z2848" t="s">
        <v>109</v>
      </c>
      <c r="AA2848">
        <v>10</v>
      </c>
      <c r="AC2848" t="s">
        <v>173</v>
      </c>
      <c r="AE2848" t="s">
        <v>201</v>
      </c>
      <c r="AF2848" t="s">
        <v>122</v>
      </c>
      <c r="AG2848" t="s">
        <v>123</v>
      </c>
      <c r="AH2848">
        <v>110</v>
      </c>
    </row>
    <row r="2849" spans="1:34" x14ac:dyDescent="0.25">
      <c r="A2849" t="s">
        <v>173</v>
      </c>
      <c r="C2849" t="s">
        <v>202</v>
      </c>
      <c r="D2849" t="s">
        <v>148</v>
      </c>
      <c r="E2849" t="s">
        <v>63</v>
      </c>
      <c r="F2849">
        <v>5</v>
      </c>
      <c r="H2849" t="s">
        <v>173</v>
      </c>
      <c r="J2849" t="s">
        <v>201</v>
      </c>
      <c r="K2849" t="s">
        <v>208</v>
      </c>
      <c r="L2849" t="s">
        <v>273</v>
      </c>
      <c r="M2849">
        <v>11</v>
      </c>
      <c r="O2849" t="s">
        <v>173</v>
      </c>
      <c r="Q2849" t="s">
        <v>202</v>
      </c>
      <c r="R2849" t="s">
        <v>68</v>
      </c>
      <c r="S2849" t="s">
        <v>69</v>
      </c>
      <c r="T2849">
        <v>62</v>
      </c>
      <c r="V2849" t="s">
        <v>173</v>
      </c>
      <c r="X2849" t="s">
        <v>202</v>
      </c>
      <c r="Y2849" t="s">
        <v>148</v>
      </c>
      <c r="Z2849" t="s">
        <v>75</v>
      </c>
      <c r="AA2849">
        <v>10</v>
      </c>
      <c r="AC2849" t="s">
        <v>173</v>
      </c>
      <c r="AE2849" t="s">
        <v>201</v>
      </c>
      <c r="AF2849" t="s">
        <v>124</v>
      </c>
      <c r="AG2849" t="s">
        <v>125</v>
      </c>
      <c r="AH2849">
        <v>19</v>
      </c>
    </row>
    <row r="2850" spans="1:34" x14ac:dyDescent="0.25">
      <c r="A2850" t="s">
        <v>173</v>
      </c>
      <c r="C2850" t="s">
        <v>202</v>
      </c>
      <c r="D2850" t="s">
        <v>148</v>
      </c>
      <c r="E2850" t="s">
        <v>83</v>
      </c>
      <c r="F2850">
        <v>14</v>
      </c>
      <c r="H2850" t="s">
        <v>173</v>
      </c>
      <c r="J2850" t="s">
        <v>201</v>
      </c>
      <c r="K2850" t="s">
        <v>208</v>
      </c>
      <c r="L2850" t="s">
        <v>144</v>
      </c>
      <c r="M2850">
        <v>8</v>
      </c>
      <c r="O2850" t="s">
        <v>173</v>
      </c>
      <c r="Q2850" t="s">
        <v>202</v>
      </c>
      <c r="R2850" t="s">
        <v>70</v>
      </c>
      <c r="S2850" t="s">
        <v>71</v>
      </c>
      <c r="T2850">
        <v>152</v>
      </c>
      <c r="V2850" t="s">
        <v>173</v>
      </c>
      <c r="X2850" t="s">
        <v>202</v>
      </c>
      <c r="Y2850" t="s">
        <v>148</v>
      </c>
      <c r="Z2850" t="s">
        <v>85</v>
      </c>
      <c r="AA2850">
        <v>16</v>
      </c>
      <c r="AC2850" t="s">
        <v>173</v>
      </c>
      <c r="AE2850" t="s">
        <v>201</v>
      </c>
      <c r="AF2850" t="s">
        <v>126</v>
      </c>
      <c r="AG2850" t="s">
        <v>127</v>
      </c>
      <c r="AH2850">
        <v>135</v>
      </c>
    </row>
    <row r="2851" spans="1:34" x14ac:dyDescent="0.25">
      <c r="A2851" t="s">
        <v>173</v>
      </c>
      <c r="C2851" t="s">
        <v>202</v>
      </c>
      <c r="D2851" t="s">
        <v>148</v>
      </c>
      <c r="E2851" t="s">
        <v>142</v>
      </c>
      <c r="F2851">
        <v>23</v>
      </c>
      <c r="H2851" t="s">
        <v>173</v>
      </c>
      <c r="J2851" t="s">
        <v>201</v>
      </c>
      <c r="K2851" t="s">
        <v>141</v>
      </c>
      <c r="L2851" t="s">
        <v>142</v>
      </c>
      <c r="M2851">
        <v>24</v>
      </c>
      <c r="O2851" t="s">
        <v>173</v>
      </c>
      <c r="Q2851" t="s">
        <v>202</v>
      </c>
      <c r="R2851" t="s">
        <v>72</v>
      </c>
      <c r="S2851" t="s">
        <v>73</v>
      </c>
      <c r="T2851">
        <v>100</v>
      </c>
      <c r="V2851" t="s">
        <v>173</v>
      </c>
      <c r="X2851" t="s">
        <v>202</v>
      </c>
      <c r="Y2851" t="s">
        <v>148</v>
      </c>
      <c r="Z2851" t="s">
        <v>59</v>
      </c>
      <c r="AA2851">
        <v>5</v>
      </c>
      <c r="AC2851" t="s">
        <v>173</v>
      </c>
      <c r="AE2851" t="s">
        <v>201</v>
      </c>
      <c r="AF2851" t="s">
        <v>128</v>
      </c>
      <c r="AG2851" t="s">
        <v>129</v>
      </c>
      <c r="AH2851">
        <v>130</v>
      </c>
    </row>
    <row r="2852" spans="1:34" x14ac:dyDescent="0.25">
      <c r="A2852" t="s">
        <v>173</v>
      </c>
      <c r="C2852" t="s">
        <v>202</v>
      </c>
      <c r="D2852" t="s">
        <v>148</v>
      </c>
      <c r="E2852" t="s">
        <v>273</v>
      </c>
      <c r="F2852">
        <v>3</v>
      </c>
      <c r="H2852" t="s">
        <v>173</v>
      </c>
      <c r="J2852" t="s">
        <v>202</v>
      </c>
      <c r="K2852" t="s">
        <v>54</v>
      </c>
      <c r="L2852" t="s">
        <v>55</v>
      </c>
      <c r="M2852">
        <v>22</v>
      </c>
      <c r="O2852" t="s">
        <v>173</v>
      </c>
      <c r="Q2852" t="s">
        <v>202</v>
      </c>
      <c r="R2852" t="s">
        <v>74</v>
      </c>
      <c r="S2852" t="s">
        <v>75</v>
      </c>
      <c r="T2852">
        <v>12</v>
      </c>
      <c r="V2852" t="s">
        <v>173</v>
      </c>
      <c r="X2852" t="s">
        <v>202</v>
      </c>
      <c r="Y2852" t="s">
        <v>148</v>
      </c>
      <c r="Z2852" t="s">
        <v>89</v>
      </c>
      <c r="AA2852">
        <v>15</v>
      </c>
      <c r="AC2852" t="s">
        <v>173</v>
      </c>
      <c r="AE2852" t="s">
        <v>201</v>
      </c>
      <c r="AF2852" t="s">
        <v>130</v>
      </c>
      <c r="AG2852" t="s">
        <v>131</v>
      </c>
      <c r="AH2852">
        <v>115</v>
      </c>
    </row>
    <row r="2853" spans="1:34" x14ac:dyDescent="0.25">
      <c r="A2853" t="s">
        <v>173</v>
      </c>
      <c r="C2853" t="s">
        <v>202</v>
      </c>
      <c r="D2853" t="s">
        <v>148</v>
      </c>
      <c r="E2853" t="s">
        <v>57</v>
      </c>
      <c r="F2853">
        <v>15</v>
      </c>
      <c r="H2853" t="s">
        <v>173</v>
      </c>
      <c r="J2853" t="s">
        <v>202</v>
      </c>
      <c r="K2853" t="s">
        <v>56</v>
      </c>
      <c r="L2853" t="s">
        <v>57</v>
      </c>
      <c r="M2853">
        <v>30</v>
      </c>
      <c r="O2853" t="s">
        <v>173</v>
      </c>
      <c r="Q2853" t="s">
        <v>202</v>
      </c>
      <c r="R2853" t="s">
        <v>76</v>
      </c>
      <c r="S2853" t="s">
        <v>77</v>
      </c>
      <c r="T2853">
        <v>188</v>
      </c>
      <c r="V2853" t="s">
        <v>173</v>
      </c>
      <c r="X2853" t="s">
        <v>202</v>
      </c>
      <c r="Y2853" t="s">
        <v>148</v>
      </c>
      <c r="Z2853" t="s">
        <v>129</v>
      </c>
      <c r="AA2853">
        <v>11</v>
      </c>
      <c r="AC2853" t="s">
        <v>173</v>
      </c>
      <c r="AE2853" t="s">
        <v>201</v>
      </c>
      <c r="AF2853" t="s">
        <v>132</v>
      </c>
      <c r="AG2853" t="s">
        <v>133</v>
      </c>
      <c r="AH2853">
        <v>320</v>
      </c>
    </row>
    <row r="2854" spans="1:34" x14ac:dyDescent="0.25">
      <c r="A2854" t="s">
        <v>173</v>
      </c>
      <c r="C2854" t="s">
        <v>202</v>
      </c>
      <c r="D2854" t="s">
        <v>148</v>
      </c>
      <c r="E2854" t="s">
        <v>117</v>
      </c>
      <c r="F2854">
        <v>13</v>
      </c>
      <c r="H2854" t="s">
        <v>173</v>
      </c>
      <c r="J2854" t="s">
        <v>202</v>
      </c>
      <c r="K2854" t="s">
        <v>58</v>
      </c>
      <c r="L2854" t="s">
        <v>59</v>
      </c>
      <c r="M2854">
        <v>10</v>
      </c>
      <c r="O2854" t="s">
        <v>173</v>
      </c>
      <c r="Q2854" t="s">
        <v>202</v>
      </c>
      <c r="R2854" t="s">
        <v>78</v>
      </c>
      <c r="S2854" t="s">
        <v>79</v>
      </c>
      <c r="T2854">
        <v>285</v>
      </c>
      <c r="V2854" t="s">
        <v>173</v>
      </c>
      <c r="X2854" t="s">
        <v>202</v>
      </c>
      <c r="Y2854" t="s">
        <v>148</v>
      </c>
      <c r="Z2854" t="s">
        <v>131</v>
      </c>
      <c r="AA2854">
        <v>4</v>
      </c>
      <c r="AC2854" t="s">
        <v>173</v>
      </c>
      <c r="AE2854" t="s">
        <v>201</v>
      </c>
      <c r="AF2854" t="s">
        <v>134</v>
      </c>
      <c r="AG2854" t="s">
        <v>135</v>
      </c>
      <c r="AH2854">
        <v>73</v>
      </c>
    </row>
    <row r="2855" spans="1:34" x14ac:dyDescent="0.25">
      <c r="A2855" t="s">
        <v>173</v>
      </c>
      <c r="C2855" t="s">
        <v>202</v>
      </c>
      <c r="D2855" t="s">
        <v>148</v>
      </c>
      <c r="E2855" t="s">
        <v>105</v>
      </c>
      <c r="F2855">
        <v>20</v>
      </c>
      <c r="H2855" t="s">
        <v>173</v>
      </c>
      <c r="J2855" t="s">
        <v>202</v>
      </c>
      <c r="K2855" t="s">
        <v>60</v>
      </c>
      <c r="L2855" t="s">
        <v>61</v>
      </c>
      <c r="M2855">
        <v>33</v>
      </c>
      <c r="O2855" t="s">
        <v>173</v>
      </c>
      <c r="Q2855" t="s">
        <v>202</v>
      </c>
      <c r="R2855" t="s">
        <v>80</v>
      </c>
      <c r="S2855" t="s">
        <v>81</v>
      </c>
      <c r="T2855">
        <v>33</v>
      </c>
      <c r="V2855" t="s">
        <v>173</v>
      </c>
      <c r="X2855" t="s">
        <v>202</v>
      </c>
      <c r="Y2855" t="s">
        <v>148</v>
      </c>
      <c r="Z2855" t="s">
        <v>93</v>
      </c>
      <c r="AA2855">
        <v>2</v>
      </c>
      <c r="AC2855" t="s">
        <v>173</v>
      </c>
      <c r="AE2855" t="s">
        <v>201</v>
      </c>
      <c r="AF2855" t="s">
        <v>136</v>
      </c>
      <c r="AG2855" t="s">
        <v>137</v>
      </c>
      <c r="AH2855">
        <v>86</v>
      </c>
    </row>
    <row r="2856" spans="1:34" x14ac:dyDescent="0.25">
      <c r="A2856" t="s">
        <v>173</v>
      </c>
      <c r="C2856" t="s">
        <v>202</v>
      </c>
      <c r="D2856" t="s">
        <v>148</v>
      </c>
      <c r="E2856" t="s">
        <v>137</v>
      </c>
      <c r="F2856">
        <v>4</v>
      </c>
      <c r="H2856" t="s">
        <v>173</v>
      </c>
      <c r="J2856" t="s">
        <v>202</v>
      </c>
      <c r="K2856" t="s">
        <v>62</v>
      </c>
      <c r="L2856" t="s">
        <v>63</v>
      </c>
      <c r="M2856">
        <v>7</v>
      </c>
      <c r="O2856" t="s">
        <v>173</v>
      </c>
      <c r="Q2856" t="s">
        <v>202</v>
      </c>
      <c r="R2856" t="s">
        <v>82</v>
      </c>
      <c r="S2856" t="s">
        <v>83</v>
      </c>
      <c r="T2856">
        <v>46</v>
      </c>
      <c r="V2856" t="s">
        <v>173</v>
      </c>
      <c r="X2856" t="s">
        <v>202</v>
      </c>
      <c r="Y2856" t="s">
        <v>148</v>
      </c>
      <c r="Z2856" t="s">
        <v>77</v>
      </c>
      <c r="AA2856">
        <v>18</v>
      </c>
      <c r="AC2856" t="s">
        <v>173</v>
      </c>
      <c r="AE2856" t="s">
        <v>201</v>
      </c>
      <c r="AF2856" t="s">
        <v>138</v>
      </c>
      <c r="AG2856" t="s">
        <v>139</v>
      </c>
      <c r="AH2856">
        <v>1</v>
      </c>
    </row>
    <row r="2857" spans="1:34" x14ac:dyDescent="0.25">
      <c r="A2857" t="s">
        <v>173</v>
      </c>
      <c r="C2857" t="s">
        <v>202</v>
      </c>
      <c r="D2857" t="s">
        <v>148</v>
      </c>
      <c r="E2857" t="s">
        <v>67</v>
      </c>
      <c r="F2857">
        <v>96</v>
      </c>
      <c r="H2857" t="s">
        <v>173</v>
      </c>
      <c r="J2857" t="s">
        <v>202</v>
      </c>
      <c r="K2857" t="s">
        <v>64</v>
      </c>
      <c r="L2857" t="s">
        <v>65</v>
      </c>
      <c r="M2857">
        <v>28</v>
      </c>
      <c r="O2857" t="s">
        <v>173</v>
      </c>
      <c r="Q2857" t="s">
        <v>202</v>
      </c>
      <c r="R2857" t="s">
        <v>84</v>
      </c>
      <c r="S2857" t="s">
        <v>85</v>
      </c>
      <c r="T2857">
        <v>48</v>
      </c>
      <c r="V2857" t="s">
        <v>173</v>
      </c>
      <c r="X2857" t="s">
        <v>202</v>
      </c>
      <c r="Y2857" t="s">
        <v>148</v>
      </c>
      <c r="Z2857" t="s">
        <v>99</v>
      </c>
      <c r="AA2857">
        <v>15</v>
      </c>
      <c r="AC2857" t="s">
        <v>173</v>
      </c>
      <c r="AE2857" t="s">
        <v>201</v>
      </c>
      <c r="AF2857" t="s">
        <v>208</v>
      </c>
      <c r="AG2857" t="s">
        <v>273</v>
      </c>
      <c r="AH2857">
        <v>108</v>
      </c>
    </row>
    <row r="2858" spans="1:34" x14ac:dyDescent="0.25">
      <c r="A2858" t="s">
        <v>173</v>
      </c>
      <c r="C2858" t="s">
        <v>202</v>
      </c>
      <c r="D2858" t="s">
        <v>148</v>
      </c>
      <c r="E2858" t="s">
        <v>119</v>
      </c>
      <c r="F2858">
        <v>13</v>
      </c>
      <c r="H2858" t="s">
        <v>173</v>
      </c>
      <c r="J2858" t="s">
        <v>202</v>
      </c>
      <c r="K2858" t="s">
        <v>66</v>
      </c>
      <c r="L2858" t="s">
        <v>67</v>
      </c>
      <c r="M2858">
        <v>92</v>
      </c>
      <c r="O2858" t="s">
        <v>173</v>
      </c>
      <c r="Q2858" t="s">
        <v>202</v>
      </c>
      <c r="R2858" t="s">
        <v>148</v>
      </c>
      <c r="S2858" t="s">
        <v>133</v>
      </c>
      <c r="T2858">
        <v>108</v>
      </c>
      <c r="V2858" t="s">
        <v>173</v>
      </c>
      <c r="X2858" t="s">
        <v>202</v>
      </c>
      <c r="Y2858" t="s">
        <v>148</v>
      </c>
      <c r="Z2858" t="s">
        <v>111</v>
      </c>
      <c r="AA2858">
        <v>12</v>
      </c>
      <c r="AC2858" t="s">
        <v>173</v>
      </c>
      <c r="AE2858" t="s">
        <v>201</v>
      </c>
      <c r="AF2858" t="s">
        <v>208</v>
      </c>
      <c r="AG2858" t="s">
        <v>144</v>
      </c>
      <c r="AH2858">
        <v>109</v>
      </c>
    </row>
    <row r="2859" spans="1:34" x14ac:dyDescent="0.25">
      <c r="A2859" t="s">
        <v>173</v>
      </c>
      <c r="C2859" t="s">
        <v>202</v>
      </c>
      <c r="D2859" t="s">
        <v>148</v>
      </c>
      <c r="E2859" t="s">
        <v>91</v>
      </c>
      <c r="F2859">
        <v>3</v>
      </c>
      <c r="H2859" t="s">
        <v>173</v>
      </c>
      <c r="J2859" t="s">
        <v>202</v>
      </c>
      <c r="K2859" t="s">
        <v>68</v>
      </c>
      <c r="L2859" t="s">
        <v>69</v>
      </c>
      <c r="M2859">
        <v>32</v>
      </c>
      <c r="O2859" t="s">
        <v>173</v>
      </c>
      <c r="Q2859" t="s">
        <v>202</v>
      </c>
      <c r="R2859" t="s">
        <v>148</v>
      </c>
      <c r="S2859" t="s">
        <v>101</v>
      </c>
      <c r="T2859">
        <v>42</v>
      </c>
      <c r="V2859" t="s">
        <v>173</v>
      </c>
      <c r="X2859" t="s">
        <v>202</v>
      </c>
      <c r="Y2859" t="s">
        <v>148</v>
      </c>
      <c r="Z2859" t="s">
        <v>123</v>
      </c>
      <c r="AA2859">
        <v>3</v>
      </c>
      <c r="AC2859" t="s">
        <v>173</v>
      </c>
      <c r="AE2859" t="s">
        <v>201</v>
      </c>
      <c r="AF2859" t="s">
        <v>141</v>
      </c>
      <c r="AG2859" t="s">
        <v>142</v>
      </c>
      <c r="AH2859">
        <v>326</v>
      </c>
    </row>
    <row r="2860" spans="1:34" x14ac:dyDescent="0.25">
      <c r="A2860" t="s">
        <v>173</v>
      </c>
      <c r="C2860" t="s">
        <v>202</v>
      </c>
      <c r="D2860" t="s">
        <v>148</v>
      </c>
      <c r="E2860" t="s">
        <v>107</v>
      </c>
      <c r="F2860">
        <v>9</v>
      </c>
      <c r="H2860" t="s">
        <v>173</v>
      </c>
      <c r="J2860" t="s">
        <v>202</v>
      </c>
      <c r="K2860" t="s">
        <v>70</v>
      </c>
      <c r="L2860" t="s">
        <v>71</v>
      </c>
      <c r="M2860">
        <v>43</v>
      </c>
      <c r="O2860" t="s">
        <v>173</v>
      </c>
      <c r="Q2860" t="s">
        <v>202</v>
      </c>
      <c r="R2860" t="s">
        <v>148</v>
      </c>
      <c r="S2860" t="s">
        <v>115</v>
      </c>
      <c r="T2860">
        <v>27</v>
      </c>
      <c r="V2860" t="s">
        <v>173</v>
      </c>
      <c r="X2860" t="s">
        <v>202</v>
      </c>
      <c r="Y2860" t="s">
        <v>148</v>
      </c>
      <c r="Z2860" t="s">
        <v>61</v>
      </c>
      <c r="AA2860">
        <v>13</v>
      </c>
      <c r="AC2860" t="s">
        <v>173</v>
      </c>
      <c r="AE2860" t="s">
        <v>202</v>
      </c>
      <c r="AF2860" t="s">
        <v>54</v>
      </c>
      <c r="AG2860" t="s">
        <v>55</v>
      </c>
      <c r="AH2860">
        <v>607</v>
      </c>
    </row>
    <row r="2861" spans="1:34" x14ac:dyDescent="0.25">
      <c r="A2861" t="s">
        <v>173</v>
      </c>
      <c r="C2861" t="s">
        <v>202</v>
      </c>
      <c r="D2861" t="s">
        <v>148</v>
      </c>
      <c r="E2861" t="s">
        <v>73</v>
      </c>
      <c r="F2861">
        <v>34</v>
      </c>
      <c r="H2861" t="s">
        <v>173</v>
      </c>
      <c r="J2861" t="s">
        <v>202</v>
      </c>
      <c r="K2861" t="s">
        <v>72</v>
      </c>
      <c r="L2861" t="s">
        <v>73</v>
      </c>
      <c r="M2861">
        <v>30</v>
      </c>
      <c r="O2861" t="s">
        <v>173</v>
      </c>
      <c r="Q2861" t="s">
        <v>202</v>
      </c>
      <c r="R2861" t="s">
        <v>148</v>
      </c>
      <c r="S2861" t="s">
        <v>103</v>
      </c>
      <c r="T2861">
        <v>53</v>
      </c>
      <c r="V2861" t="s">
        <v>173</v>
      </c>
      <c r="X2861" t="s">
        <v>202</v>
      </c>
      <c r="Y2861" t="s">
        <v>148</v>
      </c>
      <c r="Z2861" t="s">
        <v>97</v>
      </c>
      <c r="AA2861">
        <v>5</v>
      </c>
      <c r="AC2861" t="s">
        <v>173</v>
      </c>
      <c r="AE2861" t="s">
        <v>202</v>
      </c>
      <c r="AF2861" t="s">
        <v>56</v>
      </c>
      <c r="AG2861" t="s">
        <v>57</v>
      </c>
      <c r="AH2861">
        <v>439</v>
      </c>
    </row>
    <row r="2862" spans="1:34" x14ac:dyDescent="0.25">
      <c r="A2862" t="s">
        <v>173</v>
      </c>
      <c r="C2862" t="s">
        <v>202</v>
      </c>
      <c r="D2862" t="s">
        <v>148</v>
      </c>
      <c r="E2862" t="s">
        <v>125</v>
      </c>
      <c r="F2862">
        <v>1</v>
      </c>
      <c r="H2862" t="s">
        <v>173</v>
      </c>
      <c r="J2862" t="s">
        <v>202</v>
      </c>
      <c r="K2862" t="s">
        <v>74</v>
      </c>
      <c r="L2862" t="s">
        <v>75</v>
      </c>
      <c r="M2862">
        <v>10</v>
      </c>
      <c r="O2862" t="s">
        <v>173</v>
      </c>
      <c r="Q2862" t="s">
        <v>202</v>
      </c>
      <c r="R2862" t="s">
        <v>148</v>
      </c>
      <c r="S2862" t="s">
        <v>65</v>
      </c>
      <c r="T2862">
        <v>27</v>
      </c>
      <c r="V2862" t="s">
        <v>173</v>
      </c>
      <c r="X2862" t="s">
        <v>202</v>
      </c>
      <c r="Y2862" t="s">
        <v>148</v>
      </c>
      <c r="Z2862" t="s">
        <v>95</v>
      </c>
      <c r="AA2862">
        <v>21</v>
      </c>
      <c r="AC2862" t="s">
        <v>173</v>
      </c>
      <c r="AE2862" t="s">
        <v>202</v>
      </c>
      <c r="AF2862" t="s">
        <v>58</v>
      </c>
      <c r="AG2862" t="s">
        <v>59</v>
      </c>
      <c r="AH2862">
        <v>125</v>
      </c>
    </row>
    <row r="2863" spans="1:34" x14ac:dyDescent="0.25">
      <c r="A2863" t="s">
        <v>173</v>
      </c>
      <c r="C2863" t="s">
        <v>202</v>
      </c>
      <c r="D2863" t="s">
        <v>148</v>
      </c>
      <c r="E2863" t="s">
        <v>121</v>
      </c>
      <c r="F2863">
        <v>24</v>
      </c>
      <c r="H2863" t="s">
        <v>173</v>
      </c>
      <c r="J2863" t="s">
        <v>202</v>
      </c>
      <c r="K2863" t="s">
        <v>76</v>
      </c>
      <c r="L2863" t="s">
        <v>77</v>
      </c>
      <c r="M2863">
        <v>46</v>
      </c>
      <c r="O2863" t="s">
        <v>173</v>
      </c>
      <c r="Q2863" t="s">
        <v>202</v>
      </c>
      <c r="R2863" t="s">
        <v>148</v>
      </c>
      <c r="S2863" t="s">
        <v>55</v>
      </c>
      <c r="T2863">
        <v>51</v>
      </c>
      <c r="V2863" t="s">
        <v>173</v>
      </c>
      <c r="X2863" t="s">
        <v>202</v>
      </c>
      <c r="Y2863" t="s">
        <v>148</v>
      </c>
      <c r="Z2863" t="s">
        <v>127</v>
      </c>
      <c r="AA2863">
        <v>4</v>
      </c>
      <c r="AC2863" t="s">
        <v>173</v>
      </c>
      <c r="AE2863" t="s">
        <v>202</v>
      </c>
      <c r="AF2863" t="s">
        <v>60</v>
      </c>
      <c r="AG2863" t="s">
        <v>61</v>
      </c>
      <c r="AH2863">
        <v>1186</v>
      </c>
    </row>
    <row r="2864" spans="1:34" x14ac:dyDescent="0.25">
      <c r="A2864" t="s">
        <v>173</v>
      </c>
      <c r="C2864" t="s">
        <v>202</v>
      </c>
      <c r="D2864" t="s">
        <v>148</v>
      </c>
      <c r="E2864" t="s">
        <v>69</v>
      </c>
      <c r="F2864">
        <v>33</v>
      </c>
      <c r="H2864" t="s">
        <v>173</v>
      </c>
      <c r="J2864" t="s">
        <v>202</v>
      </c>
      <c r="K2864" t="s">
        <v>78</v>
      </c>
      <c r="L2864" t="s">
        <v>79</v>
      </c>
      <c r="M2864">
        <v>106</v>
      </c>
      <c r="O2864" t="s">
        <v>173</v>
      </c>
      <c r="Q2864" t="s">
        <v>202</v>
      </c>
      <c r="R2864" t="s">
        <v>148</v>
      </c>
      <c r="S2864" t="s">
        <v>135</v>
      </c>
      <c r="T2864">
        <v>10</v>
      </c>
      <c r="V2864" t="s">
        <v>173</v>
      </c>
      <c r="X2864" t="s">
        <v>202</v>
      </c>
      <c r="Y2864" t="s">
        <v>148</v>
      </c>
      <c r="Z2864" t="s">
        <v>79</v>
      </c>
      <c r="AA2864">
        <v>39</v>
      </c>
      <c r="AC2864" t="s">
        <v>173</v>
      </c>
      <c r="AE2864" t="s">
        <v>202</v>
      </c>
      <c r="AF2864" t="s">
        <v>62</v>
      </c>
      <c r="AG2864" t="s">
        <v>63</v>
      </c>
      <c r="AH2864">
        <v>102</v>
      </c>
    </row>
    <row r="2865" spans="1:34" x14ac:dyDescent="0.25">
      <c r="A2865" t="s">
        <v>173</v>
      </c>
      <c r="C2865" t="s">
        <v>202</v>
      </c>
      <c r="D2865" t="s">
        <v>148</v>
      </c>
      <c r="E2865" t="s">
        <v>87</v>
      </c>
      <c r="F2865">
        <v>7</v>
      </c>
      <c r="H2865" t="s">
        <v>173</v>
      </c>
      <c r="J2865" t="s">
        <v>202</v>
      </c>
      <c r="K2865" t="s">
        <v>80</v>
      </c>
      <c r="L2865" t="s">
        <v>81</v>
      </c>
      <c r="M2865">
        <v>17</v>
      </c>
      <c r="O2865" t="s">
        <v>173</v>
      </c>
      <c r="Q2865" t="s">
        <v>202</v>
      </c>
      <c r="R2865" t="s">
        <v>148</v>
      </c>
      <c r="S2865" t="s">
        <v>63</v>
      </c>
      <c r="T2865">
        <v>9</v>
      </c>
      <c r="V2865" t="s">
        <v>173</v>
      </c>
      <c r="X2865" t="s">
        <v>202</v>
      </c>
      <c r="Y2865" t="s">
        <v>148</v>
      </c>
      <c r="Z2865" t="s">
        <v>144</v>
      </c>
      <c r="AA2865">
        <v>5</v>
      </c>
      <c r="AC2865" t="s">
        <v>173</v>
      </c>
      <c r="AE2865" t="s">
        <v>202</v>
      </c>
      <c r="AF2865" t="s">
        <v>64</v>
      </c>
      <c r="AG2865" t="s">
        <v>65</v>
      </c>
      <c r="AH2865">
        <v>281</v>
      </c>
    </row>
    <row r="2866" spans="1:34" x14ac:dyDescent="0.25">
      <c r="A2866" t="s">
        <v>173</v>
      </c>
      <c r="C2866" t="s">
        <v>202</v>
      </c>
      <c r="D2866" t="s">
        <v>148</v>
      </c>
      <c r="E2866" t="s">
        <v>81</v>
      </c>
      <c r="F2866">
        <v>6</v>
      </c>
      <c r="H2866" t="s">
        <v>173</v>
      </c>
      <c r="J2866" t="s">
        <v>202</v>
      </c>
      <c r="K2866" t="s">
        <v>82</v>
      </c>
      <c r="L2866" t="s">
        <v>83</v>
      </c>
      <c r="M2866">
        <v>14</v>
      </c>
      <c r="O2866" t="s">
        <v>173</v>
      </c>
      <c r="Q2866" t="s">
        <v>202</v>
      </c>
      <c r="R2866" t="s">
        <v>148</v>
      </c>
      <c r="S2866" t="s">
        <v>83</v>
      </c>
      <c r="T2866">
        <v>46</v>
      </c>
      <c r="V2866" t="s">
        <v>173</v>
      </c>
      <c r="X2866" t="s">
        <v>202</v>
      </c>
      <c r="Y2866" t="s">
        <v>86</v>
      </c>
      <c r="Z2866" t="s">
        <v>87</v>
      </c>
      <c r="AA2866">
        <v>12</v>
      </c>
      <c r="AC2866" t="s">
        <v>173</v>
      </c>
      <c r="AE2866" t="s">
        <v>202</v>
      </c>
      <c r="AF2866" t="s">
        <v>66</v>
      </c>
      <c r="AG2866" t="s">
        <v>67</v>
      </c>
      <c r="AH2866">
        <v>1867</v>
      </c>
    </row>
    <row r="2867" spans="1:34" x14ac:dyDescent="0.25">
      <c r="A2867" t="s">
        <v>173</v>
      </c>
      <c r="C2867" t="s">
        <v>202</v>
      </c>
      <c r="D2867" t="s">
        <v>148</v>
      </c>
      <c r="E2867" t="s">
        <v>112</v>
      </c>
      <c r="F2867">
        <v>70</v>
      </c>
      <c r="H2867" t="s">
        <v>173</v>
      </c>
      <c r="J2867" t="s">
        <v>202</v>
      </c>
      <c r="K2867" t="s">
        <v>84</v>
      </c>
      <c r="L2867" t="s">
        <v>85</v>
      </c>
      <c r="M2867">
        <v>15</v>
      </c>
      <c r="O2867" t="s">
        <v>173</v>
      </c>
      <c r="Q2867" t="s">
        <v>202</v>
      </c>
      <c r="R2867" t="s">
        <v>148</v>
      </c>
      <c r="S2867" t="s">
        <v>142</v>
      </c>
      <c r="T2867">
        <v>56</v>
      </c>
      <c r="V2867" t="s">
        <v>173</v>
      </c>
      <c r="X2867" t="s">
        <v>202</v>
      </c>
      <c r="Y2867" t="s">
        <v>88</v>
      </c>
      <c r="Z2867" t="s">
        <v>89</v>
      </c>
      <c r="AA2867">
        <v>15</v>
      </c>
      <c r="AC2867" t="s">
        <v>173</v>
      </c>
      <c r="AE2867" t="s">
        <v>202</v>
      </c>
      <c r="AF2867" t="s">
        <v>68</v>
      </c>
      <c r="AG2867" t="s">
        <v>69</v>
      </c>
      <c r="AH2867">
        <v>546</v>
      </c>
    </row>
    <row r="2868" spans="1:34" x14ac:dyDescent="0.25">
      <c r="A2868" t="s">
        <v>173</v>
      </c>
      <c r="C2868" t="s">
        <v>202</v>
      </c>
      <c r="D2868" t="s">
        <v>148</v>
      </c>
      <c r="E2868" t="s">
        <v>113</v>
      </c>
      <c r="F2868">
        <v>38</v>
      </c>
      <c r="H2868" t="s">
        <v>173</v>
      </c>
      <c r="J2868" t="s">
        <v>202</v>
      </c>
      <c r="K2868" t="s">
        <v>148</v>
      </c>
      <c r="L2868" t="s">
        <v>133</v>
      </c>
      <c r="M2868">
        <v>37</v>
      </c>
      <c r="O2868" t="s">
        <v>173</v>
      </c>
      <c r="Q2868" t="s">
        <v>202</v>
      </c>
      <c r="R2868" t="s">
        <v>148</v>
      </c>
      <c r="S2868" t="s">
        <v>273</v>
      </c>
      <c r="T2868">
        <v>21</v>
      </c>
      <c r="V2868" t="s">
        <v>173</v>
      </c>
      <c r="X2868" t="s">
        <v>202</v>
      </c>
      <c r="Y2868" t="s">
        <v>90</v>
      </c>
      <c r="Z2868" t="s">
        <v>91</v>
      </c>
      <c r="AA2868">
        <v>10</v>
      </c>
      <c r="AC2868" t="s">
        <v>173</v>
      </c>
      <c r="AE2868" t="s">
        <v>202</v>
      </c>
      <c r="AF2868" t="s">
        <v>70</v>
      </c>
      <c r="AG2868" t="s">
        <v>71</v>
      </c>
      <c r="AH2868">
        <v>1305</v>
      </c>
    </row>
    <row r="2869" spans="1:34" x14ac:dyDescent="0.25">
      <c r="A2869" t="s">
        <v>173</v>
      </c>
      <c r="C2869" t="s">
        <v>202</v>
      </c>
      <c r="D2869" t="s">
        <v>148</v>
      </c>
      <c r="E2869" t="s">
        <v>71</v>
      </c>
      <c r="F2869">
        <v>55</v>
      </c>
      <c r="H2869" t="s">
        <v>173</v>
      </c>
      <c r="J2869" t="s">
        <v>202</v>
      </c>
      <c r="K2869" t="s">
        <v>148</v>
      </c>
      <c r="L2869" t="s">
        <v>101</v>
      </c>
      <c r="M2869">
        <v>12</v>
      </c>
      <c r="O2869" t="s">
        <v>173</v>
      </c>
      <c r="Q2869" t="s">
        <v>202</v>
      </c>
      <c r="R2869" t="s">
        <v>148</v>
      </c>
      <c r="S2869" t="s">
        <v>57</v>
      </c>
      <c r="T2869">
        <v>79</v>
      </c>
      <c r="V2869" t="s">
        <v>173</v>
      </c>
      <c r="X2869" t="s">
        <v>202</v>
      </c>
      <c r="Y2869" t="s">
        <v>92</v>
      </c>
      <c r="Z2869" t="s">
        <v>93</v>
      </c>
      <c r="AA2869">
        <v>2</v>
      </c>
      <c r="AC2869" t="s">
        <v>173</v>
      </c>
      <c r="AE2869" t="s">
        <v>202</v>
      </c>
      <c r="AF2869" t="s">
        <v>72</v>
      </c>
      <c r="AG2869" t="s">
        <v>73</v>
      </c>
      <c r="AH2869">
        <v>597</v>
      </c>
    </row>
    <row r="2870" spans="1:34" x14ac:dyDescent="0.25">
      <c r="A2870" t="s">
        <v>173</v>
      </c>
      <c r="C2870" t="s">
        <v>202</v>
      </c>
      <c r="D2870" t="s">
        <v>148</v>
      </c>
      <c r="E2870" t="s">
        <v>109</v>
      </c>
      <c r="F2870">
        <v>3</v>
      </c>
      <c r="H2870" t="s">
        <v>173</v>
      </c>
      <c r="J2870" t="s">
        <v>202</v>
      </c>
      <c r="K2870" t="s">
        <v>148</v>
      </c>
      <c r="L2870" t="s">
        <v>115</v>
      </c>
      <c r="M2870">
        <v>19</v>
      </c>
      <c r="O2870" t="s">
        <v>173</v>
      </c>
      <c r="Q2870" t="s">
        <v>202</v>
      </c>
      <c r="R2870" t="s">
        <v>148</v>
      </c>
      <c r="S2870" t="s">
        <v>117</v>
      </c>
      <c r="T2870">
        <v>29</v>
      </c>
      <c r="V2870" t="s">
        <v>173</v>
      </c>
      <c r="X2870" t="s">
        <v>202</v>
      </c>
      <c r="Y2870" t="s">
        <v>94</v>
      </c>
      <c r="Z2870" t="s">
        <v>95</v>
      </c>
      <c r="AA2870">
        <v>21</v>
      </c>
      <c r="AC2870" t="s">
        <v>173</v>
      </c>
      <c r="AE2870" t="s">
        <v>202</v>
      </c>
      <c r="AF2870" t="s">
        <v>74</v>
      </c>
      <c r="AG2870" t="s">
        <v>75</v>
      </c>
      <c r="AH2870">
        <v>85</v>
      </c>
    </row>
    <row r="2871" spans="1:34" x14ac:dyDescent="0.25">
      <c r="A2871" t="s">
        <v>173</v>
      </c>
      <c r="C2871" t="s">
        <v>202</v>
      </c>
      <c r="D2871" t="s">
        <v>148</v>
      </c>
      <c r="E2871" t="s">
        <v>75</v>
      </c>
      <c r="F2871">
        <v>2</v>
      </c>
      <c r="H2871" t="s">
        <v>173</v>
      </c>
      <c r="J2871" t="s">
        <v>202</v>
      </c>
      <c r="K2871" t="s">
        <v>148</v>
      </c>
      <c r="L2871" t="s">
        <v>103</v>
      </c>
      <c r="M2871">
        <v>34</v>
      </c>
      <c r="O2871" t="s">
        <v>173</v>
      </c>
      <c r="Q2871" t="s">
        <v>202</v>
      </c>
      <c r="R2871" t="s">
        <v>148</v>
      </c>
      <c r="S2871" t="s">
        <v>105</v>
      </c>
      <c r="T2871">
        <v>92</v>
      </c>
      <c r="V2871" t="s">
        <v>173</v>
      </c>
      <c r="X2871" t="s">
        <v>202</v>
      </c>
      <c r="Y2871" t="s">
        <v>96</v>
      </c>
      <c r="Z2871" t="s">
        <v>97</v>
      </c>
      <c r="AA2871">
        <v>5</v>
      </c>
      <c r="AC2871" t="s">
        <v>173</v>
      </c>
      <c r="AE2871" t="s">
        <v>202</v>
      </c>
      <c r="AF2871" t="s">
        <v>76</v>
      </c>
      <c r="AG2871" t="s">
        <v>77</v>
      </c>
      <c r="AH2871">
        <v>721</v>
      </c>
    </row>
    <row r="2872" spans="1:34" x14ac:dyDescent="0.25">
      <c r="A2872" t="s">
        <v>173</v>
      </c>
      <c r="C2872" t="s">
        <v>202</v>
      </c>
      <c r="D2872" t="s">
        <v>148</v>
      </c>
      <c r="E2872" t="s">
        <v>85</v>
      </c>
      <c r="F2872">
        <v>13</v>
      </c>
      <c r="H2872" t="s">
        <v>173</v>
      </c>
      <c r="J2872" t="s">
        <v>202</v>
      </c>
      <c r="K2872" t="s">
        <v>148</v>
      </c>
      <c r="L2872" t="s">
        <v>65</v>
      </c>
      <c r="M2872">
        <v>28</v>
      </c>
      <c r="O2872" t="s">
        <v>173</v>
      </c>
      <c r="Q2872" t="s">
        <v>202</v>
      </c>
      <c r="R2872" t="s">
        <v>148</v>
      </c>
      <c r="S2872" t="s">
        <v>137</v>
      </c>
      <c r="T2872">
        <v>23</v>
      </c>
      <c r="V2872" t="s">
        <v>173</v>
      </c>
      <c r="X2872" t="s">
        <v>202</v>
      </c>
      <c r="Y2872" t="s">
        <v>98</v>
      </c>
      <c r="Z2872" t="s">
        <v>99</v>
      </c>
      <c r="AA2872">
        <v>15</v>
      </c>
      <c r="AC2872" t="s">
        <v>173</v>
      </c>
      <c r="AE2872" t="s">
        <v>202</v>
      </c>
      <c r="AF2872" t="s">
        <v>78</v>
      </c>
      <c r="AG2872" t="s">
        <v>79</v>
      </c>
      <c r="AH2872">
        <v>1204</v>
      </c>
    </row>
    <row r="2873" spans="1:34" x14ac:dyDescent="0.25">
      <c r="A2873" t="s">
        <v>173</v>
      </c>
      <c r="C2873" t="s">
        <v>202</v>
      </c>
      <c r="D2873" t="s">
        <v>148</v>
      </c>
      <c r="E2873" t="s">
        <v>59</v>
      </c>
      <c r="F2873">
        <v>2</v>
      </c>
      <c r="H2873" t="s">
        <v>173</v>
      </c>
      <c r="J2873" t="s">
        <v>202</v>
      </c>
      <c r="K2873" t="s">
        <v>148</v>
      </c>
      <c r="L2873" t="s">
        <v>55</v>
      </c>
      <c r="M2873">
        <v>22</v>
      </c>
      <c r="O2873" t="s">
        <v>173</v>
      </c>
      <c r="Q2873" t="s">
        <v>202</v>
      </c>
      <c r="R2873" t="s">
        <v>148</v>
      </c>
      <c r="S2873" t="s">
        <v>67</v>
      </c>
      <c r="T2873">
        <v>272</v>
      </c>
      <c r="V2873" t="s">
        <v>173</v>
      </c>
      <c r="X2873" t="s">
        <v>202</v>
      </c>
      <c r="Y2873" t="s">
        <v>100</v>
      </c>
      <c r="Z2873" t="s">
        <v>101</v>
      </c>
      <c r="AA2873">
        <v>10</v>
      </c>
      <c r="AC2873" t="s">
        <v>173</v>
      </c>
      <c r="AE2873" t="s">
        <v>202</v>
      </c>
      <c r="AF2873" t="s">
        <v>80</v>
      </c>
      <c r="AG2873" t="s">
        <v>81</v>
      </c>
      <c r="AH2873">
        <v>51</v>
      </c>
    </row>
    <row r="2874" spans="1:34" x14ac:dyDescent="0.25">
      <c r="A2874" t="s">
        <v>173</v>
      </c>
      <c r="C2874" t="s">
        <v>202</v>
      </c>
      <c r="D2874" t="s">
        <v>148</v>
      </c>
      <c r="E2874" t="s">
        <v>89</v>
      </c>
      <c r="F2874">
        <v>15</v>
      </c>
      <c r="H2874" t="s">
        <v>173</v>
      </c>
      <c r="J2874" t="s">
        <v>202</v>
      </c>
      <c r="K2874" t="s">
        <v>148</v>
      </c>
      <c r="L2874" t="s">
        <v>135</v>
      </c>
      <c r="M2874">
        <v>9</v>
      </c>
      <c r="O2874" t="s">
        <v>173</v>
      </c>
      <c r="Q2874" t="s">
        <v>202</v>
      </c>
      <c r="R2874" t="s">
        <v>148</v>
      </c>
      <c r="S2874" t="s">
        <v>119</v>
      </c>
      <c r="T2874">
        <v>56</v>
      </c>
      <c r="V2874" t="s">
        <v>173</v>
      </c>
      <c r="X2874" t="s">
        <v>202</v>
      </c>
      <c r="Y2874" t="s">
        <v>102</v>
      </c>
      <c r="Z2874" t="s">
        <v>103</v>
      </c>
      <c r="AA2874">
        <v>7</v>
      </c>
      <c r="AC2874" t="s">
        <v>173</v>
      </c>
      <c r="AE2874" t="s">
        <v>202</v>
      </c>
      <c r="AF2874" t="s">
        <v>82</v>
      </c>
      <c r="AG2874" t="s">
        <v>83</v>
      </c>
      <c r="AH2874">
        <v>146</v>
      </c>
    </row>
    <row r="2875" spans="1:34" x14ac:dyDescent="0.25">
      <c r="A2875" t="s">
        <v>173</v>
      </c>
      <c r="C2875" t="s">
        <v>202</v>
      </c>
      <c r="D2875" t="s">
        <v>148</v>
      </c>
      <c r="E2875" t="s">
        <v>129</v>
      </c>
      <c r="F2875">
        <v>3</v>
      </c>
      <c r="H2875" t="s">
        <v>173</v>
      </c>
      <c r="J2875" t="s">
        <v>202</v>
      </c>
      <c r="K2875" t="s">
        <v>148</v>
      </c>
      <c r="L2875" t="s">
        <v>63</v>
      </c>
      <c r="M2875">
        <v>7</v>
      </c>
      <c r="O2875" t="s">
        <v>173</v>
      </c>
      <c r="Q2875" t="s">
        <v>202</v>
      </c>
      <c r="R2875" t="s">
        <v>148</v>
      </c>
      <c r="S2875" t="s">
        <v>91</v>
      </c>
      <c r="T2875">
        <v>26</v>
      </c>
      <c r="V2875" t="s">
        <v>173</v>
      </c>
      <c r="X2875" t="s">
        <v>202</v>
      </c>
      <c r="Y2875" t="s">
        <v>104</v>
      </c>
      <c r="Z2875" t="s">
        <v>105</v>
      </c>
      <c r="AA2875">
        <v>15</v>
      </c>
      <c r="AC2875" t="s">
        <v>173</v>
      </c>
      <c r="AE2875" t="s">
        <v>202</v>
      </c>
      <c r="AF2875" t="s">
        <v>84</v>
      </c>
      <c r="AG2875" t="s">
        <v>85</v>
      </c>
      <c r="AH2875">
        <v>122</v>
      </c>
    </row>
    <row r="2876" spans="1:34" x14ac:dyDescent="0.25">
      <c r="A2876" t="s">
        <v>173</v>
      </c>
      <c r="C2876" t="s">
        <v>202</v>
      </c>
      <c r="D2876" t="s">
        <v>148</v>
      </c>
      <c r="E2876" t="s">
        <v>131</v>
      </c>
      <c r="F2876">
        <v>5</v>
      </c>
      <c r="H2876" t="s">
        <v>173</v>
      </c>
      <c r="J2876" t="s">
        <v>202</v>
      </c>
      <c r="K2876" t="s">
        <v>148</v>
      </c>
      <c r="L2876" t="s">
        <v>83</v>
      </c>
      <c r="M2876">
        <v>14</v>
      </c>
      <c r="O2876" t="s">
        <v>173</v>
      </c>
      <c r="Q2876" t="s">
        <v>202</v>
      </c>
      <c r="R2876" t="s">
        <v>148</v>
      </c>
      <c r="S2876" t="s">
        <v>107</v>
      </c>
      <c r="T2876">
        <v>33</v>
      </c>
      <c r="V2876" t="s">
        <v>173</v>
      </c>
      <c r="X2876" t="s">
        <v>202</v>
      </c>
      <c r="Y2876" t="s">
        <v>106</v>
      </c>
      <c r="Z2876" t="s">
        <v>107</v>
      </c>
      <c r="AA2876">
        <v>33</v>
      </c>
      <c r="AC2876" t="s">
        <v>173</v>
      </c>
      <c r="AE2876" t="s">
        <v>202</v>
      </c>
      <c r="AF2876" t="s">
        <v>148</v>
      </c>
      <c r="AG2876" t="s">
        <v>133</v>
      </c>
      <c r="AH2876">
        <v>190</v>
      </c>
    </row>
    <row r="2877" spans="1:34" x14ac:dyDescent="0.25">
      <c r="A2877" t="s">
        <v>173</v>
      </c>
      <c r="C2877" t="s">
        <v>202</v>
      </c>
      <c r="D2877" t="s">
        <v>148</v>
      </c>
      <c r="E2877" t="s">
        <v>93</v>
      </c>
      <c r="F2877">
        <v>8</v>
      </c>
      <c r="H2877" t="s">
        <v>173</v>
      </c>
      <c r="J2877" t="s">
        <v>202</v>
      </c>
      <c r="K2877" t="s">
        <v>148</v>
      </c>
      <c r="L2877" t="s">
        <v>142</v>
      </c>
      <c r="M2877">
        <v>31</v>
      </c>
      <c r="O2877" t="s">
        <v>173</v>
      </c>
      <c r="Q2877" t="s">
        <v>202</v>
      </c>
      <c r="R2877" t="s">
        <v>148</v>
      </c>
      <c r="S2877" t="s">
        <v>73</v>
      </c>
      <c r="T2877">
        <v>100</v>
      </c>
      <c r="V2877" t="s">
        <v>173</v>
      </c>
      <c r="X2877" t="s">
        <v>202</v>
      </c>
      <c r="Y2877" t="s">
        <v>108</v>
      </c>
      <c r="Z2877" t="s">
        <v>109</v>
      </c>
      <c r="AA2877">
        <v>10</v>
      </c>
      <c r="AC2877" t="s">
        <v>173</v>
      </c>
      <c r="AE2877" t="s">
        <v>202</v>
      </c>
      <c r="AF2877" t="s">
        <v>148</v>
      </c>
      <c r="AG2877" t="s">
        <v>101</v>
      </c>
      <c r="AH2877">
        <v>158</v>
      </c>
    </row>
    <row r="2878" spans="1:34" x14ac:dyDescent="0.25">
      <c r="A2878" t="s">
        <v>173</v>
      </c>
      <c r="C2878" t="s">
        <v>202</v>
      </c>
      <c r="D2878" t="s">
        <v>148</v>
      </c>
      <c r="E2878" t="s">
        <v>77</v>
      </c>
      <c r="F2878">
        <v>42</v>
      </c>
      <c r="H2878" t="s">
        <v>173</v>
      </c>
      <c r="J2878" t="s">
        <v>202</v>
      </c>
      <c r="K2878" t="s">
        <v>148</v>
      </c>
      <c r="L2878" t="s">
        <v>273</v>
      </c>
      <c r="M2878">
        <v>12</v>
      </c>
      <c r="O2878" t="s">
        <v>173</v>
      </c>
      <c r="Q2878" t="s">
        <v>202</v>
      </c>
      <c r="R2878" t="s">
        <v>148</v>
      </c>
      <c r="S2878" t="s">
        <v>125</v>
      </c>
      <c r="T2878">
        <v>4</v>
      </c>
      <c r="V2878" t="s">
        <v>173</v>
      </c>
      <c r="X2878" t="s">
        <v>202</v>
      </c>
      <c r="Y2878" t="s">
        <v>110</v>
      </c>
      <c r="Z2878" t="s">
        <v>111</v>
      </c>
      <c r="AA2878">
        <v>12</v>
      </c>
      <c r="AC2878" t="s">
        <v>173</v>
      </c>
      <c r="AE2878" t="s">
        <v>202</v>
      </c>
      <c r="AF2878" t="s">
        <v>148</v>
      </c>
      <c r="AG2878" t="s">
        <v>115</v>
      </c>
      <c r="AH2878">
        <v>155</v>
      </c>
    </row>
    <row r="2879" spans="1:34" x14ac:dyDescent="0.25">
      <c r="A2879" t="s">
        <v>173</v>
      </c>
      <c r="C2879" t="s">
        <v>202</v>
      </c>
      <c r="D2879" t="s">
        <v>148</v>
      </c>
      <c r="E2879" t="s">
        <v>99</v>
      </c>
      <c r="F2879">
        <v>15</v>
      </c>
      <c r="H2879" t="s">
        <v>173</v>
      </c>
      <c r="J2879" t="s">
        <v>202</v>
      </c>
      <c r="K2879" t="s">
        <v>148</v>
      </c>
      <c r="L2879" t="s">
        <v>57</v>
      </c>
      <c r="M2879">
        <v>30</v>
      </c>
      <c r="O2879" t="s">
        <v>173</v>
      </c>
      <c r="Q2879" t="s">
        <v>202</v>
      </c>
      <c r="R2879" t="s">
        <v>148</v>
      </c>
      <c r="S2879" t="s">
        <v>121</v>
      </c>
      <c r="T2879">
        <v>112</v>
      </c>
      <c r="V2879" t="s">
        <v>173</v>
      </c>
      <c r="X2879" t="s">
        <v>202</v>
      </c>
      <c r="Y2879" t="s">
        <v>150</v>
      </c>
      <c r="Z2879" t="s">
        <v>112</v>
      </c>
      <c r="AA2879">
        <v>17</v>
      </c>
      <c r="AC2879" t="s">
        <v>173</v>
      </c>
      <c r="AE2879" t="s">
        <v>202</v>
      </c>
      <c r="AF2879" t="s">
        <v>148</v>
      </c>
      <c r="AG2879" t="s">
        <v>103</v>
      </c>
      <c r="AH2879">
        <v>96</v>
      </c>
    </row>
    <row r="2880" spans="1:34" x14ac:dyDescent="0.25">
      <c r="A2880" t="s">
        <v>173</v>
      </c>
      <c r="C2880" t="s">
        <v>202</v>
      </c>
      <c r="D2880" t="s">
        <v>148</v>
      </c>
      <c r="E2880" t="s">
        <v>111</v>
      </c>
      <c r="F2880">
        <v>10</v>
      </c>
      <c r="H2880" t="s">
        <v>173</v>
      </c>
      <c r="J2880" t="s">
        <v>202</v>
      </c>
      <c r="K2880" t="s">
        <v>148</v>
      </c>
      <c r="L2880" t="s">
        <v>117</v>
      </c>
      <c r="M2880">
        <v>18</v>
      </c>
      <c r="O2880" t="s">
        <v>173</v>
      </c>
      <c r="Q2880" t="s">
        <v>202</v>
      </c>
      <c r="R2880" t="s">
        <v>148</v>
      </c>
      <c r="S2880" t="s">
        <v>69</v>
      </c>
      <c r="T2880">
        <v>62</v>
      </c>
      <c r="V2880" t="s">
        <v>173</v>
      </c>
      <c r="X2880" t="s">
        <v>202</v>
      </c>
      <c r="Y2880" t="s">
        <v>150</v>
      </c>
      <c r="Z2880" t="s">
        <v>113</v>
      </c>
      <c r="AA2880">
        <v>11</v>
      </c>
      <c r="AC2880" t="s">
        <v>173</v>
      </c>
      <c r="AE2880" t="s">
        <v>202</v>
      </c>
      <c r="AF2880" t="s">
        <v>148</v>
      </c>
      <c r="AG2880" t="s">
        <v>65</v>
      </c>
      <c r="AH2880">
        <v>281</v>
      </c>
    </row>
    <row r="2881" spans="1:34" x14ac:dyDescent="0.25">
      <c r="A2881" t="s">
        <v>173</v>
      </c>
      <c r="C2881" t="s">
        <v>202</v>
      </c>
      <c r="D2881" t="s">
        <v>148</v>
      </c>
      <c r="E2881" t="s">
        <v>123</v>
      </c>
      <c r="F2881">
        <v>9</v>
      </c>
      <c r="H2881" t="s">
        <v>173</v>
      </c>
      <c r="J2881" t="s">
        <v>202</v>
      </c>
      <c r="K2881" t="s">
        <v>148</v>
      </c>
      <c r="L2881" t="s">
        <v>105</v>
      </c>
      <c r="M2881">
        <v>27</v>
      </c>
      <c r="O2881" t="s">
        <v>173</v>
      </c>
      <c r="Q2881" t="s">
        <v>202</v>
      </c>
      <c r="R2881" t="s">
        <v>148</v>
      </c>
      <c r="S2881" t="s">
        <v>87</v>
      </c>
      <c r="T2881">
        <v>66</v>
      </c>
      <c r="V2881" t="s">
        <v>173</v>
      </c>
      <c r="X2881" t="s">
        <v>202</v>
      </c>
      <c r="Y2881" t="s">
        <v>114</v>
      </c>
      <c r="Z2881" t="s">
        <v>115</v>
      </c>
      <c r="AA2881">
        <v>9</v>
      </c>
      <c r="AC2881" t="s">
        <v>173</v>
      </c>
      <c r="AE2881" t="s">
        <v>202</v>
      </c>
      <c r="AF2881" t="s">
        <v>148</v>
      </c>
      <c r="AG2881" t="s">
        <v>55</v>
      </c>
      <c r="AH2881">
        <v>607</v>
      </c>
    </row>
    <row r="2882" spans="1:34" x14ac:dyDescent="0.25">
      <c r="A2882" t="s">
        <v>173</v>
      </c>
      <c r="C2882" t="s">
        <v>202</v>
      </c>
      <c r="D2882" t="s">
        <v>148</v>
      </c>
      <c r="E2882" t="s">
        <v>61</v>
      </c>
      <c r="F2882">
        <v>32</v>
      </c>
      <c r="H2882" t="s">
        <v>173</v>
      </c>
      <c r="J2882" t="s">
        <v>202</v>
      </c>
      <c r="K2882" t="s">
        <v>148</v>
      </c>
      <c r="L2882" t="s">
        <v>137</v>
      </c>
      <c r="M2882">
        <v>5</v>
      </c>
      <c r="O2882" t="s">
        <v>173</v>
      </c>
      <c r="Q2882" t="s">
        <v>202</v>
      </c>
      <c r="R2882" t="s">
        <v>148</v>
      </c>
      <c r="S2882" t="s">
        <v>81</v>
      </c>
      <c r="T2882">
        <v>33</v>
      </c>
      <c r="V2882" t="s">
        <v>173</v>
      </c>
      <c r="X2882" t="s">
        <v>202</v>
      </c>
      <c r="Y2882" t="s">
        <v>116</v>
      </c>
      <c r="Z2882" t="s">
        <v>117</v>
      </c>
      <c r="AA2882">
        <v>9</v>
      </c>
      <c r="AC2882" t="s">
        <v>173</v>
      </c>
      <c r="AE2882" t="s">
        <v>202</v>
      </c>
      <c r="AF2882" t="s">
        <v>148</v>
      </c>
      <c r="AG2882" t="s">
        <v>135</v>
      </c>
      <c r="AH2882">
        <v>52</v>
      </c>
    </row>
    <row r="2883" spans="1:34" x14ac:dyDescent="0.25">
      <c r="A2883" t="s">
        <v>173</v>
      </c>
      <c r="C2883" t="s">
        <v>202</v>
      </c>
      <c r="D2883" t="s">
        <v>148</v>
      </c>
      <c r="E2883" t="s">
        <v>97</v>
      </c>
      <c r="F2883">
        <v>3</v>
      </c>
      <c r="H2883" t="s">
        <v>173</v>
      </c>
      <c r="J2883" t="s">
        <v>202</v>
      </c>
      <c r="K2883" t="s">
        <v>148</v>
      </c>
      <c r="L2883" t="s">
        <v>67</v>
      </c>
      <c r="M2883">
        <v>92</v>
      </c>
      <c r="O2883" t="s">
        <v>173</v>
      </c>
      <c r="Q2883" t="s">
        <v>202</v>
      </c>
      <c r="R2883" t="s">
        <v>148</v>
      </c>
      <c r="S2883" t="s">
        <v>112</v>
      </c>
      <c r="T2883">
        <v>187</v>
      </c>
      <c r="V2883" t="s">
        <v>173</v>
      </c>
      <c r="X2883" t="s">
        <v>202</v>
      </c>
      <c r="Y2883" t="s">
        <v>118</v>
      </c>
      <c r="Z2883" t="s">
        <v>119</v>
      </c>
      <c r="AA2883">
        <v>21</v>
      </c>
      <c r="AC2883" t="s">
        <v>173</v>
      </c>
      <c r="AE2883" t="s">
        <v>202</v>
      </c>
      <c r="AF2883" t="s">
        <v>148</v>
      </c>
      <c r="AG2883" t="s">
        <v>63</v>
      </c>
      <c r="AH2883">
        <v>102</v>
      </c>
    </row>
    <row r="2884" spans="1:34" x14ac:dyDescent="0.25">
      <c r="A2884" t="s">
        <v>173</v>
      </c>
      <c r="C2884" t="s">
        <v>202</v>
      </c>
      <c r="D2884" t="s">
        <v>148</v>
      </c>
      <c r="E2884" t="s">
        <v>95</v>
      </c>
      <c r="F2884">
        <v>53</v>
      </c>
      <c r="H2884" t="s">
        <v>173</v>
      </c>
      <c r="J2884" t="s">
        <v>202</v>
      </c>
      <c r="K2884" t="s">
        <v>148</v>
      </c>
      <c r="L2884" t="s">
        <v>119</v>
      </c>
      <c r="M2884">
        <v>33</v>
      </c>
      <c r="O2884" t="s">
        <v>173</v>
      </c>
      <c r="Q2884" t="s">
        <v>202</v>
      </c>
      <c r="R2884" t="s">
        <v>148</v>
      </c>
      <c r="S2884" t="s">
        <v>113</v>
      </c>
      <c r="T2884">
        <v>134</v>
      </c>
      <c r="V2884" t="s">
        <v>173</v>
      </c>
      <c r="X2884" t="s">
        <v>202</v>
      </c>
      <c r="Y2884" t="s">
        <v>120</v>
      </c>
      <c r="Z2884" t="s">
        <v>121</v>
      </c>
      <c r="AA2884">
        <v>7</v>
      </c>
      <c r="AC2884" t="s">
        <v>173</v>
      </c>
      <c r="AE2884" t="s">
        <v>202</v>
      </c>
      <c r="AF2884" t="s">
        <v>148</v>
      </c>
      <c r="AG2884" t="s">
        <v>83</v>
      </c>
      <c r="AH2884">
        <v>146</v>
      </c>
    </row>
    <row r="2885" spans="1:34" x14ac:dyDescent="0.25">
      <c r="A2885" t="s">
        <v>173</v>
      </c>
      <c r="C2885" t="s">
        <v>202</v>
      </c>
      <c r="D2885" t="s">
        <v>148</v>
      </c>
      <c r="E2885" t="s">
        <v>127</v>
      </c>
      <c r="F2885">
        <v>10</v>
      </c>
      <c r="H2885" t="s">
        <v>173</v>
      </c>
      <c r="J2885" t="s">
        <v>202</v>
      </c>
      <c r="K2885" t="s">
        <v>148</v>
      </c>
      <c r="L2885" t="s">
        <v>91</v>
      </c>
      <c r="M2885">
        <v>19</v>
      </c>
      <c r="O2885" t="s">
        <v>173</v>
      </c>
      <c r="Q2885" t="s">
        <v>202</v>
      </c>
      <c r="R2885" t="s">
        <v>148</v>
      </c>
      <c r="S2885" t="s">
        <v>71</v>
      </c>
      <c r="T2885">
        <v>152</v>
      </c>
      <c r="V2885" t="s">
        <v>173</v>
      </c>
      <c r="X2885" t="s">
        <v>202</v>
      </c>
      <c r="Y2885" t="s">
        <v>122</v>
      </c>
      <c r="Z2885" t="s">
        <v>123</v>
      </c>
      <c r="AA2885">
        <v>3</v>
      </c>
      <c r="AC2885" t="s">
        <v>173</v>
      </c>
      <c r="AE2885" t="s">
        <v>202</v>
      </c>
      <c r="AF2885" t="s">
        <v>148</v>
      </c>
      <c r="AG2885" t="s">
        <v>142</v>
      </c>
      <c r="AH2885">
        <v>198</v>
      </c>
    </row>
    <row r="2886" spans="1:34" x14ac:dyDescent="0.25">
      <c r="A2886" t="s">
        <v>173</v>
      </c>
      <c r="C2886" t="s">
        <v>202</v>
      </c>
      <c r="D2886" t="s">
        <v>148</v>
      </c>
      <c r="E2886" t="s">
        <v>79</v>
      </c>
      <c r="F2886">
        <v>54</v>
      </c>
      <c r="H2886" t="s">
        <v>173</v>
      </c>
      <c r="J2886" t="s">
        <v>202</v>
      </c>
      <c r="K2886" t="s">
        <v>148</v>
      </c>
      <c r="L2886" t="s">
        <v>107</v>
      </c>
      <c r="M2886">
        <v>14</v>
      </c>
      <c r="O2886" t="s">
        <v>173</v>
      </c>
      <c r="Q2886" t="s">
        <v>202</v>
      </c>
      <c r="R2886" t="s">
        <v>148</v>
      </c>
      <c r="S2886" t="s">
        <v>109</v>
      </c>
      <c r="T2886">
        <v>28</v>
      </c>
      <c r="V2886" t="s">
        <v>173</v>
      </c>
      <c r="X2886" t="s">
        <v>202</v>
      </c>
      <c r="Y2886" t="s">
        <v>124</v>
      </c>
      <c r="Z2886" t="s">
        <v>125</v>
      </c>
      <c r="AA2886">
        <v>1</v>
      </c>
      <c r="AC2886" t="s">
        <v>173</v>
      </c>
      <c r="AE2886" t="s">
        <v>202</v>
      </c>
      <c r="AF2886" t="s">
        <v>148</v>
      </c>
      <c r="AG2886" t="s">
        <v>273</v>
      </c>
      <c r="AH2886">
        <v>66</v>
      </c>
    </row>
    <row r="2887" spans="1:34" x14ac:dyDescent="0.25">
      <c r="A2887" t="s">
        <v>173</v>
      </c>
      <c r="C2887" t="s">
        <v>202</v>
      </c>
      <c r="D2887" t="s">
        <v>148</v>
      </c>
      <c r="E2887" t="s">
        <v>144</v>
      </c>
      <c r="F2887">
        <v>8</v>
      </c>
      <c r="H2887" t="s">
        <v>173</v>
      </c>
      <c r="J2887" t="s">
        <v>202</v>
      </c>
      <c r="K2887" t="s">
        <v>148</v>
      </c>
      <c r="L2887" t="s">
        <v>73</v>
      </c>
      <c r="M2887">
        <v>30</v>
      </c>
      <c r="O2887" t="s">
        <v>173</v>
      </c>
      <c r="Q2887" t="s">
        <v>202</v>
      </c>
      <c r="R2887" t="s">
        <v>148</v>
      </c>
      <c r="S2887" t="s">
        <v>75</v>
      </c>
      <c r="T2887">
        <v>12</v>
      </c>
      <c r="V2887" t="s">
        <v>173</v>
      </c>
      <c r="X2887" t="s">
        <v>202</v>
      </c>
      <c r="Y2887" t="s">
        <v>126</v>
      </c>
      <c r="Z2887" t="s">
        <v>127</v>
      </c>
      <c r="AA2887">
        <v>4</v>
      </c>
      <c r="AC2887" t="s">
        <v>173</v>
      </c>
      <c r="AE2887" t="s">
        <v>202</v>
      </c>
      <c r="AF2887" t="s">
        <v>148</v>
      </c>
      <c r="AG2887" t="s">
        <v>57</v>
      </c>
      <c r="AH2887">
        <v>439</v>
      </c>
    </row>
    <row r="2888" spans="1:34" x14ac:dyDescent="0.25">
      <c r="A2888" t="s">
        <v>173</v>
      </c>
      <c r="C2888" t="s">
        <v>202</v>
      </c>
      <c r="D2888" t="s">
        <v>86</v>
      </c>
      <c r="E2888" t="s">
        <v>87</v>
      </c>
      <c r="F2888">
        <v>7</v>
      </c>
      <c r="H2888" t="s">
        <v>173</v>
      </c>
      <c r="J2888" t="s">
        <v>202</v>
      </c>
      <c r="K2888" t="s">
        <v>148</v>
      </c>
      <c r="L2888" t="s">
        <v>125</v>
      </c>
      <c r="M2888">
        <v>1</v>
      </c>
      <c r="O2888" t="s">
        <v>173</v>
      </c>
      <c r="Q2888" t="s">
        <v>202</v>
      </c>
      <c r="R2888" t="s">
        <v>148</v>
      </c>
      <c r="S2888" t="s">
        <v>85</v>
      </c>
      <c r="T2888">
        <v>48</v>
      </c>
      <c r="V2888" t="s">
        <v>173</v>
      </c>
      <c r="X2888" t="s">
        <v>202</v>
      </c>
      <c r="Y2888" t="s">
        <v>128</v>
      </c>
      <c r="Z2888" t="s">
        <v>129</v>
      </c>
      <c r="AA2888">
        <v>11</v>
      </c>
      <c r="AC2888" t="s">
        <v>173</v>
      </c>
      <c r="AE2888" t="s">
        <v>202</v>
      </c>
      <c r="AF2888" t="s">
        <v>148</v>
      </c>
      <c r="AG2888" t="s">
        <v>117</v>
      </c>
      <c r="AH2888">
        <v>95</v>
      </c>
    </row>
    <row r="2889" spans="1:34" x14ac:dyDescent="0.25">
      <c r="A2889" t="s">
        <v>173</v>
      </c>
      <c r="C2889" t="s">
        <v>202</v>
      </c>
      <c r="D2889" t="s">
        <v>88</v>
      </c>
      <c r="E2889" t="s">
        <v>89</v>
      </c>
      <c r="F2889">
        <v>15</v>
      </c>
      <c r="H2889" t="s">
        <v>173</v>
      </c>
      <c r="J2889" t="s">
        <v>202</v>
      </c>
      <c r="K2889" t="s">
        <v>148</v>
      </c>
      <c r="L2889" t="s">
        <v>121</v>
      </c>
      <c r="M2889">
        <v>39</v>
      </c>
      <c r="O2889" t="s">
        <v>173</v>
      </c>
      <c r="Q2889" t="s">
        <v>202</v>
      </c>
      <c r="R2889" t="s">
        <v>148</v>
      </c>
      <c r="S2889" t="s">
        <v>59</v>
      </c>
      <c r="T2889">
        <v>23</v>
      </c>
      <c r="V2889" t="s">
        <v>173</v>
      </c>
      <c r="X2889" t="s">
        <v>202</v>
      </c>
      <c r="Y2889" t="s">
        <v>130</v>
      </c>
      <c r="Z2889" t="s">
        <v>131</v>
      </c>
      <c r="AA2889">
        <v>4</v>
      </c>
      <c r="AC2889" t="s">
        <v>173</v>
      </c>
      <c r="AE2889" t="s">
        <v>202</v>
      </c>
      <c r="AF2889" t="s">
        <v>148</v>
      </c>
      <c r="AG2889" t="s">
        <v>105</v>
      </c>
      <c r="AH2889">
        <v>275</v>
      </c>
    </row>
    <row r="2890" spans="1:34" x14ac:dyDescent="0.25">
      <c r="A2890" t="s">
        <v>173</v>
      </c>
      <c r="C2890" t="s">
        <v>202</v>
      </c>
      <c r="D2890" t="s">
        <v>90</v>
      </c>
      <c r="E2890" t="s">
        <v>91</v>
      </c>
      <c r="F2890">
        <v>3</v>
      </c>
      <c r="H2890" t="s">
        <v>173</v>
      </c>
      <c r="J2890" t="s">
        <v>202</v>
      </c>
      <c r="K2890" t="s">
        <v>148</v>
      </c>
      <c r="L2890" t="s">
        <v>69</v>
      </c>
      <c r="M2890">
        <v>32</v>
      </c>
      <c r="O2890" t="s">
        <v>173</v>
      </c>
      <c r="Q2890" t="s">
        <v>202</v>
      </c>
      <c r="R2890" t="s">
        <v>148</v>
      </c>
      <c r="S2890" t="s">
        <v>89</v>
      </c>
      <c r="T2890">
        <v>72</v>
      </c>
      <c r="V2890" t="s">
        <v>173</v>
      </c>
      <c r="X2890" t="s">
        <v>202</v>
      </c>
      <c r="Y2890" t="s">
        <v>132</v>
      </c>
      <c r="Z2890" t="s">
        <v>133</v>
      </c>
      <c r="AA2890">
        <v>14</v>
      </c>
      <c r="AC2890" t="s">
        <v>173</v>
      </c>
      <c r="AE2890" t="s">
        <v>202</v>
      </c>
      <c r="AF2890" t="s">
        <v>148</v>
      </c>
      <c r="AG2890" t="s">
        <v>137</v>
      </c>
      <c r="AH2890">
        <v>51</v>
      </c>
    </row>
    <row r="2891" spans="1:34" x14ac:dyDescent="0.25">
      <c r="A2891" t="s">
        <v>173</v>
      </c>
      <c r="C2891" t="s">
        <v>202</v>
      </c>
      <c r="D2891" t="s">
        <v>92</v>
      </c>
      <c r="E2891" t="s">
        <v>93</v>
      </c>
      <c r="F2891">
        <v>8</v>
      </c>
      <c r="H2891" t="s">
        <v>173</v>
      </c>
      <c r="J2891" t="s">
        <v>202</v>
      </c>
      <c r="K2891" t="s">
        <v>148</v>
      </c>
      <c r="L2891" t="s">
        <v>87</v>
      </c>
      <c r="M2891">
        <v>34</v>
      </c>
      <c r="O2891" t="s">
        <v>173</v>
      </c>
      <c r="Q2891" t="s">
        <v>202</v>
      </c>
      <c r="R2891" t="s">
        <v>148</v>
      </c>
      <c r="S2891" t="s">
        <v>129</v>
      </c>
      <c r="T2891">
        <v>10</v>
      </c>
      <c r="V2891" t="s">
        <v>173</v>
      </c>
      <c r="X2891" t="s">
        <v>202</v>
      </c>
      <c r="Y2891" t="s">
        <v>134</v>
      </c>
      <c r="Z2891" t="s">
        <v>135</v>
      </c>
      <c r="AA2891">
        <v>4</v>
      </c>
      <c r="AC2891" t="s">
        <v>173</v>
      </c>
      <c r="AE2891" t="s">
        <v>202</v>
      </c>
      <c r="AF2891" t="s">
        <v>148</v>
      </c>
      <c r="AG2891" t="s">
        <v>67</v>
      </c>
      <c r="AH2891">
        <v>1867</v>
      </c>
    </row>
    <row r="2892" spans="1:34" x14ac:dyDescent="0.25">
      <c r="A2892" t="s">
        <v>173</v>
      </c>
      <c r="C2892" t="s">
        <v>202</v>
      </c>
      <c r="D2892" t="s">
        <v>94</v>
      </c>
      <c r="E2892" t="s">
        <v>95</v>
      </c>
      <c r="F2892">
        <v>53</v>
      </c>
      <c r="H2892" t="s">
        <v>173</v>
      </c>
      <c r="J2892" t="s">
        <v>202</v>
      </c>
      <c r="K2892" t="s">
        <v>148</v>
      </c>
      <c r="L2892" t="s">
        <v>81</v>
      </c>
      <c r="M2892">
        <v>17</v>
      </c>
      <c r="O2892" t="s">
        <v>173</v>
      </c>
      <c r="Q2892" t="s">
        <v>202</v>
      </c>
      <c r="R2892" t="s">
        <v>148</v>
      </c>
      <c r="S2892" t="s">
        <v>131</v>
      </c>
      <c r="T2892">
        <v>22</v>
      </c>
      <c r="V2892" t="s">
        <v>173</v>
      </c>
      <c r="X2892" t="s">
        <v>202</v>
      </c>
      <c r="Y2892" t="s">
        <v>136</v>
      </c>
      <c r="Z2892" t="s">
        <v>137</v>
      </c>
      <c r="AA2892">
        <v>4</v>
      </c>
      <c r="AC2892" t="s">
        <v>173</v>
      </c>
      <c r="AE2892" t="s">
        <v>202</v>
      </c>
      <c r="AF2892" t="s">
        <v>148</v>
      </c>
      <c r="AG2892" t="s">
        <v>119</v>
      </c>
      <c r="AH2892">
        <v>177</v>
      </c>
    </row>
    <row r="2893" spans="1:34" x14ac:dyDescent="0.25">
      <c r="A2893" t="s">
        <v>173</v>
      </c>
      <c r="C2893" t="s">
        <v>202</v>
      </c>
      <c r="D2893" t="s">
        <v>96</v>
      </c>
      <c r="E2893" t="s">
        <v>97</v>
      </c>
      <c r="F2893">
        <v>3</v>
      </c>
      <c r="H2893" t="s">
        <v>173</v>
      </c>
      <c r="J2893" t="s">
        <v>202</v>
      </c>
      <c r="K2893" t="s">
        <v>148</v>
      </c>
      <c r="L2893" t="s">
        <v>112</v>
      </c>
      <c r="M2893">
        <v>60</v>
      </c>
      <c r="O2893" t="s">
        <v>173</v>
      </c>
      <c r="Q2893" t="s">
        <v>202</v>
      </c>
      <c r="R2893" t="s">
        <v>148</v>
      </c>
      <c r="S2893" t="s">
        <v>93</v>
      </c>
      <c r="T2893">
        <v>11</v>
      </c>
      <c r="V2893" t="s">
        <v>173</v>
      </c>
      <c r="X2893" t="s">
        <v>202</v>
      </c>
      <c r="Y2893" t="s">
        <v>208</v>
      </c>
      <c r="Z2893" t="s">
        <v>273</v>
      </c>
      <c r="AA2893">
        <v>10</v>
      </c>
      <c r="AC2893" t="s">
        <v>173</v>
      </c>
      <c r="AE2893" t="s">
        <v>202</v>
      </c>
      <c r="AF2893" t="s">
        <v>148</v>
      </c>
      <c r="AG2893" t="s">
        <v>91</v>
      </c>
      <c r="AH2893">
        <v>67</v>
      </c>
    </row>
    <row r="2894" spans="1:34" x14ac:dyDescent="0.25">
      <c r="A2894" t="s">
        <v>173</v>
      </c>
      <c r="C2894" t="s">
        <v>202</v>
      </c>
      <c r="D2894" t="s">
        <v>98</v>
      </c>
      <c r="E2894" t="s">
        <v>99</v>
      </c>
      <c r="F2894">
        <v>15</v>
      </c>
      <c r="H2894" t="s">
        <v>173</v>
      </c>
      <c r="J2894" t="s">
        <v>202</v>
      </c>
      <c r="K2894" t="s">
        <v>148</v>
      </c>
      <c r="L2894" t="s">
        <v>113</v>
      </c>
      <c r="M2894">
        <v>38</v>
      </c>
      <c r="O2894" t="s">
        <v>173</v>
      </c>
      <c r="Q2894" t="s">
        <v>202</v>
      </c>
      <c r="R2894" t="s">
        <v>148</v>
      </c>
      <c r="S2894" t="s">
        <v>77</v>
      </c>
      <c r="T2894">
        <v>188</v>
      </c>
      <c r="V2894" t="s">
        <v>173</v>
      </c>
      <c r="X2894" t="s">
        <v>202</v>
      </c>
      <c r="Y2894" t="s">
        <v>208</v>
      </c>
      <c r="Z2894" t="s">
        <v>144</v>
      </c>
      <c r="AA2894">
        <v>5</v>
      </c>
      <c r="AC2894" t="s">
        <v>173</v>
      </c>
      <c r="AE2894" t="s">
        <v>202</v>
      </c>
      <c r="AF2894" t="s">
        <v>148</v>
      </c>
      <c r="AG2894" t="s">
        <v>107</v>
      </c>
      <c r="AH2894">
        <v>208</v>
      </c>
    </row>
    <row r="2895" spans="1:34" x14ac:dyDescent="0.25">
      <c r="A2895" t="s">
        <v>173</v>
      </c>
      <c r="C2895" t="s">
        <v>202</v>
      </c>
      <c r="D2895" t="s">
        <v>100</v>
      </c>
      <c r="E2895" t="s">
        <v>101</v>
      </c>
      <c r="F2895">
        <v>11</v>
      </c>
      <c r="H2895" t="s">
        <v>173</v>
      </c>
      <c r="J2895" t="s">
        <v>202</v>
      </c>
      <c r="K2895" t="s">
        <v>148</v>
      </c>
      <c r="L2895" t="s">
        <v>71</v>
      </c>
      <c r="M2895">
        <v>43</v>
      </c>
      <c r="O2895" t="s">
        <v>173</v>
      </c>
      <c r="Q2895" t="s">
        <v>202</v>
      </c>
      <c r="R2895" t="s">
        <v>148</v>
      </c>
      <c r="S2895" t="s">
        <v>99</v>
      </c>
      <c r="T2895">
        <v>51</v>
      </c>
      <c r="V2895" t="s">
        <v>173</v>
      </c>
      <c r="X2895" t="s">
        <v>202</v>
      </c>
      <c r="Y2895" t="s">
        <v>141</v>
      </c>
      <c r="Z2895" t="s">
        <v>142</v>
      </c>
      <c r="AA2895">
        <v>12</v>
      </c>
      <c r="AC2895" t="s">
        <v>173</v>
      </c>
      <c r="AE2895" t="s">
        <v>202</v>
      </c>
      <c r="AF2895" t="s">
        <v>148</v>
      </c>
      <c r="AG2895" t="s">
        <v>73</v>
      </c>
      <c r="AH2895">
        <v>597</v>
      </c>
    </row>
    <row r="2896" spans="1:34" x14ac:dyDescent="0.25">
      <c r="A2896" t="s">
        <v>173</v>
      </c>
      <c r="C2896" t="s">
        <v>202</v>
      </c>
      <c r="D2896" t="s">
        <v>102</v>
      </c>
      <c r="E2896" t="s">
        <v>103</v>
      </c>
      <c r="F2896">
        <v>11</v>
      </c>
      <c r="H2896" t="s">
        <v>173</v>
      </c>
      <c r="J2896" t="s">
        <v>202</v>
      </c>
      <c r="K2896" t="s">
        <v>148</v>
      </c>
      <c r="L2896" t="s">
        <v>109</v>
      </c>
      <c r="M2896">
        <v>24</v>
      </c>
      <c r="O2896" t="s">
        <v>173</v>
      </c>
      <c r="Q2896" t="s">
        <v>202</v>
      </c>
      <c r="R2896" t="s">
        <v>148</v>
      </c>
      <c r="S2896" t="s">
        <v>111</v>
      </c>
      <c r="T2896">
        <v>26</v>
      </c>
      <c r="V2896" t="s">
        <v>266</v>
      </c>
      <c r="X2896" t="s">
        <v>285</v>
      </c>
      <c r="Y2896" t="s">
        <v>54</v>
      </c>
      <c r="Z2896" t="s">
        <v>55</v>
      </c>
      <c r="AA2896">
        <v>1</v>
      </c>
      <c r="AC2896" t="s">
        <v>173</v>
      </c>
      <c r="AE2896" t="s">
        <v>202</v>
      </c>
      <c r="AF2896" t="s">
        <v>148</v>
      </c>
      <c r="AG2896" t="s">
        <v>125</v>
      </c>
      <c r="AH2896">
        <v>9</v>
      </c>
    </row>
    <row r="2897" spans="1:34" x14ac:dyDescent="0.25">
      <c r="A2897" t="s">
        <v>173</v>
      </c>
      <c r="C2897" t="s">
        <v>202</v>
      </c>
      <c r="D2897" t="s">
        <v>104</v>
      </c>
      <c r="E2897" t="s">
        <v>105</v>
      </c>
      <c r="F2897">
        <v>20</v>
      </c>
      <c r="H2897" t="s">
        <v>173</v>
      </c>
      <c r="J2897" t="s">
        <v>202</v>
      </c>
      <c r="K2897" t="s">
        <v>148</v>
      </c>
      <c r="L2897" t="s">
        <v>75</v>
      </c>
      <c r="M2897">
        <v>10</v>
      </c>
      <c r="O2897" t="s">
        <v>173</v>
      </c>
      <c r="Q2897" t="s">
        <v>202</v>
      </c>
      <c r="R2897" t="s">
        <v>148</v>
      </c>
      <c r="S2897" t="s">
        <v>123</v>
      </c>
      <c r="T2897">
        <v>42</v>
      </c>
      <c r="V2897" t="s">
        <v>266</v>
      </c>
      <c r="X2897" t="s">
        <v>285</v>
      </c>
      <c r="Y2897" t="s">
        <v>56</v>
      </c>
      <c r="Z2897" t="s">
        <v>57</v>
      </c>
      <c r="AA2897">
        <v>9</v>
      </c>
      <c r="AC2897" t="s">
        <v>173</v>
      </c>
      <c r="AE2897" t="s">
        <v>202</v>
      </c>
      <c r="AF2897" t="s">
        <v>148</v>
      </c>
      <c r="AG2897" t="s">
        <v>121</v>
      </c>
      <c r="AH2897">
        <v>269</v>
      </c>
    </row>
    <row r="2898" spans="1:34" x14ac:dyDescent="0.25">
      <c r="A2898" t="s">
        <v>173</v>
      </c>
      <c r="C2898" t="s">
        <v>202</v>
      </c>
      <c r="D2898" t="s">
        <v>106</v>
      </c>
      <c r="E2898" t="s">
        <v>107</v>
      </c>
      <c r="F2898">
        <v>9</v>
      </c>
      <c r="H2898" t="s">
        <v>173</v>
      </c>
      <c r="J2898" t="s">
        <v>202</v>
      </c>
      <c r="K2898" t="s">
        <v>148</v>
      </c>
      <c r="L2898" t="s">
        <v>85</v>
      </c>
      <c r="M2898">
        <v>15</v>
      </c>
      <c r="O2898" t="s">
        <v>173</v>
      </c>
      <c r="Q2898" t="s">
        <v>202</v>
      </c>
      <c r="R2898" t="s">
        <v>148</v>
      </c>
      <c r="S2898" t="s">
        <v>61</v>
      </c>
      <c r="T2898">
        <v>139</v>
      </c>
      <c r="V2898" t="s">
        <v>266</v>
      </c>
      <c r="X2898" t="s">
        <v>285</v>
      </c>
      <c r="Y2898" t="s">
        <v>58</v>
      </c>
      <c r="Z2898" t="s">
        <v>59</v>
      </c>
      <c r="AA2898">
        <v>1</v>
      </c>
      <c r="AC2898" t="s">
        <v>173</v>
      </c>
      <c r="AE2898" t="s">
        <v>202</v>
      </c>
      <c r="AF2898" t="s">
        <v>148</v>
      </c>
      <c r="AG2898" t="s">
        <v>69</v>
      </c>
      <c r="AH2898">
        <v>546</v>
      </c>
    </row>
    <row r="2899" spans="1:34" x14ac:dyDescent="0.25">
      <c r="A2899" t="s">
        <v>173</v>
      </c>
      <c r="C2899" t="s">
        <v>202</v>
      </c>
      <c r="D2899" t="s">
        <v>108</v>
      </c>
      <c r="E2899" t="s">
        <v>109</v>
      </c>
      <c r="F2899">
        <v>3</v>
      </c>
      <c r="H2899" t="s">
        <v>173</v>
      </c>
      <c r="J2899" t="s">
        <v>202</v>
      </c>
      <c r="K2899" t="s">
        <v>148</v>
      </c>
      <c r="L2899" t="s">
        <v>59</v>
      </c>
      <c r="M2899">
        <v>10</v>
      </c>
      <c r="O2899" t="s">
        <v>173</v>
      </c>
      <c r="Q2899" t="s">
        <v>202</v>
      </c>
      <c r="R2899" t="s">
        <v>148</v>
      </c>
      <c r="S2899" t="s">
        <v>97</v>
      </c>
      <c r="T2899">
        <v>24</v>
      </c>
      <c r="V2899" t="s">
        <v>266</v>
      </c>
      <c r="X2899" t="s">
        <v>285</v>
      </c>
      <c r="Y2899" t="s">
        <v>60</v>
      </c>
      <c r="Z2899" t="s">
        <v>61</v>
      </c>
      <c r="AA2899">
        <v>7</v>
      </c>
      <c r="AC2899" t="s">
        <v>173</v>
      </c>
      <c r="AE2899" t="s">
        <v>202</v>
      </c>
      <c r="AF2899" t="s">
        <v>148</v>
      </c>
      <c r="AG2899" t="s">
        <v>87</v>
      </c>
      <c r="AH2899">
        <v>109</v>
      </c>
    </row>
    <row r="2900" spans="1:34" x14ac:dyDescent="0.25">
      <c r="A2900" t="s">
        <v>173</v>
      </c>
      <c r="C2900" t="s">
        <v>202</v>
      </c>
      <c r="D2900" t="s">
        <v>110</v>
      </c>
      <c r="E2900" t="s">
        <v>111</v>
      </c>
      <c r="F2900">
        <v>10</v>
      </c>
      <c r="H2900" t="s">
        <v>173</v>
      </c>
      <c r="J2900" t="s">
        <v>202</v>
      </c>
      <c r="K2900" t="s">
        <v>148</v>
      </c>
      <c r="L2900" t="s">
        <v>89</v>
      </c>
      <c r="M2900">
        <v>35</v>
      </c>
      <c r="O2900" t="s">
        <v>173</v>
      </c>
      <c r="Q2900" t="s">
        <v>202</v>
      </c>
      <c r="R2900" t="s">
        <v>148</v>
      </c>
      <c r="S2900" t="s">
        <v>95</v>
      </c>
      <c r="T2900">
        <v>222</v>
      </c>
      <c r="V2900" t="s">
        <v>266</v>
      </c>
      <c r="X2900" t="s">
        <v>285</v>
      </c>
      <c r="Y2900" t="s">
        <v>62</v>
      </c>
      <c r="Z2900" t="s">
        <v>63</v>
      </c>
      <c r="AA2900">
        <v>3</v>
      </c>
      <c r="AC2900" t="s">
        <v>173</v>
      </c>
      <c r="AE2900" t="s">
        <v>202</v>
      </c>
      <c r="AF2900" t="s">
        <v>148</v>
      </c>
      <c r="AG2900" t="s">
        <v>81</v>
      </c>
      <c r="AH2900">
        <v>51</v>
      </c>
    </row>
    <row r="2901" spans="1:34" x14ac:dyDescent="0.25">
      <c r="A2901" t="s">
        <v>173</v>
      </c>
      <c r="C2901" t="s">
        <v>202</v>
      </c>
      <c r="D2901" t="s">
        <v>150</v>
      </c>
      <c r="E2901" t="s">
        <v>112</v>
      </c>
      <c r="F2901">
        <v>70</v>
      </c>
      <c r="H2901" t="s">
        <v>173</v>
      </c>
      <c r="J2901" t="s">
        <v>202</v>
      </c>
      <c r="K2901" t="s">
        <v>148</v>
      </c>
      <c r="L2901" t="s">
        <v>129</v>
      </c>
      <c r="M2901">
        <v>5</v>
      </c>
      <c r="O2901" t="s">
        <v>173</v>
      </c>
      <c r="Q2901" t="s">
        <v>202</v>
      </c>
      <c r="R2901" t="s">
        <v>148</v>
      </c>
      <c r="S2901" t="s">
        <v>127</v>
      </c>
      <c r="T2901">
        <v>22</v>
      </c>
      <c r="V2901" t="s">
        <v>266</v>
      </c>
      <c r="X2901" t="s">
        <v>285</v>
      </c>
      <c r="Y2901" t="s">
        <v>64</v>
      </c>
      <c r="Z2901" t="s">
        <v>65</v>
      </c>
      <c r="AA2901">
        <v>4</v>
      </c>
      <c r="AC2901" t="s">
        <v>173</v>
      </c>
      <c r="AE2901" t="s">
        <v>202</v>
      </c>
      <c r="AF2901" t="s">
        <v>148</v>
      </c>
      <c r="AG2901" t="s">
        <v>112</v>
      </c>
      <c r="AH2901">
        <v>322</v>
      </c>
    </row>
    <row r="2902" spans="1:34" x14ac:dyDescent="0.25">
      <c r="A2902" t="s">
        <v>173</v>
      </c>
      <c r="C2902" t="s">
        <v>202</v>
      </c>
      <c r="D2902" t="s">
        <v>150</v>
      </c>
      <c r="E2902" t="s">
        <v>113</v>
      </c>
      <c r="F2902">
        <v>38</v>
      </c>
      <c r="H2902" t="s">
        <v>173</v>
      </c>
      <c r="J2902" t="s">
        <v>202</v>
      </c>
      <c r="K2902" t="s">
        <v>148</v>
      </c>
      <c r="L2902" t="s">
        <v>131</v>
      </c>
      <c r="M2902">
        <v>6</v>
      </c>
      <c r="O2902" t="s">
        <v>173</v>
      </c>
      <c r="Q2902" t="s">
        <v>202</v>
      </c>
      <c r="R2902" t="s">
        <v>148</v>
      </c>
      <c r="S2902" t="s">
        <v>79</v>
      </c>
      <c r="T2902">
        <v>285</v>
      </c>
      <c r="V2902" t="s">
        <v>266</v>
      </c>
      <c r="X2902" t="s">
        <v>285</v>
      </c>
      <c r="Y2902" t="s">
        <v>66</v>
      </c>
      <c r="Z2902" t="s">
        <v>67</v>
      </c>
      <c r="AA2902">
        <v>13</v>
      </c>
      <c r="AC2902" t="s">
        <v>173</v>
      </c>
      <c r="AE2902" t="s">
        <v>202</v>
      </c>
      <c r="AF2902" t="s">
        <v>148</v>
      </c>
      <c r="AG2902" t="s">
        <v>113</v>
      </c>
      <c r="AH2902">
        <v>203</v>
      </c>
    </row>
    <row r="2903" spans="1:34" x14ac:dyDescent="0.25">
      <c r="A2903" t="s">
        <v>173</v>
      </c>
      <c r="C2903" t="s">
        <v>202</v>
      </c>
      <c r="D2903" t="s">
        <v>114</v>
      </c>
      <c r="E2903" t="s">
        <v>115</v>
      </c>
      <c r="F2903">
        <v>3</v>
      </c>
      <c r="H2903" t="s">
        <v>173</v>
      </c>
      <c r="J2903" t="s">
        <v>202</v>
      </c>
      <c r="K2903" t="s">
        <v>148</v>
      </c>
      <c r="L2903" t="s">
        <v>93</v>
      </c>
      <c r="M2903">
        <v>4</v>
      </c>
      <c r="O2903" t="s">
        <v>173</v>
      </c>
      <c r="Q2903" t="s">
        <v>202</v>
      </c>
      <c r="R2903" t="s">
        <v>148</v>
      </c>
      <c r="S2903" t="s">
        <v>144</v>
      </c>
      <c r="T2903">
        <v>30</v>
      </c>
      <c r="V2903" t="s">
        <v>266</v>
      </c>
      <c r="X2903" t="s">
        <v>285</v>
      </c>
      <c r="Y2903" t="s">
        <v>68</v>
      </c>
      <c r="Z2903" t="s">
        <v>69</v>
      </c>
      <c r="AA2903">
        <v>4</v>
      </c>
      <c r="AC2903" t="s">
        <v>173</v>
      </c>
      <c r="AE2903" t="s">
        <v>202</v>
      </c>
      <c r="AF2903" t="s">
        <v>148</v>
      </c>
      <c r="AG2903" t="s">
        <v>71</v>
      </c>
      <c r="AH2903">
        <v>1305</v>
      </c>
    </row>
    <row r="2904" spans="1:34" x14ac:dyDescent="0.25">
      <c r="A2904" t="s">
        <v>173</v>
      </c>
      <c r="C2904" t="s">
        <v>202</v>
      </c>
      <c r="D2904" t="s">
        <v>116</v>
      </c>
      <c r="E2904" t="s">
        <v>117</v>
      </c>
      <c r="F2904">
        <v>13</v>
      </c>
      <c r="H2904" t="s">
        <v>173</v>
      </c>
      <c r="J2904" t="s">
        <v>202</v>
      </c>
      <c r="K2904" t="s">
        <v>148</v>
      </c>
      <c r="L2904" t="s">
        <v>77</v>
      </c>
      <c r="M2904">
        <v>46</v>
      </c>
      <c r="O2904" t="s">
        <v>173</v>
      </c>
      <c r="Q2904" t="s">
        <v>202</v>
      </c>
      <c r="R2904" t="s">
        <v>86</v>
      </c>
      <c r="S2904" t="s">
        <v>87</v>
      </c>
      <c r="T2904">
        <v>66</v>
      </c>
      <c r="V2904" t="s">
        <v>266</v>
      </c>
      <c r="X2904" t="s">
        <v>285</v>
      </c>
      <c r="Y2904" t="s">
        <v>70</v>
      </c>
      <c r="Z2904" t="s">
        <v>71</v>
      </c>
      <c r="AA2904">
        <v>9</v>
      </c>
      <c r="AC2904" t="s">
        <v>173</v>
      </c>
      <c r="AE2904" t="s">
        <v>202</v>
      </c>
      <c r="AF2904" t="s">
        <v>148</v>
      </c>
      <c r="AG2904" t="s">
        <v>109</v>
      </c>
      <c r="AH2904">
        <v>59</v>
      </c>
    </row>
    <row r="2905" spans="1:34" x14ac:dyDescent="0.25">
      <c r="A2905" t="s">
        <v>173</v>
      </c>
      <c r="C2905" t="s">
        <v>202</v>
      </c>
      <c r="D2905" t="s">
        <v>118</v>
      </c>
      <c r="E2905" t="s">
        <v>119</v>
      </c>
      <c r="F2905">
        <v>13</v>
      </c>
      <c r="H2905" t="s">
        <v>173</v>
      </c>
      <c r="J2905" t="s">
        <v>202</v>
      </c>
      <c r="K2905" t="s">
        <v>148</v>
      </c>
      <c r="L2905" t="s">
        <v>99</v>
      </c>
      <c r="M2905">
        <v>50</v>
      </c>
      <c r="O2905" t="s">
        <v>173</v>
      </c>
      <c r="Q2905" t="s">
        <v>202</v>
      </c>
      <c r="R2905" t="s">
        <v>88</v>
      </c>
      <c r="S2905" t="s">
        <v>89</v>
      </c>
      <c r="T2905">
        <v>72</v>
      </c>
      <c r="V2905" t="s">
        <v>266</v>
      </c>
      <c r="X2905" t="s">
        <v>285</v>
      </c>
      <c r="Y2905" t="s">
        <v>72</v>
      </c>
      <c r="Z2905" t="s">
        <v>73</v>
      </c>
      <c r="AA2905">
        <v>4</v>
      </c>
      <c r="AC2905" t="s">
        <v>173</v>
      </c>
      <c r="AE2905" t="s">
        <v>202</v>
      </c>
      <c r="AF2905" t="s">
        <v>148</v>
      </c>
      <c r="AG2905" t="s">
        <v>75</v>
      </c>
      <c r="AH2905">
        <v>85</v>
      </c>
    </row>
    <row r="2906" spans="1:34" x14ac:dyDescent="0.25">
      <c r="A2906" t="s">
        <v>173</v>
      </c>
      <c r="C2906" t="s">
        <v>202</v>
      </c>
      <c r="D2906" t="s">
        <v>120</v>
      </c>
      <c r="E2906" t="s">
        <v>121</v>
      </c>
      <c r="F2906">
        <v>24</v>
      </c>
      <c r="H2906" t="s">
        <v>173</v>
      </c>
      <c r="J2906" t="s">
        <v>202</v>
      </c>
      <c r="K2906" t="s">
        <v>148</v>
      </c>
      <c r="L2906" t="s">
        <v>111</v>
      </c>
      <c r="M2906">
        <v>6</v>
      </c>
      <c r="O2906" t="s">
        <v>173</v>
      </c>
      <c r="Q2906" t="s">
        <v>202</v>
      </c>
      <c r="R2906" t="s">
        <v>90</v>
      </c>
      <c r="S2906" t="s">
        <v>91</v>
      </c>
      <c r="T2906">
        <v>26</v>
      </c>
      <c r="V2906" t="s">
        <v>266</v>
      </c>
      <c r="X2906" t="s">
        <v>285</v>
      </c>
      <c r="Y2906" t="s">
        <v>74</v>
      </c>
      <c r="Z2906" t="s">
        <v>75</v>
      </c>
      <c r="AA2906">
        <v>7</v>
      </c>
      <c r="AC2906" t="s">
        <v>173</v>
      </c>
      <c r="AE2906" t="s">
        <v>202</v>
      </c>
      <c r="AF2906" t="s">
        <v>148</v>
      </c>
      <c r="AG2906" t="s">
        <v>85</v>
      </c>
      <c r="AH2906">
        <v>122</v>
      </c>
    </row>
    <row r="2907" spans="1:34" x14ac:dyDescent="0.25">
      <c r="A2907" t="s">
        <v>173</v>
      </c>
      <c r="C2907" t="s">
        <v>202</v>
      </c>
      <c r="D2907" t="s">
        <v>122</v>
      </c>
      <c r="E2907" t="s">
        <v>123</v>
      </c>
      <c r="F2907">
        <v>9</v>
      </c>
      <c r="H2907" t="s">
        <v>173</v>
      </c>
      <c r="J2907" t="s">
        <v>202</v>
      </c>
      <c r="K2907" t="s">
        <v>148</v>
      </c>
      <c r="L2907" t="s">
        <v>123</v>
      </c>
      <c r="M2907">
        <v>20</v>
      </c>
      <c r="O2907" t="s">
        <v>173</v>
      </c>
      <c r="Q2907" t="s">
        <v>202</v>
      </c>
      <c r="R2907" t="s">
        <v>92</v>
      </c>
      <c r="S2907" t="s">
        <v>93</v>
      </c>
      <c r="T2907">
        <v>11</v>
      </c>
      <c r="V2907" t="s">
        <v>266</v>
      </c>
      <c r="X2907" t="s">
        <v>285</v>
      </c>
      <c r="Y2907" t="s">
        <v>76</v>
      </c>
      <c r="Z2907" t="s">
        <v>77</v>
      </c>
      <c r="AA2907">
        <v>8</v>
      </c>
      <c r="AC2907" t="s">
        <v>173</v>
      </c>
      <c r="AE2907" t="s">
        <v>202</v>
      </c>
      <c r="AF2907" t="s">
        <v>148</v>
      </c>
      <c r="AG2907" t="s">
        <v>59</v>
      </c>
      <c r="AH2907">
        <v>125</v>
      </c>
    </row>
    <row r="2908" spans="1:34" x14ac:dyDescent="0.25">
      <c r="A2908" t="s">
        <v>173</v>
      </c>
      <c r="C2908" t="s">
        <v>202</v>
      </c>
      <c r="D2908" t="s">
        <v>124</v>
      </c>
      <c r="E2908" t="s">
        <v>125</v>
      </c>
      <c r="F2908">
        <v>1</v>
      </c>
      <c r="H2908" t="s">
        <v>173</v>
      </c>
      <c r="J2908" t="s">
        <v>202</v>
      </c>
      <c r="K2908" t="s">
        <v>148</v>
      </c>
      <c r="L2908" t="s">
        <v>61</v>
      </c>
      <c r="M2908">
        <v>33</v>
      </c>
      <c r="O2908" t="s">
        <v>173</v>
      </c>
      <c r="Q2908" t="s">
        <v>202</v>
      </c>
      <c r="R2908" t="s">
        <v>94</v>
      </c>
      <c r="S2908" t="s">
        <v>95</v>
      </c>
      <c r="T2908">
        <v>222</v>
      </c>
      <c r="V2908" t="s">
        <v>266</v>
      </c>
      <c r="X2908" t="s">
        <v>285</v>
      </c>
      <c r="Y2908" t="s">
        <v>78</v>
      </c>
      <c r="Z2908" t="s">
        <v>79</v>
      </c>
      <c r="AA2908">
        <v>8</v>
      </c>
      <c r="AC2908" t="s">
        <v>173</v>
      </c>
      <c r="AE2908" t="s">
        <v>202</v>
      </c>
      <c r="AF2908" t="s">
        <v>148</v>
      </c>
      <c r="AG2908" t="s">
        <v>89</v>
      </c>
      <c r="AH2908">
        <v>250</v>
      </c>
    </row>
    <row r="2909" spans="1:34" x14ac:dyDescent="0.25">
      <c r="A2909" t="s">
        <v>173</v>
      </c>
      <c r="C2909" t="s">
        <v>202</v>
      </c>
      <c r="D2909" t="s">
        <v>126</v>
      </c>
      <c r="E2909" t="s">
        <v>127</v>
      </c>
      <c r="F2909">
        <v>10</v>
      </c>
      <c r="H2909" t="s">
        <v>173</v>
      </c>
      <c r="J2909" t="s">
        <v>202</v>
      </c>
      <c r="K2909" t="s">
        <v>148</v>
      </c>
      <c r="L2909" t="s">
        <v>97</v>
      </c>
      <c r="M2909">
        <v>4</v>
      </c>
      <c r="O2909" t="s">
        <v>173</v>
      </c>
      <c r="Q2909" t="s">
        <v>202</v>
      </c>
      <c r="R2909" t="s">
        <v>96</v>
      </c>
      <c r="S2909" t="s">
        <v>97</v>
      </c>
      <c r="T2909">
        <v>24</v>
      </c>
      <c r="V2909" t="s">
        <v>266</v>
      </c>
      <c r="X2909" t="s">
        <v>285</v>
      </c>
      <c r="Y2909" t="s">
        <v>80</v>
      </c>
      <c r="Z2909" t="s">
        <v>81</v>
      </c>
      <c r="AA2909">
        <v>1</v>
      </c>
      <c r="AC2909" t="s">
        <v>173</v>
      </c>
      <c r="AE2909" t="s">
        <v>202</v>
      </c>
      <c r="AF2909" t="s">
        <v>148</v>
      </c>
      <c r="AG2909" t="s">
        <v>129</v>
      </c>
      <c r="AH2909">
        <v>69</v>
      </c>
    </row>
    <row r="2910" spans="1:34" x14ac:dyDescent="0.25">
      <c r="A2910" t="s">
        <v>173</v>
      </c>
      <c r="C2910" t="s">
        <v>202</v>
      </c>
      <c r="D2910" t="s">
        <v>128</v>
      </c>
      <c r="E2910" t="s">
        <v>129</v>
      </c>
      <c r="F2910">
        <v>3</v>
      </c>
      <c r="H2910" t="s">
        <v>173</v>
      </c>
      <c r="J2910" t="s">
        <v>202</v>
      </c>
      <c r="K2910" t="s">
        <v>148</v>
      </c>
      <c r="L2910" t="s">
        <v>95</v>
      </c>
      <c r="M2910">
        <v>69</v>
      </c>
      <c r="O2910" t="s">
        <v>173</v>
      </c>
      <c r="Q2910" t="s">
        <v>202</v>
      </c>
      <c r="R2910" t="s">
        <v>98</v>
      </c>
      <c r="S2910" t="s">
        <v>99</v>
      </c>
      <c r="T2910">
        <v>51</v>
      </c>
      <c r="V2910" t="s">
        <v>266</v>
      </c>
      <c r="X2910" t="s">
        <v>285</v>
      </c>
      <c r="Y2910" t="s">
        <v>82</v>
      </c>
      <c r="Z2910" t="s">
        <v>83</v>
      </c>
      <c r="AA2910">
        <v>1</v>
      </c>
      <c r="AC2910" t="s">
        <v>173</v>
      </c>
      <c r="AE2910" t="s">
        <v>202</v>
      </c>
      <c r="AF2910" t="s">
        <v>148</v>
      </c>
      <c r="AG2910" t="s">
        <v>131</v>
      </c>
      <c r="AH2910">
        <v>48</v>
      </c>
    </row>
    <row r="2911" spans="1:34" x14ac:dyDescent="0.25">
      <c r="A2911" t="s">
        <v>173</v>
      </c>
      <c r="C2911" t="s">
        <v>202</v>
      </c>
      <c r="D2911" t="s">
        <v>130</v>
      </c>
      <c r="E2911" t="s">
        <v>131</v>
      </c>
      <c r="F2911">
        <v>5</v>
      </c>
      <c r="H2911" t="s">
        <v>173</v>
      </c>
      <c r="J2911" t="s">
        <v>202</v>
      </c>
      <c r="K2911" t="s">
        <v>148</v>
      </c>
      <c r="L2911" t="s">
        <v>127</v>
      </c>
      <c r="M2911">
        <v>17</v>
      </c>
      <c r="O2911" t="s">
        <v>173</v>
      </c>
      <c r="Q2911" t="s">
        <v>202</v>
      </c>
      <c r="R2911" t="s">
        <v>100</v>
      </c>
      <c r="S2911" t="s">
        <v>101</v>
      </c>
      <c r="T2911">
        <v>42</v>
      </c>
      <c r="V2911" t="s">
        <v>266</v>
      </c>
      <c r="X2911" t="s">
        <v>285</v>
      </c>
      <c r="Y2911" t="s">
        <v>84</v>
      </c>
      <c r="Z2911" t="s">
        <v>85</v>
      </c>
      <c r="AA2911">
        <v>5</v>
      </c>
      <c r="AC2911" t="s">
        <v>173</v>
      </c>
      <c r="AE2911" t="s">
        <v>202</v>
      </c>
      <c r="AF2911" t="s">
        <v>148</v>
      </c>
      <c r="AG2911" t="s">
        <v>93</v>
      </c>
      <c r="AH2911">
        <v>80</v>
      </c>
    </row>
    <row r="2912" spans="1:34" x14ac:dyDescent="0.25">
      <c r="A2912" t="s">
        <v>173</v>
      </c>
      <c r="C2912" t="s">
        <v>202</v>
      </c>
      <c r="D2912" t="s">
        <v>132</v>
      </c>
      <c r="E2912" t="s">
        <v>133</v>
      </c>
      <c r="F2912">
        <v>20</v>
      </c>
      <c r="H2912" t="s">
        <v>173</v>
      </c>
      <c r="J2912" t="s">
        <v>202</v>
      </c>
      <c r="K2912" t="s">
        <v>148</v>
      </c>
      <c r="L2912" t="s">
        <v>79</v>
      </c>
      <c r="M2912">
        <v>106</v>
      </c>
      <c r="O2912" t="s">
        <v>173</v>
      </c>
      <c r="Q2912" t="s">
        <v>202</v>
      </c>
      <c r="R2912" t="s">
        <v>102</v>
      </c>
      <c r="S2912" t="s">
        <v>103</v>
      </c>
      <c r="T2912">
        <v>53</v>
      </c>
      <c r="V2912" t="s">
        <v>266</v>
      </c>
      <c r="X2912" t="s">
        <v>285</v>
      </c>
      <c r="Y2912" t="s">
        <v>148</v>
      </c>
      <c r="Z2912" t="s">
        <v>133</v>
      </c>
      <c r="AA2912">
        <v>23</v>
      </c>
      <c r="AC2912" t="s">
        <v>173</v>
      </c>
      <c r="AE2912" t="s">
        <v>202</v>
      </c>
      <c r="AF2912" t="s">
        <v>148</v>
      </c>
      <c r="AG2912" t="s">
        <v>77</v>
      </c>
      <c r="AH2912">
        <v>721</v>
      </c>
    </row>
    <row r="2913" spans="1:34" x14ac:dyDescent="0.25">
      <c r="A2913" t="s">
        <v>173</v>
      </c>
      <c r="C2913" t="s">
        <v>202</v>
      </c>
      <c r="D2913" t="s">
        <v>134</v>
      </c>
      <c r="E2913" t="s">
        <v>135</v>
      </c>
      <c r="F2913">
        <v>2</v>
      </c>
      <c r="H2913" t="s">
        <v>173</v>
      </c>
      <c r="J2913" t="s">
        <v>202</v>
      </c>
      <c r="K2913" t="s">
        <v>148</v>
      </c>
      <c r="L2913" t="s">
        <v>144</v>
      </c>
      <c r="M2913">
        <v>4</v>
      </c>
      <c r="O2913" t="s">
        <v>173</v>
      </c>
      <c r="Q2913" t="s">
        <v>202</v>
      </c>
      <c r="R2913" t="s">
        <v>104</v>
      </c>
      <c r="S2913" t="s">
        <v>105</v>
      </c>
      <c r="T2913">
        <v>92</v>
      </c>
      <c r="V2913" t="s">
        <v>266</v>
      </c>
      <c r="X2913" t="s">
        <v>285</v>
      </c>
      <c r="Y2913" t="s">
        <v>148</v>
      </c>
      <c r="Z2913" t="s">
        <v>101</v>
      </c>
      <c r="AA2913">
        <v>7</v>
      </c>
      <c r="AC2913" t="s">
        <v>173</v>
      </c>
      <c r="AE2913" t="s">
        <v>202</v>
      </c>
      <c r="AF2913" t="s">
        <v>148</v>
      </c>
      <c r="AG2913" t="s">
        <v>99</v>
      </c>
      <c r="AH2913">
        <v>255</v>
      </c>
    </row>
    <row r="2914" spans="1:34" x14ac:dyDescent="0.25">
      <c r="A2914" t="s">
        <v>173</v>
      </c>
      <c r="C2914" t="s">
        <v>202</v>
      </c>
      <c r="D2914" t="s">
        <v>136</v>
      </c>
      <c r="E2914" t="s">
        <v>137</v>
      </c>
      <c r="F2914">
        <v>4</v>
      </c>
      <c r="H2914" t="s">
        <v>173</v>
      </c>
      <c r="J2914" t="s">
        <v>202</v>
      </c>
      <c r="K2914" t="s">
        <v>86</v>
      </c>
      <c r="L2914" t="s">
        <v>87</v>
      </c>
      <c r="M2914">
        <v>34</v>
      </c>
      <c r="O2914" t="s">
        <v>173</v>
      </c>
      <c r="Q2914" t="s">
        <v>202</v>
      </c>
      <c r="R2914" t="s">
        <v>106</v>
      </c>
      <c r="S2914" t="s">
        <v>107</v>
      </c>
      <c r="T2914">
        <v>33</v>
      </c>
      <c r="V2914" t="s">
        <v>266</v>
      </c>
      <c r="X2914" t="s">
        <v>285</v>
      </c>
      <c r="Y2914" t="s">
        <v>148</v>
      </c>
      <c r="Z2914" t="s">
        <v>115</v>
      </c>
      <c r="AA2914">
        <v>11</v>
      </c>
      <c r="AC2914" t="s">
        <v>173</v>
      </c>
      <c r="AE2914" t="s">
        <v>202</v>
      </c>
      <c r="AF2914" t="s">
        <v>148</v>
      </c>
      <c r="AG2914" t="s">
        <v>111</v>
      </c>
      <c r="AH2914">
        <v>73</v>
      </c>
    </row>
    <row r="2915" spans="1:34" x14ac:dyDescent="0.25">
      <c r="A2915" t="s">
        <v>173</v>
      </c>
      <c r="C2915" t="s">
        <v>202</v>
      </c>
      <c r="D2915" t="s">
        <v>208</v>
      </c>
      <c r="E2915" t="s">
        <v>273</v>
      </c>
      <c r="F2915">
        <v>3</v>
      </c>
      <c r="H2915" t="s">
        <v>173</v>
      </c>
      <c r="J2915" t="s">
        <v>202</v>
      </c>
      <c r="K2915" t="s">
        <v>88</v>
      </c>
      <c r="L2915" t="s">
        <v>89</v>
      </c>
      <c r="M2915">
        <v>35</v>
      </c>
      <c r="O2915" t="s">
        <v>173</v>
      </c>
      <c r="Q2915" t="s">
        <v>202</v>
      </c>
      <c r="R2915" t="s">
        <v>108</v>
      </c>
      <c r="S2915" t="s">
        <v>109</v>
      </c>
      <c r="T2915">
        <v>28</v>
      </c>
      <c r="V2915" t="s">
        <v>266</v>
      </c>
      <c r="X2915" t="s">
        <v>285</v>
      </c>
      <c r="Y2915" t="s">
        <v>148</v>
      </c>
      <c r="Z2915" t="s">
        <v>103</v>
      </c>
      <c r="AA2915">
        <v>3</v>
      </c>
      <c r="AC2915" t="s">
        <v>173</v>
      </c>
      <c r="AE2915" t="s">
        <v>202</v>
      </c>
      <c r="AF2915" t="s">
        <v>148</v>
      </c>
      <c r="AG2915" t="s">
        <v>123</v>
      </c>
      <c r="AH2915">
        <v>75</v>
      </c>
    </row>
    <row r="2916" spans="1:34" x14ac:dyDescent="0.25">
      <c r="A2916" t="s">
        <v>173</v>
      </c>
      <c r="C2916" t="s">
        <v>202</v>
      </c>
      <c r="D2916" t="s">
        <v>208</v>
      </c>
      <c r="E2916" t="s">
        <v>144</v>
      </c>
      <c r="F2916">
        <v>8</v>
      </c>
      <c r="H2916" t="s">
        <v>173</v>
      </c>
      <c r="J2916" t="s">
        <v>202</v>
      </c>
      <c r="K2916" t="s">
        <v>90</v>
      </c>
      <c r="L2916" t="s">
        <v>91</v>
      </c>
      <c r="M2916">
        <v>19</v>
      </c>
      <c r="O2916" t="s">
        <v>173</v>
      </c>
      <c r="Q2916" t="s">
        <v>202</v>
      </c>
      <c r="R2916" t="s">
        <v>110</v>
      </c>
      <c r="S2916" t="s">
        <v>111</v>
      </c>
      <c r="T2916">
        <v>26</v>
      </c>
      <c r="V2916" t="s">
        <v>266</v>
      </c>
      <c r="X2916" t="s">
        <v>285</v>
      </c>
      <c r="Y2916" t="s">
        <v>148</v>
      </c>
      <c r="Z2916" t="s">
        <v>65</v>
      </c>
      <c r="AA2916">
        <v>4</v>
      </c>
      <c r="AC2916" t="s">
        <v>173</v>
      </c>
      <c r="AE2916" t="s">
        <v>202</v>
      </c>
      <c r="AF2916" t="s">
        <v>148</v>
      </c>
      <c r="AG2916" t="s">
        <v>61</v>
      </c>
      <c r="AH2916">
        <v>1186</v>
      </c>
    </row>
    <row r="2917" spans="1:34" x14ac:dyDescent="0.25">
      <c r="A2917" t="s">
        <v>173</v>
      </c>
      <c r="C2917" t="s">
        <v>202</v>
      </c>
      <c r="D2917" t="s">
        <v>141</v>
      </c>
      <c r="E2917" t="s">
        <v>142</v>
      </c>
      <c r="F2917">
        <v>23</v>
      </c>
      <c r="H2917" t="s">
        <v>173</v>
      </c>
      <c r="J2917" t="s">
        <v>202</v>
      </c>
      <c r="K2917" t="s">
        <v>92</v>
      </c>
      <c r="L2917" t="s">
        <v>93</v>
      </c>
      <c r="M2917">
        <v>4</v>
      </c>
      <c r="O2917" t="s">
        <v>173</v>
      </c>
      <c r="Q2917" t="s">
        <v>202</v>
      </c>
      <c r="R2917" t="s">
        <v>150</v>
      </c>
      <c r="S2917" t="s">
        <v>112</v>
      </c>
      <c r="T2917">
        <v>187</v>
      </c>
      <c r="V2917" t="s">
        <v>266</v>
      </c>
      <c r="X2917" t="s">
        <v>285</v>
      </c>
      <c r="Y2917" t="s">
        <v>148</v>
      </c>
      <c r="Z2917" t="s">
        <v>55</v>
      </c>
      <c r="AA2917">
        <v>1</v>
      </c>
      <c r="AC2917" t="s">
        <v>173</v>
      </c>
      <c r="AE2917" t="s">
        <v>202</v>
      </c>
      <c r="AF2917" t="s">
        <v>148</v>
      </c>
      <c r="AG2917" t="s">
        <v>97</v>
      </c>
      <c r="AH2917">
        <v>106</v>
      </c>
    </row>
    <row r="2918" spans="1:34" x14ac:dyDescent="0.25">
      <c r="A2918" t="s">
        <v>266</v>
      </c>
      <c r="C2918" t="s">
        <v>285</v>
      </c>
      <c r="D2918" t="s">
        <v>54</v>
      </c>
      <c r="E2918" t="s">
        <v>55</v>
      </c>
      <c r="F2918">
        <v>13</v>
      </c>
      <c r="H2918" t="s">
        <v>173</v>
      </c>
      <c r="J2918" t="s">
        <v>202</v>
      </c>
      <c r="K2918" t="s">
        <v>94</v>
      </c>
      <c r="L2918" t="s">
        <v>95</v>
      </c>
      <c r="M2918">
        <v>69</v>
      </c>
      <c r="O2918" t="s">
        <v>173</v>
      </c>
      <c r="Q2918" t="s">
        <v>202</v>
      </c>
      <c r="R2918" t="s">
        <v>150</v>
      </c>
      <c r="S2918" t="s">
        <v>113</v>
      </c>
      <c r="T2918">
        <v>134</v>
      </c>
      <c r="V2918" t="s">
        <v>266</v>
      </c>
      <c r="X2918" t="s">
        <v>285</v>
      </c>
      <c r="Y2918" t="s">
        <v>148</v>
      </c>
      <c r="Z2918" t="s">
        <v>135</v>
      </c>
      <c r="AA2918">
        <v>2</v>
      </c>
      <c r="AC2918" t="s">
        <v>173</v>
      </c>
      <c r="AE2918" t="s">
        <v>202</v>
      </c>
      <c r="AF2918" t="s">
        <v>148</v>
      </c>
      <c r="AG2918" t="s">
        <v>95</v>
      </c>
      <c r="AH2918">
        <v>808</v>
      </c>
    </row>
    <row r="2919" spans="1:34" x14ac:dyDescent="0.25">
      <c r="A2919" t="s">
        <v>266</v>
      </c>
      <c r="C2919" t="s">
        <v>285</v>
      </c>
      <c r="D2919" t="s">
        <v>56</v>
      </c>
      <c r="E2919" t="s">
        <v>57</v>
      </c>
      <c r="F2919">
        <v>9</v>
      </c>
      <c r="H2919" t="s">
        <v>173</v>
      </c>
      <c r="J2919" t="s">
        <v>202</v>
      </c>
      <c r="K2919" t="s">
        <v>96</v>
      </c>
      <c r="L2919" t="s">
        <v>97</v>
      </c>
      <c r="M2919">
        <v>4</v>
      </c>
      <c r="O2919" t="s">
        <v>173</v>
      </c>
      <c r="Q2919" t="s">
        <v>202</v>
      </c>
      <c r="R2919" t="s">
        <v>114</v>
      </c>
      <c r="S2919" t="s">
        <v>115</v>
      </c>
      <c r="T2919">
        <v>27</v>
      </c>
      <c r="V2919" t="s">
        <v>266</v>
      </c>
      <c r="X2919" t="s">
        <v>285</v>
      </c>
      <c r="Y2919" t="s">
        <v>148</v>
      </c>
      <c r="Z2919" t="s">
        <v>63</v>
      </c>
      <c r="AA2919">
        <v>3</v>
      </c>
      <c r="AC2919" t="s">
        <v>173</v>
      </c>
      <c r="AE2919" t="s">
        <v>202</v>
      </c>
      <c r="AF2919" t="s">
        <v>148</v>
      </c>
      <c r="AG2919" t="s">
        <v>127</v>
      </c>
      <c r="AH2919">
        <v>96</v>
      </c>
    </row>
    <row r="2920" spans="1:34" x14ac:dyDescent="0.25">
      <c r="A2920" t="s">
        <v>266</v>
      </c>
      <c r="C2920" t="s">
        <v>285</v>
      </c>
      <c r="D2920" t="s">
        <v>58</v>
      </c>
      <c r="E2920" t="s">
        <v>59</v>
      </c>
      <c r="F2920">
        <v>3</v>
      </c>
      <c r="H2920" t="s">
        <v>173</v>
      </c>
      <c r="J2920" t="s">
        <v>202</v>
      </c>
      <c r="K2920" t="s">
        <v>98</v>
      </c>
      <c r="L2920" t="s">
        <v>99</v>
      </c>
      <c r="M2920">
        <v>50</v>
      </c>
      <c r="O2920" t="s">
        <v>173</v>
      </c>
      <c r="Q2920" t="s">
        <v>202</v>
      </c>
      <c r="R2920" t="s">
        <v>116</v>
      </c>
      <c r="S2920" t="s">
        <v>117</v>
      </c>
      <c r="T2920">
        <v>29</v>
      </c>
      <c r="V2920" t="s">
        <v>266</v>
      </c>
      <c r="X2920" t="s">
        <v>285</v>
      </c>
      <c r="Y2920" t="s">
        <v>148</v>
      </c>
      <c r="Z2920" t="s">
        <v>83</v>
      </c>
      <c r="AA2920">
        <v>1</v>
      </c>
      <c r="AC2920" t="s">
        <v>173</v>
      </c>
      <c r="AE2920" t="s">
        <v>202</v>
      </c>
      <c r="AF2920" t="s">
        <v>148</v>
      </c>
      <c r="AG2920" t="s">
        <v>79</v>
      </c>
      <c r="AH2920">
        <v>1204</v>
      </c>
    </row>
    <row r="2921" spans="1:34" x14ac:dyDescent="0.25">
      <c r="A2921" t="s">
        <v>266</v>
      </c>
      <c r="C2921" t="s">
        <v>285</v>
      </c>
      <c r="D2921" t="s">
        <v>60</v>
      </c>
      <c r="E2921" t="s">
        <v>61</v>
      </c>
      <c r="F2921">
        <v>29</v>
      </c>
      <c r="H2921" t="s">
        <v>173</v>
      </c>
      <c r="J2921" t="s">
        <v>202</v>
      </c>
      <c r="K2921" t="s">
        <v>100</v>
      </c>
      <c r="L2921" t="s">
        <v>101</v>
      </c>
      <c r="M2921">
        <v>12</v>
      </c>
      <c r="O2921" t="s">
        <v>173</v>
      </c>
      <c r="Q2921" t="s">
        <v>202</v>
      </c>
      <c r="R2921" t="s">
        <v>118</v>
      </c>
      <c r="S2921" t="s">
        <v>119</v>
      </c>
      <c r="T2921">
        <v>56</v>
      </c>
      <c r="V2921" t="s">
        <v>266</v>
      </c>
      <c r="X2921" t="s">
        <v>285</v>
      </c>
      <c r="Y2921" t="s">
        <v>148</v>
      </c>
      <c r="Z2921" t="s">
        <v>142</v>
      </c>
      <c r="AA2921">
        <v>6</v>
      </c>
      <c r="AC2921" t="s">
        <v>173</v>
      </c>
      <c r="AE2921" t="s">
        <v>202</v>
      </c>
      <c r="AF2921" t="s">
        <v>148</v>
      </c>
      <c r="AG2921" t="s">
        <v>144</v>
      </c>
      <c r="AH2921">
        <v>70</v>
      </c>
    </row>
    <row r="2922" spans="1:34" x14ac:dyDescent="0.25">
      <c r="A2922" t="s">
        <v>266</v>
      </c>
      <c r="C2922" t="s">
        <v>285</v>
      </c>
      <c r="D2922" t="s">
        <v>62</v>
      </c>
      <c r="E2922" t="s">
        <v>63</v>
      </c>
      <c r="F2922">
        <v>5</v>
      </c>
      <c r="H2922" t="s">
        <v>173</v>
      </c>
      <c r="J2922" t="s">
        <v>202</v>
      </c>
      <c r="K2922" t="s">
        <v>102</v>
      </c>
      <c r="L2922" t="s">
        <v>103</v>
      </c>
      <c r="M2922">
        <v>34</v>
      </c>
      <c r="O2922" t="s">
        <v>173</v>
      </c>
      <c r="Q2922" t="s">
        <v>202</v>
      </c>
      <c r="R2922" t="s">
        <v>120</v>
      </c>
      <c r="S2922" t="s">
        <v>121</v>
      </c>
      <c r="T2922">
        <v>112</v>
      </c>
      <c r="V2922" t="s">
        <v>266</v>
      </c>
      <c r="X2922" t="s">
        <v>285</v>
      </c>
      <c r="Y2922" t="s">
        <v>148</v>
      </c>
      <c r="Z2922" t="s">
        <v>273</v>
      </c>
      <c r="AA2922">
        <v>9</v>
      </c>
      <c r="AC2922" t="s">
        <v>173</v>
      </c>
      <c r="AE2922" t="s">
        <v>202</v>
      </c>
      <c r="AF2922" t="s">
        <v>86</v>
      </c>
      <c r="AG2922" t="s">
        <v>87</v>
      </c>
      <c r="AH2922">
        <v>109</v>
      </c>
    </row>
    <row r="2923" spans="1:34" x14ac:dyDescent="0.25">
      <c r="A2923" t="s">
        <v>266</v>
      </c>
      <c r="C2923" t="s">
        <v>285</v>
      </c>
      <c r="D2923" t="s">
        <v>64</v>
      </c>
      <c r="E2923" t="s">
        <v>65</v>
      </c>
      <c r="F2923">
        <v>11</v>
      </c>
      <c r="H2923" t="s">
        <v>173</v>
      </c>
      <c r="J2923" t="s">
        <v>202</v>
      </c>
      <c r="K2923" t="s">
        <v>104</v>
      </c>
      <c r="L2923" t="s">
        <v>105</v>
      </c>
      <c r="M2923">
        <v>27</v>
      </c>
      <c r="O2923" t="s">
        <v>173</v>
      </c>
      <c r="Q2923" t="s">
        <v>202</v>
      </c>
      <c r="R2923" t="s">
        <v>122</v>
      </c>
      <c r="S2923" t="s">
        <v>123</v>
      </c>
      <c r="T2923">
        <v>42</v>
      </c>
      <c r="V2923" t="s">
        <v>266</v>
      </c>
      <c r="X2923" t="s">
        <v>285</v>
      </c>
      <c r="Y2923" t="s">
        <v>148</v>
      </c>
      <c r="Z2923" t="s">
        <v>57</v>
      </c>
      <c r="AA2923">
        <v>9</v>
      </c>
      <c r="AC2923" t="s">
        <v>173</v>
      </c>
      <c r="AE2923" t="s">
        <v>202</v>
      </c>
      <c r="AF2923" t="s">
        <v>88</v>
      </c>
      <c r="AG2923" t="s">
        <v>89</v>
      </c>
      <c r="AH2923">
        <v>250</v>
      </c>
    </row>
    <row r="2924" spans="1:34" x14ac:dyDescent="0.25">
      <c r="A2924" t="s">
        <v>266</v>
      </c>
      <c r="C2924" t="s">
        <v>285</v>
      </c>
      <c r="D2924" t="s">
        <v>66</v>
      </c>
      <c r="E2924" t="s">
        <v>67</v>
      </c>
      <c r="F2924">
        <v>53</v>
      </c>
      <c r="H2924" t="s">
        <v>173</v>
      </c>
      <c r="J2924" t="s">
        <v>202</v>
      </c>
      <c r="K2924" t="s">
        <v>106</v>
      </c>
      <c r="L2924" t="s">
        <v>107</v>
      </c>
      <c r="M2924">
        <v>14</v>
      </c>
      <c r="O2924" t="s">
        <v>173</v>
      </c>
      <c r="Q2924" t="s">
        <v>202</v>
      </c>
      <c r="R2924" t="s">
        <v>124</v>
      </c>
      <c r="S2924" t="s">
        <v>125</v>
      </c>
      <c r="T2924">
        <v>4</v>
      </c>
      <c r="V2924" t="s">
        <v>266</v>
      </c>
      <c r="X2924" t="s">
        <v>285</v>
      </c>
      <c r="Y2924" t="s">
        <v>148</v>
      </c>
      <c r="Z2924" t="s">
        <v>117</v>
      </c>
      <c r="AA2924">
        <v>2</v>
      </c>
      <c r="AC2924" t="s">
        <v>173</v>
      </c>
      <c r="AE2924" t="s">
        <v>202</v>
      </c>
      <c r="AF2924" t="s">
        <v>90</v>
      </c>
      <c r="AG2924" t="s">
        <v>91</v>
      </c>
      <c r="AH2924">
        <v>67</v>
      </c>
    </row>
    <row r="2925" spans="1:34" x14ac:dyDescent="0.25">
      <c r="A2925" t="s">
        <v>266</v>
      </c>
      <c r="C2925" t="s">
        <v>285</v>
      </c>
      <c r="D2925" t="s">
        <v>68</v>
      </c>
      <c r="E2925" t="s">
        <v>69</v>
      </c>
      <c r="F2925">
        <v>27</v>
      </c>
      <c r="H2925" t="s">
        <v>173</v>
      </c>
      <c r="J2925" t="s">
        <v>202</v>
      </c>
      <c r="K2925" t="s">
        <v>108</v>
      </c>
      <c r="L2925" t="s">
        <v>109</v>
      </c>
      <c r="M2925">
        <v>24</v>
      </c>
      <c r="O2925" t="s">
        <v>173</v>
      </c>
      <c r="Q2925" t="s">
        <v>202</v>
      </c>
      <c r="R2925" t="s">
        <v>126</v>
      </c>
      <c r="S2925" t="s">
        <v>127</v>
      </c>
      <c r="T2925">
        <v>22</v>
      </c>
      <c r="V2925" t="s">
        <v>266</v>
      </c>
      <c r="X2925" t="s">
        <v>285</v>
      </c>
      <c r="Y2925" t="s">
        <v>148</v>
      </c>
      <c r="Z2925" t="s">
        <v>105</v>
      </c>
      <c r="AA2925">
        <v>18</v>
      </c>
      <c r="AC2925" t="s">
        <v>173</v>
      </c>
      <c r="AE2925" t="s">
        <v>202</v>
      </c>
      <c r="AF2925" t="s">
        <v>92</v>
      </c>
      <c r="AG2925" t="s">
        <v>93</v>
      </c>
      <c r="AH2925">
        <v>80</v>
      </c>
    </row>
    <row r="2926" spans="1:34" x14ac:dyDescent="0.25">
      <c r="A2926" t="s">
        <v>266</v>
      </c>
      <c r="C2926" t="s">
        <v>285</v>
      </c>
      <c r="D2926" t="s">
        <v>70</v>
      </c>
      <c r="E2926" t="s">
        <v>71</v>
      </c>
      <c r="F2926">
        <v>41</v>
      </c>
      <c r="H2926" t="s">
        <v>173</v>
      </c>
      <c r="J2926" t="s">
        <v>202</v>
      </c>
      <c r="K2926" t="s">
        <v>110</v>
      </c>
      <c r="L2926" t="s">
        <v>111</v>
      </c>
      <c r="M2926">
        <v>6</v>
      </c>
      <c r="O2926" t="s">
        <v>173</v>
      </c>
      <c r="Q2926" t="s">
        <v>202</v>
      </c>
      <c r="R2926" t="s">
        <v>128</v>
      </c>
      <c r="S2926" t="s">
        <v>129</v>
      </c>
      <c r="T2926">
        <v>10</v>
      </c>
      <c r="V2926" t="s">
        <v>266</v>
      </c>
      <c r="X2926" t="s">
        <v>285</v>
      </c>
      <c r="Y2926" t="s">
        <v>148</v>
      </c>
      <c r="Z2926" t="s">
        <v>137</v>
      </c>
      <c r="AA2926">
        <v>1</v>
      </c>
      <c r="AC2926" t="s">
        <v>173</v>
      </c>
      <c r="AE2926" t="s">
        <v>202</v>
      </c>
      <c r="AF2926" t="s">
        <v>94</v>
      </c>
      <c r="AG2926" t="s">
        <v>95</v>
      </c>
      <c r="AH2926">
        <v>808</v>
      </c>
    </row>
    <row r="2927" spans="1:34" x14ac:dyDescent="0.25">
      <c r="A2927" t="s">
        <v>266</v>
      </c>
      <c r="C2927" t="s">
        <v>285</v>
      </c>
      <c r="D2927" t="s">
        <v>72</v>
      </c>
      <c r="E2927" t="s">
        <v>73</v>
      </c>
      <c r="F2927">
        <v>23</v>
      </c>
      <c r="H2927" t="s">
        <v>173</v>
      </c>
      <c r="J2927" t="s">
        <v>202</v>
      </c>
      <c r="K2927" t="s">
        <v>150</v>
      </c>
      <c r="L2927" t="s">
        <v>112</v>
      </c>
      <c r="M2927">
        <v>60</v>
      </c>
      <c r="O2927" t="s">
        <v>173</v>
      </c>
      <c r="Q2927" t="s">
        <v>202</v>
      </c>
      <c r="R2927" t="s">
        <v>130</v>
      </c>
      <c r="S2927" t="s">
        <v>131</v>
      </c>
      <c r="T2927">
        <v>22</v>
      </c>
      <c r="V2927" t="s">
        <v>266</v>
      </c>
      <c r="X2927" t="s">
        <v>285</v>
      </c>
      <c r="Y2927" t="s">
        <v>148</v>
      </c>
      <c r="Z2927" t="s">
        <v>67</v>
      </c>
      <c r="AA2927">
        <v>13</v>
      </c>
      <c r="AC2927" t="s">
        <v>173</v>
      </c>
      <c r="AE2927" t="s">
        <v>202</v>
      </c>
      <c r="AF2927" t="s">
        <v>96</v>
      </c>
      <c r="AG2927" t="s">
        <v>97</v>
      </c>
      <c r="AH2927">
        <v>106</v>
      </c>
    </row>
    <row r="2928" spans="1:34" x14ac:dyDescent="0.25">
      <c r="A2928" t="s">
        <v>266</v>
      </c>
      <c r="C2928" t="s">
        <v>285</v>
      </c>
      <c r="D2928" t="s">
        <v>74</v>
      </c>
      <c r="E2928" t="s">
        <v>75</v>
      </c>
      <c r="F2928">
        <v>7</v>
      </c>
      <c r="H2928" t="s">
        <v>173</v>
      </c>
      <c r="J2928" t="s">
        <v>202</v>
      </c>
      <c r="K2928" t="s">
        <v>150</v>
      </c>
      <c r="L2928" t="s">
        <v>113</v>
      </c>
      <c r="M2928">
        <v>38</v>
      </c>
      <c r="O2928" t="s">
        <v>173</v>
      </c>
      <c r="Q2928" t="s">
        <v>202</v>
      </c>
      <c r="R2928" t="s">
        <v>132</v>
      </c>
      <c r="S2928" t="s">
        <v>133</v>
      </c>
      <c r="T2928">
        <v>108</v>
      </c>
      <c r="V2928" t="s">
        <v>266</v>
      </c>
      <c r="X2928" t="s">
        <v>285</v>
      </c>
      <c r="Y2928" t="s">
        <v>148</v>
      </c>
      <c r="Z2928" t="s">
        <v>119</v>
      </c>
      <c r="AA2928">
        <v>12</v>
      </c>
      <c r="AC2928" t="s">
        <v>173</v>
      </c>
      <c r="AE2928" t="s">
        <v>202</v>
      </c>
      <c r="AF2928" t="s">
        <v>98</v>
      </c>
      <c r="AG2928" t="s">
        <v>99</v>
      </c>
      <c r="AH2928">
        <v>255</v>
      </c>
    </row>
    <row r="2929" spans="1:34" x14ac:dyDescent="0.25">
      <c r="A2929" t="s">
        <v>266</v>
      </c>
      <c r="C2929" t="s">
        <v>285</v>
      </c>
      <c r="D2929" t="s">
        <v>76</v>
      </c>
      <c r="E2929" t="s">
        <v>77</v>
      </c>
      <c r="F2929">
        <v>28</v>
      </c>
      <c r="H2929" t="s">
        <v>173</v>
      </c>
      <c r="J2929" t="s">
        <v>202</v>
      </c>
      <c r="K2929" t="s">
        <v>114</v>
      </c>
      <c r="L2929" t="s">
        <v>115</v>
      </c>
      <c r="M2929">
        <v>19</v>
      </c>
      <c r="O2929" t="s">
        <v>173</v>
      </c>
      <c r="Q2929" t="s">
        <v>202</v>
      </c>
      <c r="R2929" t="s">
        <v>134</v>
      </c>
      <c r="S2929" t="s">
        <v>135</v>
      </c>
      <c r="T2929">
        <v>10</v>
      </c>
      <c r="V2929" t="s">
        <v>266</v>
      </c>
      <c r="X2929" t="s">
        <v>285</v>
      </c>
      <c r="Y2929" t="s">
        <v>148</v>
      </c>
      <c r="Z2929" t="s">
        <v>91</v>
      </c>
      <c r="AA2929">
        <v>1</v>
      </c>
      <c r="AC2929" t="s">
        <v>173</v>
      </c>
      <c r="AE2929" t="s">
        <v>202</v>
      </c>
      <c r="AF2929" t="s">
        <v>100</v>
      </c>
      <c r="AG2929" t="s">
        <v>101</v>
      </c>
      <c r="AH2929">
        <v>158</v>
      </c>
    </row>
    <row r="2930" spans="1:34" x14ac:dyDescent="0.25">
      <c r="A2930" t="s">
        <v>266</v>
      </c>
      <c r="C2930" t="s">
        <v>285</v>
      </c>
      <c r="D2930" t="s">
        <v>78</v>
      </c>
      <c r="E2930" t="s">
        <v>79</v>
      </c>
      <c r="F2930">
        <v>41</v>
      </c>
      <c r="H2930" t="s">
        <v>173</v>
      </c>
      <c r="J2930" t="s">
        <v>202</v>
      </c>
      <c r="K2930" t="s">
        <v>116</v>
      </c>
      <c r="L2930" t="s">
        <v>117</v>
      </c>
      <c r="M2930">
        <v>18</v>
      </c>
      <c r="O2930" t="s">
        <v>173</v>
      </c>
      <c r="Q2930" t="s">
        <v>202</v>
      </c>
      <c r="R2930" t="s">
        <v>136</v>
      </c>
      <c r="S2930" t="s">
        <v>137</v>
      </c>
      <c r="T2930">
        <v>23</v>
      </c>
      <c r="V2930" t="s">
        <v>266</v>
      </c>
      <c r="X2930" t="s">
        <v>285</v>
      </c>
      <c r="Y2930" t="s">
        <v>148</v>
      </c>
      <c r="Z2930" t="s">
        <v>107</v>
      </c>
      <c r="AA2930">
        <v>16</v>
      </c>
      <c r="AC2930" t="s">
        <v>173</v>
      </c>
      <c r="AE2930" t="s">
        <v>202</v>
      </c>
      <c r="AF2930" t="s">
        <v>102</v>
      </c>
      <c r="AG2930" t="s">
        <v>103</v>
      </c>
      <c r="AH2930">
        <v>96</v>
      </c>
    </row>
    <row r="2931" spans="1:34" x14ac:dyDescent="0.25">
      <c r="A2931" t="s">
        <v>266</v>
      </c>
      <c r="C2931" t="s">
        <v>285</v>
      </c>
      <c r="D2931" t="s">
        <v>80</v>
      </c>
      <c r="E2931" t="s">
        <v>81</v>
      </c>
      <c r="F2931">
        <v>6</v>
      </c>
      <c r="H2931" t="s">
        <v>173</v>
      </c>
      <c r="J2931" t="s">
        <v>202</v>
      </c>
      <c r="K2931" t="s">
        <v>118</v>
      </c>
      <c r="L2931" t="s">
        <v>119</v>
      </c>
      <c r="M2931">
        <v>33</v>
      </c>
      <c r="O2931" t="s">
        <v>173</v>
      </c>
      <c r="Q2931" t="s">
        <v>202</v>
      </c>
      <c r="R2931" t="s">
        <v>208</v>
      </c>
      <c r="S2931" t="s">
        <v>273</v>
      </c>
      <c r="T2931">
        <v>21</v>
      </c>
      <c r="V2931" t="s">
        <v>266</v>
      </c>
      <c r="X2931" t="s">
        <v>285</v>
      </c>
      <c r="Y2931" t="s">
        <v>148</v>
      </c>
      <c r="Z2931" t="s">
        <v>73</v>
      </c>
      <c r="AA2931">
        <v>4</v>
      </c>
      <c r="AC2931" t="s">
        <v>173</v>
      </c>
      <c r="AE2931" t="s">
        <v>202</v>
      </c>
      <c r="AF2931" t="s">
        <v>104</v>
      </c>
      <c r="AG2931" t="s">
        <v>105</v>
      </c>
      <c r="AH2931">
        <v>275</v>
      </c>
    </row>
    <row r="2932" spans="1:34" x14ac:dyDescent="0.25">
      <c r="A2932" t="s">
        <v>266</v>
      </c>
      <c r="C2932" t="s">
        <v>285</v>
      </c>
      <c r="D2932" t="s">
        <v>82</v>
      </c>
      <c r="E2932" t="s">
        <v>83</v>
      </c>
      <c r="F2932">
        <v>11</v>
      </c>
      <c r="H2932" t="s">
        <v>173</v>
      </c>
      <c r="J2932" t="s">
        <v>202</v>
      </c>
      <c r="K2932" t="s">
        <v>120</v>
      </c>
      <c r="L2932" t="s">
        <v>121</v>
      </c>
      <c r="M2932">
        <v>39</v>
      </c>
      <c r="O2932" t="s">
        <v>173</v>
      </c>
      <c r="Q2932" t="s">
        <v>202</v>
      </c>
      <c r="R2932" t="s">
        <v>208</v>
      </c>
      <c r="S2932" t="s">
        <v>144</v>
      </c>
      <c r="T2932">
        <v>30</v>
      </c>
      <c r="V2932" t="s">
        <v>266</v>
      </c>
      <c r="X2932" t="s">
        <v>285</v>
      </c>
      <c r="Y2932" t="s">
        <v>148</v>
      </c>
      <c r="Z2932" t="s">
        <v>121</v>
      </c>
      <c r="AA2932">
        <v>6</v>
      </c>
      <c r="AC2932" t="s">
        <v>173</v>
      </c>
      <c r="AE2932" t="s">
        <v>202</v>
      </c>
      <c r="AF2932" t="s">
        <v>106</v>
      </c>
      <c r="AG2932" t="s">
        <v>107</v>
      </c>
      <c r="AH2932">
        <v>208</v>
      </c>
    </row>
    <row r="2933" spans="1:34" x14ac:dyDescent="0.25">
      <c r="A2933" t="s">
        <v>266</v>
      </c>
      <c r="C2933" t="s">
        <v>285</v>
      </c>
      <c r="D2933" t="s">
        <v>84</v>
      </c>
      <c r="E2933" t="s">
        <v>85</v>
      </c>
      <c r="F2933">
        <v>9</v>
      </c>
      <c r="H2933" t="s">
        <v>173</v>
      </c>
      <c r="J2933" t="s">
        <v>202</v>
      </c>
      <c r="K2933" t="s">
        <v>122</v>
      </c>
      <c r="L2933" t="s">
        <v>123</v>
      </c>
      <c r="M2933">
        <v>20</v>
      </c>
      <c r="O2933" t="s">
        <v>173</v>
      </c>
      <c r="Q2933" t="s">
        <v>202</v>
      </c>
      <c r="R2933" t="s">
        <v>141</v>
      </c>
      <c r="S2933" t="s">
        <v>142</v>
      </c>
      <c r="T2933">
        <v>56</v>
      </c>
      <c r="V2933" t="s">
        <v>266</v>
      </c>
      <c r="X2933" t="s">
        <v>285</v>
      </c>
      <c r="Y2933" t="s">
        <v>148</v>
      </c>
      <c r="Z2933" t="s">
        <v>69</v>
      </c>
      <c r="AA2933">
        <v>4</v>
      </c>
      <c r="AC2933" t="s">
        <v>173</v>
      </c>
      <c r="AE2933" t="s">
        <v>202</v>
      </c>
      <c r="AF2933" t="s">
        <v>108</v>
      </c>
      <c r="AG2933" t="s">
        <v>109</v>
      </c>
      <c r="AH2933">
        <v>59</v>
      </c>
    </row>
    <row r="2934" spans="1:34" x14ac:dyDescent="0.25">
      <c r="A2934" t="s">
        <v>266</v>
      </c>
      <c r="C2934" t="s">
        <v>285</v>
      </c>
      <c r="D2934" t="s">
        <v>148</v>
      </c>
      <c r="E2934" t="s">
        <v>133</v>
      </c>
      <c r="F2934">
        <v>11</v>
      </c>
      <c r="H2934" t="s">
        <v>173</v>
      </c>
      <c r="J2934" t="s">
        <v>202</v>
      </c>
      <c r="K2934" t="s">
        <v>124</v>
      </c>
      <c r="L2934" t="s">
        <v>125</v>
      </c>
      <c r="M2934">
        <v>1</v>
      </c>
      <c r="O2934" t="s">
        <v>266</v>
      </c>
      <c r="Q2934" t="s">
        <v>285</v>
      </c>
      <c r="R2934" t="s">
        <v>54</v>
      </c>
      <c r="S2934" t="s">
        <v>55</v>
      </c>
      <c r="T2934">
        <v>49</v>
      </c>
      <c r="V2934" t="s">
        <v>266</v>
      </c>
      <c r="X2934" t="s">
        <v>285</v>
      </c>
      <c r="Y2934" t="s">
        <v>148</v>
      </c>
      <c r="Z2934" t="s">
        <v>87</v>
      </c>
      <c r="AA2934">
        <v>3</v>
      </c>
      <c r="AC2934" t="s">
        <v>173</v>
      </c>
      <c r="AE2934" t="s">
        <v>202</v>
      </c>
      <c r="AF2934" t="s">
        <v>110</v>
      </c>
      <c r="AG2934" t="s">
        <v>111</v>
      </c>
      <c r="AH2934">
        <v>73</v>
      </c>
    </row>
    <row r="2935" spans="1:34" x14ac:dyDescent="0.25">
      <c r="A2935" t="s">
        <v>266</v>
      </c>
      <c r="C2935" t="s">
        <v>285</v>
      </c>
      <c r="D2935" t="s">
        <v>148</v>
      </c>
      <c r="E2935" t="s">
        <v>101</v>
      </c>
      <c r="F2935">
        <v>7</v>
      </c>
      <c r="H2935" t="s">
        <v>173</v>
      </c>
      <c r="J2935" t="s">
        <v>202</v>
      </c>
      <c r="K2935" t="s">
        <v>126</v>
      </c>
      <c r="L2935" t="s">
        <v>127</v>
      </c>
      <c r="M2935">
        <v>17</v>
      </c>
      <c r="O2935" t="s">
        <v>266</v>
      </c>
      <c r="Q2935" t="s">
        <v>285</v>
      </c>
      <c r="R2935" t="s">
        <v>56</v>
      </c>
      <c r="S2935" t="s">
        <v>57</v>
      </c>
      <c r="T2935">
        <v>59</v>
      </c>
      <c r="V2935" t="s">
        <v>266</v>
      </c>
      <c r="X2935" t="s">
        <v>285</v>
      </c>
      <c r="Y2935" t="s">
        <v>148</v>
      </c>
      <c r="Z2935" t="s">
        <v>81</v>
      </c>
      <c r="AA2935">
        <v>1</v>
      </c>
      <c r="AC2935" t="s">
        <v>173</v>
      </c>
      <c r="AE2935" t="s">
        <v>202</v>
      </c>
      <c r="AF2935" t="s">
        <v>150</v>
      </c>
      <c r="AG2935" t="s">
        <v>112</v>
      </c>
      <c r="AH2935">
        <v>322</v>
      </c>
    </row>
    <row r="2936" spans="1:34" x14ac:dyDescent="0.25">
      <c r="A2936" t="s">
        <v>266</v>
      </c>
      <c r="C2936" t="s">
        <v>285</v>
      </c>
      <c r="D2936" t="s">
        <v>148</v>
      </c>
      <c r="E2936" t="s">
        <v>115</v>
      </c>
      <c r="F2936">
        <v>5</v>
      </c>
      <c r="H2936" t="s">
        <v>173</v>
      </c>
      <c r="J2936" t="s">
        <v>202</v>
      </c>
      <c r="K2936" t="s">
        <v>128</v>
      </c>
      <c r="L2936" t="s">
        <v>129</v>
      </c>
      <c r="M2936">
        <v>5</v>
      </c>
      <c r="O2936" t="s">
        <v>266</v>
      </c>
      <c r="Q2936" t="s">
        <v>285</v>
      </c>
      <c r="R2936" t="s">
        <v>58</v>
      </c>
      <c r="S2936" t="s">
        <v>59</v>
      </c>
      <c r="T2936">
        <v>8</v>
      </c>
      <c r="V2936" t="s">
        <v>266</v>
      </c>
      <c r="X2936" t="s">
        <v>285</v>
      </c>
      <c r="Y2936" t="s">
        <v>148</v>
      </c>
      <c r="Z2936" t="s">
        <v>112</v>
      </c>
      <c r="AA2936">
        <v>9</v>
      </c>
      <c r="AC2936" t="s">
        <v>173</v>
      </c>
      <c r="AE2936" t="s">
        <v>202</v>
      </c>
      <c r="AF2936" t="s">
        <v>150</v>
      </c>
      <c r="AG2936" t="s">
        <v>113</v>
      </c>
      <c r="AH2936">
        <v>203</v>
      </c>
    </row>
    <row r="2937" spans="1:34" x14ac:dyDescent="0.25">
      <c r="A2937" t="s">
        <v>266</v>
      </c>
      <c r="C2937" t="s">
        <v>285</v>
      </c>
      <c r="D2937" t="s">
        <v>148</v>
      </c>
      <c r="E2937" t="s">
        <v>103</v>
      </c>
      <c r="F2937">
        <v>4</v>
      </c>
      <c r="H2937" t="s">
        <v>173</v>
      </c>
      <c r="J2937" t="s">
        <v>202</v>
      </c>
      <c r="K2937" t="s">
        <v>130</v>
      </c>
      <c r="L2937" t="s">
        <v>131</v>
      </c>
      <c r="M2937">
        <v>6</v>
      </c>
      <c r="O2937" t="s">
        <v>266</v>
      </c>
      <c r="Q2937" t="s">
        <v>285</v>
      </c>
      <c r="R2937" t="s">
        <v>60</v>
      </c>
      <c r="S2937" t="s">
        <v>61</v>
      </c>
      <c r="T2937">
        <v>113</v>
      </c>
      <c r="V2937" t="s">
        <v>266</v>
      </c>
      <c r="X2937" t="s">
        <v>285</v>
      </c>
      <c r="Y2937" t="s">
        <v>148</v>
      </c>
      <c r="Z2937" t="s">
        <v>113</v>
      </c>
      <c r="AA2937">
        <v>2</v>
      </c>
      <c r="AC2937" t="s">
        <v>173</v>
      </c>
      <c r="AE2937" t="s">
        <v>202</v>
      </c>
      <c r="AF2937" t="s">
        <v>114</v>
      </c>
      <c r="AG2937" t="s">
        <v>115</v>
      </c>
      <c r="AH2937">
        <v>155</v>
      </c>
    </row>
    <row r="2938" spans="1:34" x14ac:dyDescent="0.25">
      <c r="A2938" t="s">
        <v>266</v>
      </c>
      <c r="C2938" t="s">
        <v>285</v>
      </c>
      <c r="D2938" t="s">
        <v>148</v>
      </c>
      <c r="E2938" t="s">
        <v>65</v>
      </c>
      <c r="F2938">
        <v>11</v>
      </c>
      <c r="H2938" t="s">
        <v>173</v>
      </c>
      <c r="J2938" t="s">
        <v>202</v>
      </c>
      <c r="K2938" t="s">
        <v>132</v>
      </c>
      <c r="L2938" t="s">
        <v>133</v>
      </c>
      <c r="M2938">
        <v>37</v>
      </c>
      <c r="O2938" t="s">
        <v>266</v>
      </c>
      <c r="Q2938" t="s">
        <v>285</v>
      </c>
      <c r="R2938" t="s">
        <v>62</v>
      </c>
      <c r="S2938" t="s">
        <v>63</v>
      </c>
      <c r="T2938">
        <v>17</v>
      </c>
      <c r="V2938" t="s">
        <v>266</v>
      </c>
      <c r="X2938" t="s">
        <v>285</v>
      </c>
      <c r="Y2938" t="s">
        <v>148</v>
      </c>
      <c r="Z2938" t="s">
        <v>71</v>
      </c>
      <c r="AA2938">
        <v>9</v>
      </c>
      <c r="AC2938" t="s">
        <v>173</v>
      </c>
      <c r="AE2938" t="s">
        <v>202</v>
      </c>
      <c r="AF2938" t="s">
        <v>116</v>
      </c>
      <c r="AG2938" t="s">
        <v>117</v>
      </c>
      <c r="AH2938">
        <v>95</v>
      </c>
    </row>
    <row r="2939" spans="1:34" x14ac:dyDescent="0.25">
      <c r="A2939" t="s">
        <v>266</v>
      </c>
      <c r="C2939" t="s">
        <v>285</v>
      </c>
      <c r="D2939" t="s">
        <v>148</v>
      </c>
      <c r="E2939" t="s">
        <v>55</v>
      </c>
      <c r="F2939">
        <v>13</v>
      </c>
      <c r="H2939" t="s">
        <v>173</v>
      </c>
      <c r="J2939" t="s">
        <v>202</v>
      </c>
      <c r="K2939" t="s">
        <v>134</v>
      </c>
      <c r="L2939" t="s">
        <v>135</v>
      </c>
      <c r="M2939">
        <v>9</v>
      </c>
      <c r="O2939" t="s">
        <v>266</v>
      </c>
      <c r="Q2939" t="s">
        <v>285</v>
      </c>
      <c r="R2939" t="s">
        <v>64</v>
      </c>
      <c r="S2939" t="s">
        <v>65</v>
      </c>
      <c r="T2939">
        <v>32</v>
      </c>
      <c r="V2939" t="s">
        <v>266</v>
      </c>
      <c r="X2939" t="s">
        <v>285</v>
      </c>
      <c r="Y2939" t="s">
        <v>148</v>
      </c>
      <c r="Z2939" t="s">
        <v>109</v>
      </c>
      <c r="AA2939">
        <v>9</v>
      </c>
      <c r="AC2939" t="s">
        <v>173</v>
      </c>
      <c r="AE2939" t="s">
        <v>202</v>
      </c>
      <c r="AF2939" t="s">
        <v>118</v>
      </c>
      <c r="AG2939" t="s">
        <v>119</v>
      </c>
      <c r="AH2939">
        <v>177</v>
      </c>
    </row>
    <row r="2940" spans="1:34" x14ac:dyDescent="0.25">
      <c r="A2940" t="s">
        <v>266</v>
      </c>
      <c r="C2940" t="s">
        <v>285</v>
      </c>
      <c r="D2940" t="s">
        <v>148</v>
      </c>
      <c r="E2940" t="s">
        <v>135</v>
      </c>
      <c r="F2940">
        <v>7</v>
      </c>
      <c r="H2940" t="s">
        <v>173</v>
      </c>
      <c r="J2940" t="s">
        <v>202</v>
      </c>
      <c r="K2940" t="s">
        <v>136</v>
      </c>
      <c r="L2940" t="s">
        <v>137</v>
      </c>
      <c r="M2940">
        <v>5</v>
      </c>
      <c r="O2940" t="s">
        <v>266</v>
      </c>
      <c r="Q2940" t="s">
        <v>285</v>
      </c>
      <c r="R2940" t="s">
        <v>66</v>
      </c>
      <c r="S2940" t="s">
        <v>67</v>
      </c>
      <c r="T2940">
        <v>207</v>
      </c>
      <c r="V2940" t="s">
        <v>266</v>
      </c>
      <c r="X2940" t="s">
        <v>285</v>
      </c>
      <c r="Y2940" t="s">
        <v>148</v>
      </c>
      <c r="Z2940" t="s">
        <v>75</v>
      </c>
      <c r="AA2940">
        <v>7</v>
      </c>
      <c r="AC2940" t="s">
        <v>173</v>
      </c>
      <c r="AE2940" t="s">
        <v>202</v>
      </c>
      <c r="AF2940" t="s">
        <v>120</v>
      </c>
      <c r="AG2940" t="s">
        <v>121</v>
      </c>
      <c r="AH2940">
        <v>269</v>
      </c>
    </row>
    <row r="2941" spans="1:34" x14ac:dyDescent="0.25">
      <c r="A2941" t="s">
        <v>266</v>
      </c>
      <c r="C2941" t="s">
        <v>285</v>
      </c>
      <c r="D2941" t="s">
        <v>148</v>
      </c>
      <c r="E2941" t="s">
        <v>63</v>
      </c>
      <c r="F2941">
        <v>5</v>
      </c>
      <c r="H2941" t="s">
        <v>173</v>
      </c>
      <c r="J2941" t="s">
        <v>202</v>
      </c>
      <c r="K2941" t="s">
        <v>208</v>
      </c>
      <c r="L2941" t="s">
        <v>273</v>
      </c>
      <c r="M2941">
        <v>12</v>
      </c>
      <c r="O2941" t="s">
        <v>266</v>
      </c>
      <c r="Q2941" t="s">
        <v>285</v>
      </c>
      <c r="R2941" t="s">
        <v>68</v>
      </c>
      <c r="S2941" t="s">
        <v>69</v>
      </c>
      <c r="T2941">
        <v>51</v>
      </c>
      <c r="V2941" t="s">
        <v>266</v>
      </c>
      <c r="X2941" t="s">
        <v>285</v>
      </c>
      <c r="Y2941" t="s">
        <v>148</v>
      </c>
      <c r="Z2941" t="s">
        <v>85</v>
      </c>
      <c r="AA2941">
        <v>5</v>
      </c>
      <c r="AC2941" t="s">
        <v>173</v>
      </c>
      <c r="AE2941" t="s">
        <v>202</v>
      </c>
      <c r="AF2941" t="s">
        <v>122</v>
      </c>
      <c r="AG2941" t="s">
        <v>123</v>
      </c>
      <c r="AH2941">
        <v>75</v>
      </c>
    </row>
    <row r="2942" spans="1:34" x14ac:dyDescent="0.25">
      <c r="A2942" t="s">
        <v>266</v>
      </c>
      <c r="C2942" t="s">
        <v>285</v>
      </c>
      <c r="D2942" t="s">
        <v>148</v>
      </c>
      <c r="E2942" t="s">
        <v>83</v>
      </c>
      <c r="F2942">
        <v>11</v>
      </c>
      <c r="H2942" t="s">
        <v>173</v>
      </c>
      <c r="J2942" t="s">
        <v>202</v>
      </c>
      <c r="K2942" t="s">
        <v>208</v>
      </c>
      <c r="L2942" t="s">
        <v>144</v>
      </c>
      <c r="M2942">
        <v>4</v>
      </c>
      <c r="O2942" t="s">
        <v>266</v>
      </c>
      <c r="Q2942" t="s">
        <v>285</v>
      </c>
      <c r="R2942" t="s">
        <v>70</v>
      </c>
      <c r="S2942" t="s">
        <v>71</v>
      </c>
      <c r="T2942">
        <v>146</v>
      </c>
      <c r="V2942" t="s">
        <v>266</v>
      </c>
      <c r="X2942" t="s">
        <v>285</v>
      </c>
      <c r="Y2942" t="s">
        <v>148</v>
      </c>
      <c r="Z2942" t="s">
        <v>59</v>
      </c>
      <c r="AA2942">
        <v>1</v>
      </c>
      <c r="AC2942" t="s">
        <v>173</v>
      </c>
      <c r="AE2942" t="s">
        <v>202</v>
      </c>
      <c r="AF2942" t="s">
        <v>124</v>
      </c>
      <c r="AG2942" t="s">
        <v>125</v>
      </c>
      <c r="AH2942">
        <v>9</v>
      </c>
    </row>
    <row r="2943" spans="1:34" x14ac:dyDescent="0.25">
      <c r="A2943" t="s">
        <v>266</v>
      </c>
      <c r="C2943" t="s">
        <v>285</v>
      </c>
      <c r="D2943" t="s">
        <v>148</v>
      </c>
      <c r="E2943" t="s">
        <v>142</v>
      </c>
      <c r="F2943">
        <v>18</v>
      </c>
      <c r="H2943" t="s">
        <v>173</v>
      </c>
      <c r="J2943" t="s">
        <v>202</v>
      </c>
      <c r="K2943" t="s">
        <v>141</v>
      </c>
      <c r="L2943" t="s">
        <v>142</v>
      </c>
      <c r="M2943">
        <v>31</v>
      </c>
      <c r="O2943" t="s">
        <v>266</v>
      </c>
      <c r="Q2943" t="s">
        <v>285</v>
      </c>
      <c r="R2943" t="s">
        <v>72</v>
      </c>
      <c r="S2943" t="s">
        <v>73</v>
      </c>
      <c r="T2943">
        <v>55</v>
      </c>
      <c r="V2943" t="s">
        <v>266</v>
      </c>
      <c r="X2943" t="s">
        <v>285</v>
      </c>
      <c r="Y2943" t="s">
        <v>148</v>
      </c>
      <c r="Z2943" t="s">
        <v>89</v>
      </c>
      <c r="AA2943">
        <v>16</v>
      </c>
      <c r="AC2943" t="s">
        <v>173</v>
      </c>
      <c r="AE2943" t="s">
        <v>202</v>
      </c>
      <c r="AF2943" t="s">
        <v>126</v>
      </c>
      <c r="AG2943" t="s">
        <v>127</v>
      </c>
      <c r="AH2943">
        <v>96</v>
      </c>
    </row>
    <row r="2944" spans="1:34" x14ac:dyDescent="0.25">
      <c r="A2944" t="s">
        <v>266</v>
      </c>
      <c r="C2944" t="s">
        <v>285</v>
      </c>
      <c r="D2944" t="s">
        <v>148</v>
      </c>
      <c r="E2944" t="s">
        <v>273</v>
      </c>
      <c r="F2944">
        <v>17</v>
      </c>
      <c r="H2944" t="s">
        <v>266</v>
      </c>
      <c r="J2944" t="s">
        <v>285</v>
      </c>
      <c r="K2944" t="s">
        <v>54</v>
      </c>
      <c r="L2944" t="s">
        <v>55</v>
      </c>
      <c r="M2944">
        <v>10</v>
      </c>
      <c r="O2944" t="s">
        <v>266</v>
      </c>
      <c r="Q2944" t="s">
        <v>285</v>
      </c>
      <c r="R2944" t="s">
        <v>74</v>
      </c>
      <c r="S2944" t="s">
        <v>75</v>
      </c>
      <c r="T2944">
        <v>10</v>
      </c>
      <c r="V2944" t="s">
        <v>266</v>
      </c>
      <c r="X2944" t="s">
        <v>285</v>
      </c>
      <c r="Y2944" t="s">
        <v>148</v>
      </c>
      <c r="Z2944" t="s">
        <v>129</v>
      </c>
      <c r="AA2944">
        <v>3</v>
      </c>
      <c r="AC2944" t="s">
        <v>173</v>
      </c>
      <c r="AE2944" t="s">
        <v>202</v>
      </c>
      <c r="AF2944" t="s">
        <v>128</v>
      </c>
      <c r="AG2944" t="s">
        <v>129</v>
      </c>
      <c r="AH2944">
        <v>69</v>
      </c>
    </row>
    <row r="2945" spans="1:34" x14ac:dyDescent="0.25">
      <c r="A2945" t="s">
        <v>266</v>
      </c>
      <c r="C2945" t="s">
        <v>285</v>
      </c>
      <c r="D2945" t="s">
        <v>148</v>
      </c>
      <c r="E2945" t="s">
        <v>57</v>
      </c>
      <c r="F2945">
        <v>9</v>
      </c>
      <c r="H2945" t="s">
        <v>266</v>
      </c>
      <c r="J2945" t="s">
        <v>285</v>
      </c>
      <c r="K2945" t="s">
        <v>56</v>
      </c>
      <c r="L2945" t="s">
        <v>57</v>
      </c>
      <c r="M2945">
        <v>16</v>
      </c>
      <c r="O2945" t="s">
        <v>266</v>
      </c>
      <c r="Q2945" t="s">
        <v>285</v>
      </c>
      <c r="R2945" t="s">
        <v>76</v>
      </c>
      <c r="S2945" t="s">
        <v>77</v>
      </c>
      <c r="T2945">
        <v>136</v>
      </c>
      <c r="V2945" t="s">
        <v>266</v>
      </c>
      <c r="X2945" t="s">
        <v>285</v>
      </c>
      <c r="Y2945" t="s">
        <v>148</v>
      </c>
      <c r="Z2945" t="s">
        <v>131</v>
      </c>
      <c r="AA2945">
        <v>3</v>
      </c>
      <c r="AC2945" t="s">
        <v>173</v>
      </c>
      <c r="AE2945" t="s">
        <v>202</v>
      </c>
      <c r="AF2945" t="s">
        <v>130</v>
      </c>
      <c r="AG2945" t="s">
        <v>131</v>
      </c>
      <c r="AH2945">
        <v>48</v>
      </c>
    </row>
    <row r="2946" spans="1:34" x14ac:dyDescent="0.25">
      <c r="A2946" t="s">
        <v>266</v>
      </c>
      <c r="C2946" t="s">
        <v>285</v>
      </c>
      <c r="D2946" t="s">
        <v>148</v>
      </c>
      <c r="E2946" t="s">
        <v>117</v>
      </c>
      <c r="F2946">
        <v>12</v>
      </c>
      <c r="H2946" t="s">
        <v>266</v>
      </c>
      <c r="J2946" t="s">
        <v>285</v>
      </c>
      <c r="K2946" t="s">
        <v>58</v>
      </c>
      <c r="L2946" t="s">
        <v>59</v>
      </c>
      <c r="M2946">
        <v>5</v>
      </c>
      <c r="O2946" t="s">
        <v>266</v>
      </c>
      <c r="Q2946" t="s">
        <v>285</v>
      </c>
      <c r="R2946" t="s">
        <v>78</v>
      </c>
      <c r="S2946" t="s">
        <v>79</v>
      </c>
      <c r="T2946">
        <v>167</v>
      </c>
      <c r="V2946" t="s">
        <v>266</v>
      </c>
      <c r="X2946" t="s">
        <v>285</v>
      </c>
      <c r="Y2946" t="s">
        <v>148</v>
      </c>
      <c r="Z2946" t="s">
        <v>93</v>
      </c>
      <c r="AA2946">
        <v>2</v>
      </c>
      <c r="AC2946" t="s">
        <v>173</v>
      </c>
      <c r="AE2946" t="s">
        <v>202</v>
      </c>
      <c r="AF2946" t="s">
        <v>132</v>
      </c>
      <c r="AG2946" t="s">
        <v>133</v>
      </c>
      <c r="AH2946">
        <v>190</v>
      </c>
    </row>
    <row r="2947" spans="1:34" x14ac:dyDescent="0.25">
      <c r="A2947" t="s">
        <v>266</v>
      </c>
      <c r="C2947" t="s">
        <v>285</v>
      </c>
      <c r="D2947" t="s">
        <v>148</v>
      </c>
      <c r="E2947" t="s">
        <v>105</v>
      </c>
      <c r="F2947">
        <v>16</v>
      </c>
      <c r="H2947" t="s">
        <v>266</v>
      </c>
      <c r="J2947" t="s">
        <v>285</v>
      </c>
      <c r="K2947" t="s">
        <v>60</v>
      </c>
      <c r="L2947" t="s">
        <v>61</v>
      </c>
      <c r="M2947">
        <v>11</v>
      </c>
      <c r="O2947" t="s">
        <v>266</v>
      </c>
      <c r="Q2947" t="s">
        <v>285</v>
      </c>
      <c r="R2947" t="s">
        <v>80</v>
      </c>
      <c r="S2947" t="s">
        <v>81</v>
      </c>
      <c r="T2947">
        <v>24</v>
      </c>
      <c r="V2947" t="s">
        <v>266</v>
      </c>
      <c r="X2947" t="s">
        <v>285</v>
      </c>
      <c r="Y2947" t="s">
        <v>148</v>
      </c>
      <c r="Z2947" t="s">
        <v>77</v>
      </c>
      <c r="AA2947">
        <v>8</v>
      </c>
      <c r="AC2947" t="s">
        <v>173</v>
      </c>
      <c r="AE2947" t="s">
        <v>202</v>
      </c>
      <c r="AF2947" t="s">
        <v>134</v>
      </c>
      <c r="AG2947" t="s">
        <v>135</v>
      </c>
      <c r="AH2947">
        <v>52</v>
      </c>
    </row>
    <row r="2948" spans="1:34" x14ac:dyDescent="0.25">
      <c r="A2948" t="s">
        <v>266</v>
      </c>
      <c r="C2948" t="s">
        <v>285</v>
      </c>
      <c r="D2948" t="s">
        <v>148</v>
      </c>
      <c r="E2948" t="s">
        <v>137</v>
      </c>
      <c r="F2948">
        <v>4</v>
      </c>
      <c r="H2948" t="s">
        <v>266</v>
      </c>
      <c r="J2948" t="s">
        <v>285</v>
      </c>
      <c r="K2948" t="s">
        <v>62</v>
      </c>
      <c r="L2948" t="s">
        <v>63</v>
      </c>
      <c r="M2948">
        <v>8</v>
      </c>
      <c r="O2948" t="s">
        <v>266</v>
      </c>
      <c r="Q2948" t="s">
        <v>285</v>
      </c>
      <c r="R2948" t="s">
        <v>82</v>
      </c>
      <c r="S2948" t="s">
        <v>83</v>
      </c>
      <c r="T2948">
        <v>30</v>
      </c>
      <c r="V2948" t="s">
        <v>266</v>
      </c>
      <c r="X2948" t="s">
        <v>285</v>
      </c>
      <c r="Y2948" t="s">
        <v>148</v>
      </c>
      <c r="Z2948" t="s">
        <v>99</v>
      </c>
      <c r="AA2948">
        <v>2</v>
      </c>
      <c r="AC2948" t="s">
        <v>173</v>
      </c>
      <c r="AE2948" t="s">
        <v>202</v>
      </c>
      <c r="AF2948" t="s">
        <v>136</v>
      </c>
      <c r="AG2948" t="s">
        <v>137</v>
      </c>
      <c r="AH2948">
        <v>51</v>
      </c>
    </row>
    <row r="2949" spans="1:34" x14ac:dyDescent="0.25">
      <c r="A2949" t="s">
        <v>266</v>
      </c>
      <c r="C2949" t="s">
        <v>285</v>
      </c>
      <c r="D2949" t="s">
        <v>148</v>
      </c>
      <c r="E2949" t="s">
        <v>67</v>
      </c>
      <c r="F2949">
        <v>53</v>
      </c>
      <c r="H2949" t="s">
        <v>266</v>
      </c>
      <c r="J2949" t="s">
        <v>285</v>
      </c>
      <c r="K2949" t="s">
        <v>64</v>
      </c>
      <c r="L2949" t="s">
        <v>65</v>
      </c>
      <c r="M2949">
        <v>15</v>
      </c>
      <c r="O2949" t="s">
        <v>266</v>
      </c>
      <c r="Q2949" t="s">
        <v>285</v>
      </c>
      <c r="R2949" t="s">
        <v>84</v>
      </c>
      <c r="S2949" t="s">
        <v>85</v>
      </c>
      <c r="T2949">
        <v>46</v>
      </c>
      <c r="V2949" t="s">
        <v>266</v>
      </c>
      <c r="X2949" t="s">
        <v>285</v>
      </c>
      <c r="Y2949" t="s">
        <v>148</v>
      </c>
      <c r="Z2949" t="s">
        <v>111</v>
      </c>
      <c r="AA2949">
        <v>1</v>
      </c>
      <c r="AC2949" t="s">
        <v>173</v>
      </c>
      <c r="AE2949" t="s">
        <v>202</v>
      </c>
      <c r="AF2949" t="s">
        <v>208</v>
      </c>
      <c r="AG2949" t="s">
        <v>273</v>
      </c>
      <c r="AH2949">
        <v>66</v>
      </c>
    </row>
    <row r="2950" spans="1:34" x14ac:dyDescent="0.25">
      <c r="A2950" t="s">
        <v>266</v>
      </c>
      <c r="C2950" t="s">
        <v>285</v>
      </c>
      <c r="D2950" t="s">
        <v>148</v>
      </c>
      <c r="E2950" t="s">
        <v>119</v>
      </c>
      <c r="F2950">
        <v>15</v>
      </c>
      <c r="H2950" t="s">
        <v>266</v>
      </c>
      <c r="J2950" t="s">
        <v>285</v>
      </c>
      <c r="K2950" t="s">
        <v>66</v>
      </c>
      <c r="L2950" t="s">
        <v>67</v>
      </c>
      <c r="M2950">
        <v>66</v>
      </c>
      <c r="O2950" t="s">
        <v>266</v>
      </c>
      <c r="Q2950" t="s">
        <v>285</v>
      </c>
      <c r="R2950" t="s">
        <v>148</v>
      </c>
      <c r="S2950" t="s">
        <v>133</v>
      </c>
      <c r="T2950">
        <v>60</v>
      </c>
      <c r="V2950" t="s">
        <v>266</v>
      </c>
      <c r="X2950" t="s">
        <v>285</v>
      </c>
      <c r="Y2950" t="s">
        <v>148</v>
      </c>
      <c r="Z2950" t="s">
        <v>123</v>
      </c>
      <c r="AA2950">
        <v>4</v>
      </c>
      <c r="AC2950" t="s">
        <v>173</v>
      </c>
      <c r="AE2950" t="s">
        <v>202</v>
      </c>
      <c r="AF2950" t="s">
        <v>208</v>
      </c>
      <c r="AG2950" t="s">
        <v>144</v>
      </c>
      <c r="AH2950">
        <v>70</v>
      </c>
    </row>
    <row r="2951" spans="1:34" x14ac:dyDescent="0.25">
      <c r="A2951" t="s">
        <v>266</v>
      </c>
      <c r="C2951" t="s">
        <v>285</v>
      </c>
      <c r="D2951" t="s">
        <v>148</v>
      </c>
      <c r="E2951" t="s">
        <v>91</v>
      </c>
      <c r="F2951">
        <v>2</v>
      </c>
      <c r="H2951" t="s">
        <v>266</v>
      </c>
      <c r="J2951" t="s">
        <v>285</v>
      </c>
      <c r="K2951" t="s">
        <v>68</v>
      </c>
      <c r="L2951" t="s">
        <v>69</v>
      </c>
      <c r="M2951">
        <v>21</v>
      </c>
      <c r="O2951" t="s">
        <v>266</v>
      </c>
      <c r="Q2951" t="s">
        <v>285</v>
      </c>
      <c r="R2951" t="s">
        <v>148</v>
      </c>
      <c r="S2951" t="s">
        <v>101</v>
      </c>
      <c r="T2951">
        <v>35</v>
      </c>
      <c r="V2951" t="s">
        <v>266</v>
      </c>
      <c r="X2951" t="s">
        <v>285</v>
      </c>
      <c r="Y2951" t="s">
        <v>148</v>
      </c>
      <c r="Z2951" t="s">
        <v>61</v>
      </c>
      <c r="AA2951">
        <v>7</v>
      </c>
      <c r="AC2951" t="s">
        <v>173</v>
      </c>
      <c r="AE2951" t="s">
        <v>202</v>
      </c>
      <c r="AF2951" t="s">
        <v>141</v>
      </c>
      <c r="AG2951" t="s">
        <v>142</v>
      </c>
      <c r="AH2951">
        <v>198</v>
      </c>
    </row>
    <row r="2952" spans="1:34" x14ac:dyDescent="0.25">
      <c r="A2952" t="s">
        <v>266</v>
      </c>
      <c r="C2952" t="s">
        <v>285</v>
      </c>
      <c r="D2952" t="s">
        <v>148</v>
      </c>
      <c r="E2952" t="s">
        <v>107</v>
      </c>
      <c r="F2952">
        <v>4</v>
      </c>
      <c r="H2952" t="s">
        <v>266</v>
      </c>
      <c r="J2952" t="s">
        <v>285</v>
      </c>
      <c r="K2952" t="s">
        <v>70</v>
      </c>
      <c r="L2952" t="s">
        <v>71</v>
      </c>
      <c r="M2952">
        <v>24</v>
      </c>
      <c r="O2952" t="s">
        <v>266</v>
      </c>
      <c r="Q2952" t="s">
        <v>285</v>
      </c>
      <c r="R2952" t="s">
        <v>148</v>
      </c>
      <c r="S2952" t="s">
        <v>115</v>
      </c>
      <c r="T2952">
        <v>11</v>
      </c>
      <c r="V2952" t="s">
        <v>266</v>
      </c>
      <c r="X2952" t="s">
        <v>285</v>
      </c>
      <c r="Y2952" t="s">
        <v>148</v>
      </c>
      <c r="Z2952" t="s">
        <v>97</v>
      </c>
      <c r="AA2952">
        <v>1</v>
      </c>
      <c r="AC2952" t="s">
        <v>266</v>
      </c>
      <c r="AE2952" t="s">
        <v>285</v>
      </c>
      <c r="AF2952" t="s">
        <v>54</v>
      </c>
      <c r="AG2952" t="s">
        <v>55</v>
      </c>
      <c r="AH2952">
        <v>387</v>
      </c>
    </row>
    <row r="2953" spans="1:34" x14ac:dyDescent="0.25">
      <c r="A2953" t="s">
        <v>266</v>
      </c>
      <c r="C2953" t="s">
        <v>285</v>
      </c>
      <c r="D2953" t="s">
        <v>148</v>
      </c>
      <c r="E2953" t="s">
        <v>73</v>
      </c>
      <c r="F2953">
        <v>23</v>
      </c>
      <c r="H2953" t="s">
        <v>266</v>
      </c>
      <c r="J2953" t="s">
        <v>285</v>
      </c>
      <c r="K2953" t="s">
        <v>72</v>
      </c>
      <c r="L2953" t="s">
        <v>73</v>
      </c>
      <c r="M2953">
        <v>25</v>
      </c>
      <c r="O2953" t="s">
        <v>266</v>
      </c>
      <c r="Q2953" t="s">
        <v>285</v>
      </c>
      <c r="R2953" t="s">
        <v>148</v>
      </c>
      <c r="S2953" t="s">
        <v>103</v>
      </c>
      <c r="T2953">
        <v>28</v>
      </c>
      <c r="V2953" t="s">
        <v>266</v>
      </c>
      <c r="X2953" t="s">
        <v>285</v>
      </c>
      <c r="Y2953" t="s">
        <v>148</v>
      </c>
      <c r="Z2953" t="s">
        <v>95</v>
      </c>
      <c r="AA2953">
        <v>7</v>
      </c>
      <c r="AC2953" t="s">
        <v>266</v>
      </c>
      <c r="AE2953" t="s">
        <v>285</v>
      </c>
      <c r="AF2953" t="s">
        <v>56</v>
      </c>
      <c r="AG2953" t="s">
        <v>57</v>
      </c>
      <c r="AH2953">
        <v>290</v>
      </c>
    </row>
    <row r="2954" spans="1:34" x14ac:dyDescent="0.25">
      <c r="A2954" t="s">
        <v>266</v>
      </c>
      <c r="C2954" t="s">
        <v>285</v>
      </c>
      <c r="D2954" t="s">
        <v>148</v>
      </c>
      <c r="E2954" t="s">
        <v>121</v>
      </c>
      <c r="F2954">
        <v>13</v>
      </c>
      <c r="H2954" t="s">
        <v>266</v>
      </c>
      <c r="J2954" t="s">
        <v>285</v>
      </c>
      <c r="K2954" t="s">
        <v>74</v>
      </c>
      <c r="L2954" t="s">
        <v>75</v>
      </c>
      <c r="M2954">
        <v>7</v>
      </c>
      <c r="O2954" t="s">
        <v>266</v>
      </c>
      <c r="Q2954" t="s">
        <v>285</v>
      </c>
      <c r="R2954" t="s">
        <v>148</v>
      </c>
      <c r="S2954" t="s">
        <v>65</v>
      </c>
      <c r="T2954">
        <v>32</v>
      </c>
      <c r="V2954" t="s">
        <v>266</v>
      </c>
      <c r="X2954" t="s">
        <v>285</v>
      </c>
      <c r="Y2954" t="s">
        <v>148</v>
      </c>
      <c r="Z2954" t="s">
        <v>127</v>
      </c>
      <c r="AA2954">
        <v>2</v>
      </c>
      <c r="AC2954" t="s">
        <v>266</v>
      </c>
      <c r="AE2954" t="s">
        <v>285</v>
      </c>
      <c r="AF2954" t="s">
        <v>58</v>
      </c>
      <c r="AG2954" t="s">
        <v>59</v>
      </c>
      <c r="AH2954">
        <v>98</v>
      </c>
    </row>
    <row r="2955" spans="1:34" x14ac:dyDescent="0.25">
      <c r="A2955" t="s">
        <v>266</v>
      </c>
      <c r="C2955" t="s">
        <v>285</v>
      </c>
      <c r="D2955" t="s">
        <v>148</v>
      </c>
      <c r="E2955" t="s">
        <v>69</v>
      </c>
      <c r="F2955">
        <v>27</v>
      </c>
      <c r="H2955" t="s">
        <v>266</v>
      </c>
      <c r="J2955" t="s">
        <v>285</v>
      </c>
      <c r="K2955" t="s">
        <v>76</v>
      </c>
      <c r="L2955" t="s">
        <v>77</v>
      </c>
      <c r="M2955">
        <v>30</v>
      </c>
      <c r="O2955" t="s">
        <v>266</v>
      </c>
      <c r="Q2955" t="s">
        <v>285</v>
      </c>
      <c r="R2955" t="s">
        <v>148</v>
      </c>
      <c r="S2955" t="s">
        <v>55</v>
      </c>
      <c r="T2955">
        <v>49</v>
      </c>
      <c r="V2955" t="s">
        <v>266</v>
      </c>
      <c r="X2955" t="s">
        <v>285</v>
      </c>
      <c r="Y2955" t="s">
        <v>148</v>
      </c>
      <c r="Z2955" t="s">
        <v>79</v>
      </c>
      <c r="AA2955">
        <v>8</v>
      </c>
      <c r="AC2955" t="s">
        <v>266</v>
      </c>
      <c r="AE2955" t="s">
        <v>285</v>
      </c>
      <c r="AF2955" t="s">
        <v>60</v>
      </c>
      <c r="AG2955" t="s">
        <v>61</v>
      </c>
      <c r="AH2955">
        <v>620</v>
      </c>
    </row>
    <row r="2956" spans="1:34" x14ac:dyDescent="0.25">
      <c r="A2956" t="s">
        <v>266</v>
      </c>
      <c r="C2956" t="s">
        <v>285</v>
      </c>
      <c r="D2956" t="s">
        <v>148</v>
      </c>
      <c r="E2956" t="s">
        <v>87</v>
      </c>
      <c r="F2956">
        <v>13</v>
      </c>
      <c r="H2956" t="s">
        <v>266</v>
      </c>
      <c r="J2956" t="s">
        <v>285</v>
      </c>
      <c r="K2956" t="s">
        <v>78</v>
      </c>
      <c r="L2956" t="s">
        <v>79</v>
      </c>
      <c r="M2956">
        <v>55</v>
      </c>
      <c r="O2956" t="s">
        <v>266</v>
      </c>
      <c r="Q2956" t="s">
        <v>285</v>
      </c>
      <c r="R2956" t="s">
        <v>148</v>
      </c>
      <c r="S2956" t="s">
        <v>135</v>
      </c>
      <c r="T2956">
        <v>12</v>
      </c>
      <c r="V2956" t="s">
        <v>266</v>
      </c>
      <c r="X2956" t="s">
        <v>285</v>
      </c>
      <c r="Y2956" t="s">
        <v>86</v>
      </c>
      <c r="Z2956" t="s">
        <v>87</v>
      </c>
      <c r="AA2956">
        <v>3</v>
      </c>
      <c r="AC2956" t="s">
        <v>266</v>
      </c>
      <c r="AE2956" t="s">
        <v>285</v>
      </c>
      <c r="AF2956" t="s">
        <v>62</v>
      </c>
      <c r="AG2956" t="s">
        <v>63</v>
      </c>
      <c r="AH2956">
        <v>61</v>
      </c>
    </row>
    <row r="2957" spans="1:34" x14ac:dyDescent="0.25">
      <c r="A2957" t="s">
        <v>266</v>
      </c>
      <c r="C2957" t="s">
        <v>285</v>
      </c>
      <c r="D2957" t="s">
        <v>148</v>
      </c>
      <c r="E2957" t="s">
        <v>81</v>
      </c>
      <c r="F2957">
        <v>6</v>
      </c>
      <c r="H2957" t="s">
        <v>266</v>
      </c>
      <c r="J2957" t="s">
        <v>285</v>
      </c>
      <c r="K2957" t="s">
        <v>80</v>
      </c>
      <c r="L2957" t="s">
        <v>81</v>
      </c>
      <c r="M2957">
        <v>16</v>
      </c>
      <c r="O2957" t="s">
        <v>266</v>
      </c>
      <c r="Q2957" t="s">
        <v>285</v>
      </c>
      <c r="R2957" t="s">
        <v>148</v>
      </c>
      <c r="S2957" t="s">
        <v>63</v>
      </c>
      <c r="T2957">
        <v>17</v>
      </c>
      <c r="V2957" t="s">
        <v>266</v>
      </c>
      <c r="X2957" t="s">
        <v>285</v>
      </c>
      <c r="Y2957" t="s">
        <v>88</v>
      </c>
      <c r="Z2957" t="s">
        <v>89</v>
      </c>
      <c r="AA2957">
        <v>16</v>
      </c>
      <c r="AC2957" t="s">
        <v>266</v>
      </c>
      <c r="AE2957" t="s">
        <v>285</v>
      </c>
      <c r="AF2957" t="s">
        <v>64</v>
      </c>
      <c r="AG2957" t="s">
        <v>65</v>
      </c>
      <c r="AH2957">
        <v>115</v>
      </c>
    </row>
    <row r="2958" spans="1:34" x14ac:dyDescent="0.25">
      <c r="A2958" t="s">
        <v>266</v>
      </c>
      <c r="C2958" t="s">
        <v>285</v>
      </c>
      <c r="D2958" t="s">
        <v>148</v>
      </c>
      <c r="E2958" t="s">
        <v>112</v>
      </c>
      <c r="F2958">
        <v>68</v>
      </c>
      <c r="H2958" t="s">
        <v>266</v>
      </c>
      <c r="J2958" t="s">
        <v>285</v>
      </c>
      <c r="K2958" t="s">
        <v>82</v>
      </c>
      <c r="L2958" t="s">
        <v>83</v>
      </c>
      <c r="M2958">
        <v>16</v>
      </c>
      <c r="O2958" t="s">
        <v>266</v>
      </c>
      <c r="Q2958" t="s">
        <v>285</v>
      </c>
      <c r="R2958" t="s">
        <v>148</v>
      </c>
      <c r="S2958" t="s">
        <v>83</v>
      </c>
      <c r="T2958">
        <v>30</v>
      </c>
      <c r="V2958" t="s">
        <v>266</v>
      </c>
      <c r="X2958" t="s">
        <v>285</v>
      </c>
      <c r="Y2958" t="s">
        <v>90</v>
      </c>
      <c r="Z2958" t="s">
        <v>91</v>
      </c>
      <c r="AA2958">
        <v>1</v>
      </c>
      <c r="AC2958" t="s">
        <v>266</v>
      </c>
      <c r="AE2958" t="s">
        <v>285</v>
      </c>
      <c r="AF2958" t="s">
        <v>66</v>
      </c>
      <c r="AG2958" t="s">
        <v>67</v>
      </c>
      <c r="AH2958">
        <v>995</v>
      </c>
    </row>
    <row r="2959" spans="1:34" x14ac:dyDescent="0.25">
      <c r="A2959" t="s">
        <v>266</v>
      </c>
      <c r="C2959" t="s">
        <v>285</v>
      </c>
      <c r="D2959" t="s">
        <v>148</v>
      </c>
      <c r="E2959" t="s">
        <v>113</v>
      </c>
      <c r="F2959">
        <v>40</v>
      </c>
      <c r="H2959" t="s">
        <v>266</v>
      </c>
      <c r="J2959" t="s">
        <v>285</v>
      </c>
      <c r="K2959" t="s">
        <v>84</v>
      </c>
      <c r="L2959" t="s">
        <v>85</v>
      </c>
      <c r="M2959">
        <v>7</v>
      </c>
      <c r="O2959" t="s">
        <v>266</v>
      </c>
      <c r="Q2959" t="s">
        <v>285</v>
      </c>
      <c r="R2959" t="s">
        <v>148</v>
      </c>
      <c r="S2959" t="s">
        <v>142</v>
      </c>
      <c r="T2959">
        <v>41</v>
      </c>
      <c r="V2959" t="s">
        <v>266</v>
      </c>
      <c r="X2959" t="s">
        <v>285</v>
      </c>
      <c r="Y2959" t="s">
        <v>92</v>
      </c>
      <c r="Z2959" t="s">
        <v>93</v>
      </c>
      <c r="AA2959">
        <v>2</v>
      </c>
      <c r="AC2959" t="s">
        <v>266</v>
      </c>
      <c r="AE2959" t="s">
        <v>285</v>
      </c>
      <c r="AF2959" t="s">
        <v>68</v>
      </c>
      <c r="AG2959" t="s">
        <v>69</v>
      </c>
      <c r="AH2959">
        <v>305</v>
      </c>
    </row>
    <row r="2960" spans="1:34" x14ac:dyDescent="0.25">
      <c r="A2960" t="s">
        <v>266</v>
      </c>
      <c r="C2960" t="s">
        <v>285</v>
      </c>
      <c r="D2960" t="s">
        <v>148</v>
      </c>
      <c r="E2960" t="s">
        <v>71</v>
      </c>
      <c r="F2960">
        <v>41</v>
      </c>
      <c r="H2960" t="s">
        <v>266</v>
      </c>
      <c r="J2960" t="s">
        <v>285</v>
      </c>
      <c r="K2960" t="s">
        <v>148</v>
      </c>
      <c r="L2960" t="s">
        <v>133</v>
      </c>
      <c r="M2960">
        <v>15</v>
      </c>
      <c r="O2960" t="s">
        <v>266</v>
      </c>
      <c r="Q2960" t="s">
        <v>285</v>
      </c>
      <c r="R2960" t="s">
        <v>148</v>
      </c>
      <c r="S2960" t="s">
        <v>273</v>
      </c>
      <c r="T2960">
        <v>21</v>
      </c>
      <c r="V2960" t="s">
        <v>266</v>
      </c>
      <c r="X2960" t="s">
        <v>285</v>
      </c>
      <c r="Y2960" t="s">
        <v>94</v>
      </c>
      <c r="Z2960" t="s">
        <v>95</v>
      </c>
      <c r="AA2960">
        <v>7</v>
      </c>
      <c r="AC2960" t="s">
        <v>266</v>
      </c>
      <c r="AE2960" t="s">
        <v>285</v>
      </c>
      <c r="AF2960" t="s">
        <v>70</v>
      </c>
      <c r="AG2960" t="s">
        <v>71</v>
      </c>
      <c r="AH2960">
        <v>569</v>
      </c>
    </row>
    <row r="2961" spans="1:34" x14ac:dyDescent="0.25">
      <c r="A2961" t="s">
        <v>266</v>
      </c>
      <c r="C2961" t="s">
        <v>285</v>
      </c>
      <c r="D2961" t="s">
        <v>148</v>
      </c>
      <c r="E2961" t="s">
        <v>109</v>
      </c>
      <c r="F2961">
        <v>6</v>
      </c>
      <c r="H2961" t="s">
        <v>266</v>
      </c>
      <c r="J2961" t="s">
        <v>285</v>
      </c>
      <c r="K2961" t="s">
        <v>148</v>
      </c>
      <c r="L2961" t="s">
        <v>101</v>
      </c>
      <c r="M2961">
        <v>13</v>
      </c>
      <c r="O2961" t="s">
        <v>266</v>
      </c>
      <c r="Q2961" t="s">
        <v>285</v>
      </c>
      <c r="R2961" t="s">
        <v>148</v>
      </c>
      <c r="S2961" t="s">
        <v>57</v>
      </c>
      <c r="T2961">
        <v>59</v>
      </c>
      <c r="V2961" t="s">
        <v>266</v>
      </c>
      <c r="X2961" t="s">
        <v>285</v>
      </c>
      <c r="Y2961" t="s">
        <v>96</v>
      </c>
      <c r="Z2961" t="s">
        <v>97</v>
      </c>
      <c r="AA2961">
        <v>1</v>
      </c>
      <c r="AC2961" t="s">
        <v>266</v>
      </c>
      <c r="AE2961" t="s">
        <v>285</v>
      </c>
      <c r="AF2961" t="s">
        <v>72</v>
      </c>
      <c r="AG2961" t="s">
        <v>73</v>
      </c>
      <c r="AH2961">
        <v>339</v>
      </c>
    </row>
    <row r="2962" spans="1:34" x14ac:dyDescent="0.25">
      <c r="A2962" t="s">
        <v>266</v>
      </c>
      <c r="C2962" t="s">
        <v>285</v>
      </c>
      <c r="D2962" t="s">
        <v>148</v>
      </c>
      <c r="E2962" t="s">
        <v>75</v>
      </c>
      <c r="F2962">
        <v>7</v>
      </c>
      <c r="H2962" t="s">
        <v>266</v>
      </c>
      <c r="J2962" t="s">
        <v>285</v>
      </c>
      <c r="K2962" t="s">
        <v>148</v>
      </c>
      <c r="L2962" t="s">
        <v>115</v>
      </c>
      <c r="M2962">
        <v>5</v>
      </c>
      <c r="O2962" t="s">
        <v>266</v>
      </c>
      <c r="Q2962" t="s">
        <v>285</v>
      </c>
      <c r="R2962" t="s">
        <v>148</v>
      </c>
      <c r="S2962" t="s">
        <v>117</v>
      </c>
      <c r="T2962">
        <v>16</v>
      </c>
      <c r="V2962" t="s">
        <v>266</v>
      </c>
      <c r="X2962" t="s">
        <v>285</v>
      </c>
      <c r="Y2962" t="s">
        <v>98</v>
      </c>
      <c r="Z2962" t="s">
        <v>99</v>
      </c>
      <c r="AA2962">
        <v>2</v>
      </c>
      <c r="AC2962" t="s">
        <v>266</v>
      </c>
      <c r="AE2962" t="s">
        <v>285</v>
      </c>
      <c r="AF2962" t="s">
        <v>74</v>
      </c>
      <c r="AG2962" t="s">
        <v>75</v>
      </c>
      <c r="AH2962">
        <v>56</v>
      </c>
    </row>
    <row r="2963" spans="1:34" x14ac:dyDescent="0.25">
      <c r="A2963" t="s">
        <v>266</v>
      </c>
      <c r="C2963" t="s">
        <v>285</v>
      </c>
      <c r="D2963" t="s">
        <v>148</v>
      </c>
      <c r="E2963" t="s">
        <v>85</v>
      </c>
      <c r="F2963">
        <v>9</v>
      </c>
      <c r="H2963" t="s">
        <v>266</v>
      </c>
      <c r="J2963" t="s">
        <v>285</v>
      </c>
      <c r="K2963" t="s">
        <v>148</v>
      </c>
      <c r="L2963" t="s">
        <v>103</v>
      </c>
      <c r="M2963">
        <v>8</v>
      </c>
      <c r="O2963" t="s">
        <v>266</v>
      </c>
      <c r="Q2963" t="s">
        <v>285</v>
      </c>
      <c r="R2963" t="s">
        <v>148</v>
      </c>
      <c r="S2963" t="s">
        <v>105</v>
      </c>
      <c r="T2963">
        <v>66</v>
      </c>
      <c r="V2963" t="s">
        <v>266</v>
      </c>
      <c r="X2963" t="s">
        <v>285</v>
      </c>
      <c r="Y2963" t="s">
        <v>100</v>
      </c>
      <c r="Z2963" t="s">
        <v>101</v>
      </c>
      <c r="AA2963">
        <v>7</v>
      </c>
      <c r="AC2963" t="s">
        <v>266</v>
      </c>
      <c r="AE2963" t="s">
        <v>285</v>
      </c>
      <c r="AF2963" t="s">
        <v>76</v>
      </c>
      <c r="AG2963" t="s">
        <v>77</v>
      </c>
      <c r="AH2963">
        <v>541</v>
      </c>
    </row>
    <row r="2964" spans="1:34" x14ac:dyDescent="0.25">
      <c r="A2964" t="s">
        <v>266</v>
      </c>
      <c r="C2964" t="s">
        <v>285</v>
      </c>
      <c r="D2964" t="s">
        <v>148</v>
      </c>
      <c r="E2964" t="s">
        <v>59</v>
      </c>
      <c r="F2964">
        <v>3</v>
      </c>
      <c r="H2964" t="s">
        <v>266</v>
      </c>
      <c r="J2964" t="s">
        <v>285</v>
      </c>
      <c r="K2964" t="s">
        <v>148</v>
      </c>
      <c r="L2964" t="s">
        <v>65</v>
      </c>
      <c r="M2964">
        <v>15</v>
      </c>
      <c r="O2964" t="s">
        <v>266</v>
      </c>
      <c r="Q2964" t="s">
        <v>285</v>
      </c>
      <c r="R2964" t="s">
        <v>148</v>
      </c>
      <c r="S2964" t="s">
        <v>137</v>
      </c>
      <c r="T2964">
        <v>15</v>
      </c>
      <c r="V2964" t="s">
        <v>266</v>
      </c>
      <c r="X2964" t="s">
        <v>285</v>
      </c>
      <c r="Y2964" t="s">
        <v>102</v>
      </c>
      <c r="Z2964" t="s">
        <v>103</v>
      </c>
      <c r="AA2964">
        <v>3</v>
      </c>
      <c r="AC2964" t="s">
        <v>266</v>
      </c>
      <c r="AE2964" t="s">
        <v>285</v>
      </c>
      <c r="AF2964" t="s">
        <v>78</v>
      </c>
      <c r="AG2964" t="s">
        <v>79</v>
      </c>
      <c r="AH2964">
        <v>621</v>
      </c>
    </row>
    <row r="2965" spans="1:34" x14ac:dyDescent="0.25">
      <c r="A2965" t="s">
        <v>266</v>
      </c>
      <c r="C2965" t="s">
        <v>285</v>
      </c>
      <c r="D2965" t="s">
        <v>148</v>
      </c>
      <c r="E2965" t="s">
        <v>89</v>
      </c>
      <c r="F2965">
        <v>21</v>
      </c>
      <c r="H2965" t="s">
        <v>266</v>
      </c>
      <c r="J2965" t="s">
        <v>285</v>
      </c>
      <c r="K2965" t="s">
        <v>148</v>
      </c>
      <c r="L2965" t="s">
        <v>55</v>
      </c>
      <c r="M2965">
        <v>10</v>
      </c>
      <c r="O2965" t="s">
        <v>266</v>
      </c>
      <c r="Q2965" t="s">
        <v>285</v>
      </c>
      <c r="R2965" t="s">
        <v>148</v>
      </c>
      <c r="S2965" t="s">
        <v>67</v>
      </c>
      <c r="T2965">
        <v>207</v>
      </c>
      <c r="V2965" t="s">
        <v>266</v>
      </c>
      <c r="X2965" t="s">
        <v>285</v>
      </c>
      <c r="Y2965" t="s">
        <v>104</v>
      </c>
      <c r="Z2965" t="s">
        <v>105</v>
      </c>
      <c r="AA2965">
        <v>18</v>
      </c>
      <c r="AC2965" t="s">
        <v>266</v>
      </c>
      <c r="AE2965" t="s">
        <v>285</v>
      </c>
      <c r="AF2965" t="s">
        <v>80</v>
      </c>
      <c r="AG2965" t="s">
        <v>81</v>
      </c>
      <c r="AH2965">
        <v>26</v>
      </c>
    </row>
    <row r="2966" spans="1:34" x14ac:dyDescent="0.25">
      <c r="A2966" t="s">
        <v>266</v>
      </c>
      <c r="C2966" t="s">
        <v>285</v>
      </c>
      <c r="D2966" t="s">
        <v>148</v>
      </c>
      <c r="E2966" t="s">
        <v>129</v>
      </c>
      <c r="F2966">
        <v>3</v>
      </c>
      <c r="H2966" t="s">
        <v>266</v>
      </c>
      <c r="J2966" t="s">
        <v>285</v>
      </c>
      <c r="K2966" t="s">
        <v>148</v>
      </c>
      <c r="L2966" t="s">
        <v>135</v>
      </c>
      <c r="M2966">
        <v>6</v>
      </c>
      <c r="O2966" t="s">
        <v>266</v>
      </c>
      <c r="Q2966" t="s">
        <v>285</v>
      </c>
      <c r="R2966" t="s">
        <v>148</v>
      </c>
      <c r="S2966" t="s">
        <v>119</v>
      </c>
      <c r="T2966">
        <v>31</v>
      </c>
      <c r="V2966" t="s">
        <v>266</v>
      </c>
      <c r="X2966" t="s">
        <v>285</v>
      </c>
      <c r="Y2966" t="s">
        <v>106</v>
      </c>
      <c r="Z2966" t="s">
        <v>107</v>
      </c>
      <c r="AA2966">
        <v>16</v>
      </c>
      <c r="AC2966" t="s">
        <v>266</v>
      </c>
      <c r="AE2966" t="s">
        <v>285</v>
      </c>
      <c r="AF2966" t="s">
        <v>82</v>
      </c>
      <c r="AG2966" t="s">
        <v>83</v>
      </c>
      <c r="AH2966">
        <v>90</v>
      </c>
    </row>
    <row r="2967" spans="1:34" x14ac:dyDescent="0.25">
      <c r="A2967" t="s">
        <v>266</v>
      </c>
      <c r="C2967" t="s">
        <v>285</v>
      </c>
      <c r="D2967" t="s">
        <v>148</v>
      </c>
      <c r="E2967" t="s">
        <v>131</v>
      </c>
      <c r="F2967">
        <v>5</v>
      </c>
      <c r="H2967" t="s">
        <v>266</v>
      </c>
      <c r="J2967" t="s">
        <v>285</v>
      </c>
      <c r="K2967" t="s">
        <v>148</v>
      </c>
      <c r="L2967" t="s">
        <v>63</v>
      </c>
      <c r="M2967">
        <v>8</v>
      </c>
      <c r="O2967" t="s">
        <v>266</v>
      </c>
      <c r="Q2967" t="s">
        <v>285</v>
      </c>
      <c r="R2967" t="s">
        <v>148</v>
      </c>
      <c r="S2967" t="s">
        <v>91</v>
      </c>
      <c r="T2967">
        <v>23</v>
      </c>
      <c r="V2967" t="s">
        <v>266</v>
      </c>
      <c r="X2967" t="s">
        <v>285</v>
      </c>
      <c r="Y2967" t="s">
        <v>108</v>
      </c>
      <c r="Z2967" t="s">
        <v>109</v>
      </c>
      <c r="AA2967">
        <v>9</v>
      </c>
      <c r="AC2967" t="s">
        <v>266</v>
      </c>
      <c r="AE2967" t="s">
        <v>285</v>
      </c>
      <c r="AF2967" t="s">
        <v>84</v>
      </c>
      <c r="AG2967" t="s">
        <v>85</v>
      </c>
      <c r="AH2967">
        <v>60</v>
      </c>
    </row>
    <row r="2968" spans="1:34" x14ac:dyDescent="0.25">
      <c r="A2968" t="s">
        <v>266</v>
      </c>
      <c r="C2968" t="s">
        <v>285</v>
      </c>
      <c r="D2968" t="s">
        <v>148</v>
      </c>
      <c r="E2968" t="s">
        <v>93</v>
      </c>
      <c r="F2968">
        <v>3</v>
      </c>
      <c r="H2968" t="s">
        <v>266</v>
      </c>
      <c r="J2968" t="s">
        <v>285</v>
      </c>
      <c r="K2968" t="s">
        <v>148</v>
      </c>
      <c r="L2968" t="s">
        <v>83</v>
      </c>
      <c r="M2968">
        <v>16</v>
      </c>
      <c r="O2968" t="s">
        <v>266</v>
      </c>
      <c r="Q2968" t="s">
        <v>285</v>
      </c>
      <c r="R2968" t="s">
        <v>148</v>
      </c>
      <c r="S2968" t="s">
        <v>107</v>
      </c>
      <c r="T2968">
        <v>30</v>
      </c>
      <c r="V2968" t="s">
        <v>266</v>
      </c>
      <c r="X2968" t="s">
        <v>285</v>
      </c>
      <c r="Y2968" t="s">
        <v>110</v>
      </c>
      <c r="Z2968" t="s">
        <v>111</v>
      </c>
      <c r="AA2968">
        <v>1</v>
      </c>
      <c r="AC2968" t="s">
        <v>266</v>
      </c>
      <c r="AE2968" t="s">
        <v>285</v>
      </c>
      <c r="AF2968" t="s">
        <v>148</v>
      </c>
      <c r="AG2968" t="s">
        <v>133</v>
      </c>
      <c r="AH2968">
        <v>129</v>
      </c>
    </row>
    <row r="2969" spans="1:34" x14ac:dyDescent="0.25">
      <c r="A2969" t="s">
        <v>266</v>
      </c>
      <c r="C2969" t="s">
        <v>285</v>
      </c>
      <c r="D2969" t="s">
        <v>148</v>
      </c>
      <c r="E2969" t="s">
        <v>77</v>
      </c>
      <c r="F2969">
        <v>28</v>
      </c>
      <c r="H2969" t="s">
        <v>266</v>
      </c>
      <c r="J2969" t="s">
        <v>285</v>
      </c>
      <c r="K2969" t="s">
        <v>148</v>
      </c>
      <c r="L2969" t="s">
        <v>142</v>
      </c>
      <c r="M2969">
        <v>26</v>
      </c>
      <c r="O2969" t="s">
        <v>266</v>
      </c>
      <c r="Q2969" t="s">
        <v>285</v>
      </c>
      <c r="R2969" t="s">
        <v>148</v>
      </c>
      <c r="S2969" t="s">
        <v>73</v>
      </c>
      <c r="T2969">
        <v>55</v>
      </c>
      <c r="V2969" t="s">
        <v>266</v>
      </c>
      <c r="X2969" t="s">
        <v>285</v>
      </c>
      <c r="Y2969" t="s">
        <v>150</v>
      </c>
      <c r="Z2969" t="s">
        <v>112</v>
      </c>
      <c r="AA2969">
        <v>9</v>
      </c>
      <c r="AC2969" t="s">
        <v>266</v>
      </c>
      <c r="AE2969" t="s">
        <v>285</v>
      </c>
      <c r="AF2969" t="s">
        <v>148</v>
      </c>
      <c r="AG2969" t="s">
        <v>101</v>
      </c>
      <c r="AH2969">
        <v>87</v>
      </c>
    </row>
    <row r="2970" spans="1:34" x14ac:dyDescent="0.25">
      <c r="A2970" t="s">
        <v>266</v>
      </c>
      <c r="C2970" t="s">
        <v>285</v>
      </c>
      <c r="D2970" t="s">
        <v>148</v>
      </c>
      <c r="E2970" t="s">
        <v>99</v>
      </c>
      <c r="F2970">
        <v>15</v>
      </c>
      <c r="H2970" t="s">
        <v>266</v>
      </c>
      <c r="J2970" t="s">
        <v>285</v>
      </c>
      <c r="K2970" t="s">
        <v>148</v>
      </c>
      <c r="L2970" t="s">
        <v>273</v>
      </c>
      <c r="M2970">
        <v>11</v>
      </c>
      <c r="O2970" t="s">
        <v>266</v>
      </c>
      <c r="Q2970" t="s">
        <v>285</v>
      </c>
      <c r="R2970" t="s">
        <v>148</v>
      </c>
      <c r="S2970" t="s">
        <v>125</v>
      </c>
      <c r="T2970">
        <v>1</v>
      </c>
      <c r="V2970" t="s">
        <v>266</v>
      </c>
      <c r="X2970" t="s">
        <v>285</v>
      </c>
      <c r="Y2970" t="s">
        <v>150</v>
      </c>
      <c r="Z2970" t="s">
        <v>113</v>
      </c>
      <c r="AA2970">
        <v>2</v>
      </c>
      <c r="AC2970" t="s">
        <v>266</v>
      </c>
      <c r="AE2970" t="s">
        <v>285</v>
      </c>
      <c r="AF2970" t="s">
        <v>148</v>
      </c>
      <c r="AG2970" t="s">
        <v>115</v>
      </c>
      <c r="AH2970">
        <v>124</v>
      </c>
    </row>
    <row r="2971" spans="1:34" x14ac:dyDescent="0.25">
      <c r="A2971" t="s">
        <v>266</v>
      </c>
      <c r="C2971" t="s">
        <v>285</v>
      </c>
      <c r="D2971" t="s">
        <v>148</v>
      </c>
      <c r="E2971" t="s">
        <v>111</v>
      </c>
      <c r="F2971">
        <v>5</v>
      </c>
      <c r="H2971" t="s">
        <v>266</v>
      </c>
      <c r="J2971" t="s">
        <v>285</v>
      </c>
      <c r="K2971" t="s">
        <v>148</v>
      </c>
      <c r="L2971" t="s">
        <v>57</v>
      </c>
      <c r="M2971">
        <v>16</v>
      </c>
      <c r="O2971" t="s">
        <v>266</v>
      </c>
      <c r="Q2971" t="s">
        <v>285</v>
      </c>
      <c r="R2971" t="s">
        <v>148</v>
      </c>
      <c r="S2971" t="s">
        <v>121</v>
      </c>
      <c r="T2971">
        <v>93</v>
      </c>
      <c r="V2971" t="s">
        <v>266</v>
      </c>
      <c r="X2971" t="s">
        <v>285</v>
      </c>
      <c r="Y2971" t="s">
        <v>114</v>
      </c>
      <c r="Z2971" t="s">
        <v>115</v>
      </c>
      <c r="AA2971">
        <v>11</v>
      </c>
      <c r="AC2971" t="s">
        <v>266</v>
      </c>
      <c r="AE2971" t="s">
        <v>285</v>
      </c>
      <c r="AF2971" t="s">
        <v>148</v>
      </c>
      <c r="AG2971" t="s">
        <v>103</v>
      </c>
      <c r="AH2971">
        <v>51</v>
      </c>
    </row>
    <row r="2972" spans="1:34" x14ac:dyDescent="0.25">
      <c r="A2972" t="s">
        <v>266</v>
      </c>
      <c r="C2972" t="s">
        <v>285</v>
      </c>
      <c r="D2972" t="s">
        <v>148</v>
      </c>
      <c r="E2972" t="s">
        <v>123</v>
      </c>
      <c r="F2972">
        <v>3</v>
      </c>
      <c r="H2972" t="s">
        <v>266</v>
      </c>
      <c r="J2972" t="s">
        <v>285</v>
      </c>
      <c r="K2972" t="s">
        <v>148</v>
      </c>
      <c r="L2972" t="s">
        <v>117</v>
      </c>
      <c r="M2972">
        <v>8</v>
      </c>
      <c r="O2972" t="s">
        <v>266</v>
      </c>
      <c r="Q2972" t="s">
        <v>285</v>
      </c>
      <c r="R2972" t="s">
        <v>148</v>
      </c>
      <c r="S2972" t="s">
        <v>69</v>
      </c>
      <c r="T2972">
        <v>51</v>
      </c>
      <c r="V2972" t="s">
        <v>266</v>
      </c>
      <c r="X2972" t="s">
        <v>285</v>
      </c>
      <c r="Y2972" t="s">
        <v>116</v>
      </c>
      <c r="Z2972" t="s">
        <v>117</v>
      </c>
      <c r="AA2972">
        <v>2</v>
      </c>
      <c r="AC2972" t="s">
        <v>266</v>
      </c>
      <c r="AE2972" t="s">
        <v>285</v>
      </c>
      <c r="AF2972" t="s">
        <v>148</v>
      </c>
      <c r="AG2972" t="s">
        <v>65</v>
      </c>
      <c r="AH2972">
        <v>115</v>
      </c>
    </row>
    <row r="2973" spans="1:34" x14ac:dyDescent="0.25">
      <c r="A2973" t="s">
        <v>266</v>
      </c>
      <c r="C2973" t="s">
        <v>285</v>
      </c>
      <c r="D2973" t="s">
        <v>148</v>
      </c>
      <c r="E2973" t="s">
        <v>61</v>
      </c>
      <c r="F2973">
        <v>29</v>
      </c>
      <c r="H2973" t="s">
        <v>266</v>
      </c>
      <c r="J2973" t="s">
        <v>285</v>
      </c>
      <c r="K2973" t="s">
        <v>148</v>
      </c>
      <c r="L2973" t="s">
        <v>105</v>
      </c>
      <c r="M2973">
        <v>16</v>
      </c>
      <c r="O2973" t="s">
        <v>266</v>
      </c>
      <c r="Q2973" t="s">
        <v>285</v>
      </c>
      <c r="R2973" t="s">
        <v>148</v>
      </c>
      <c r="S2973" t="s">
        <v>87</v>
      </c>
      <c r="T2973">
        <v>37</v>
      </c>
      <c r="V2973" t="s">
        <v>266</v>
      </c>
      <c r="X2973" t="s">
        <v>285</v>
      </c>
      <c r="Y2973" t="s">
        <v>118</v>
      </c>
      <c r="Z2973" t="s">
        <v>119</v>
      </c>
      <c r="AA2973">
        <v>12</v>
      </c>
      <c r="AC2973" t="s">
        <v>266</v>
      </c>
      <c r="AE2973" t="s">
        <v>285</v>
      </c>
      <c r="AF2973" t="s">
        <v>148</v>
      </c>
      <c r="AG2973" t="s">
        <v>55</v>
      </c>
      <c r="AH2973">
        <v>387</v>
      </c>
    </row>
    <row r="2974" spans="1:34" x14ac:dyDescent="0.25">
      <c r="A2974" t="s">
        <v>266</v>
      </c>
      <c r="C2974" t="s">
        <v>285</v>
      </c>
      <c r="D2974" t="s">
        <v>148</v>
      </c>
      <c r="E2974" t="s">
        <v>97</v>
      </c>
      <c r="F2974">
        <v>5</v>
      </c>
      <c r="H2974" t="s">
        <v>266</v>
      </c>
      <c r="J2974" t="s">
        <v>285</v>
      </c>
      <c r="K2974" t="s">
        <v>148</v>
      </c>
      <c r="L2974" t="s">
        <v>137</v>
      </c>
      <c r="M2974">
        <v>7</v>
      </c>
      <c r="O2974" t="s">
        <v>266</v>
      </c>
      <c r="Q2974" t="s">
        <v>285</v>
      </c>
      <c r="R2974" t="s">
        <v>148</v>
      </c>
      <c r="S2974" t="s">
        <v>81</v>
      </c>
      <c r="T2974">
        <v>24</v>
      </c>
      <c r="V2974" t="s">
        <v>266</v>
      </c>
      <c r="X2974" t="s">
        <v>285</v>
      </c>
      <c r="Y2974" t="s">
        <v>120</v>
      </c>
      <c r="Z2974" t="s">
        <v>121</v>
      </c>
      <c r="AA2974">
        <v>6</v>
      </c>
      <c r="AC2974" t="s">
        <v>266</v>
      </c>
      <c r="AE2974" t="s">
        <v>285</v>
      </c>
      <c r="AF2974" t="s">
        <v>148</v>
      </c>
      <c r="AG2974" t="s">
        <v>135</v>
      </c>
      <c r="AH2974">
        <v>36</v>
      </c>
    </row>
    <row r="2975" spans="1:34" x14ac:dyDescent="0.25">
      <c r="A2975" t="s">
        <v>266</v>
      </c>
      <c r="C2975" t="s">
        <v>285</v>
      </c>
      <c r="D2975" t="s">
        <v>148</v>
      </c>
      <c r="E2975" t="s">
        <v>95</v>
      </c>
      <c r="F2975">
        <v>46</v>
      </c>
      <c r="H2975" t="s">
        <v>266</v>
      </c>
      <c r="J2975" t="s">
        <v>285</v>
      </c>
      <c r="K2975" t="s">
        <v>148</v>
      </c>
      <c r="L2975" t="s">
        <v>67</v>
      </c>
      <c r="M2975">
        <v>66</v>
      </c>
      <c r="O2975" t="s">
        <v>266</v>
      </c>
      <c r="Q2975" t="s">
        <v>285</v>
      </c>
      <c r="R2975" t="s">
        <v>148</v>
      </c>
      <c r="S2975" t="s">
        <v>112</v>
      </c>
      <c r="T2975">
        <v>122</v>
      </c>
      <c r="V2975" t="s">
        <v>266</v>
      </c>
      <c r="X2975" t="s">
        <v>285</v>
      </c>
      <c r="Y2975" t="s">
        <v>122</v>
      </c>
      <c r="Z2975" t="s">
        <v>123</v>
      </c>
      <c r="AA2975">
        <v>4</v>
      </c>
      <c r="AC2975" t="s">
        <v>266</v>
      </c>
      <c r="AE2975" t="s">
        <v>285</v>
      </c>
      <c r="AF2975" t="s">
        <v>148</v>
      </c>
      <c r="AG2975" t="s">
        <v>63</v>
      </c>
      <c r="AH2975">
        <v>61</v>
      </c>
    </row>
    <row r="2976" spans="1:34" x14ac:dyDescent="0.25">
      <c r="A2976" t="s">
        <v>266</v>
      </c>
      <c r="C2976" t="s">
        <v>285</v>
      </c>
      <c r="D2976" t="s">
        <v>148</v>
      </c>
      <c r="E2976" t="s">
        <v>127</v>
      </c>
      <c r="F2976">
        <v>10</v>
      </c>
      <c r="H2976" t="s">
        <v>266</v>
      </c>
      <c r="J2976" t="s">
        <v>285</v>
      </c>
      <c r="K2976" t="s">
        <v>148</v>
      </c>
      <c r="L2976" t="s">
        <v>119</v>
      </c>
      <c r="M2976">
        <v>20</v>
      </c>
      <c r="O2976" t="s">
        <v>266</v>
      </c>
      <c r="Q2976" t="s">
        <v>285</v>
      </c>
      <c r="R2976" t="s">
        <v>148</v>
      </c>
      <c r="S2976" t="s">
        <v>113</v>
      </c>
      <c r="T2976">
        <v>79</v>
      </c>
      <c r="V2976" t="s">
        <v>266</v>
      </c>
      <c r="X2976" t="s">
        <v>285</v>
      </c>
      <c r="Y2976" t="s">
        <v>126</v>
      </c>
      <c r="Z2976" t="s">
        <v>127</v>
      </c>
      <c r="AA2976">
        <v>2</v>
      </c>
      <c r="AC2976" t="s">
        <v>266</v>
      </c>
      <c r="AE2976" t="s">
        <v>285</v>
      </c>
      <c r="AF2976" t="s">
        <v>148</v>
      </c>
      <c r="AG2976" t="s">
        <v>83</v>
      </c>
      <c r="AH2976">
        <v>90</v>
      </c>
    </row>
    <row r="2977" spans="1:34" x14ac:dyDescent="0.25">
      <c r="A2977" t="s">
        <v>266</v>
      </c>
      <c r="C2977" t="s">
        <v>285</v>
      </c>
      <c r="D2977" t="s">
        <v>148</v>
      </c>
      <c r="E2977" t="s">
        <v>79</v>
      </c>
      <c r="F2977">
        <v>41</v>
      </c>
      <c r="H2977" t="s">
        <v>266</v>
      </c>
      <c r="J2977" t="s">
        <v>285</v>
      </c>
      <c r="K2977" t="s">
        <v>148</v>
      </c>
      <c r="L2977" t="s">
        <v>91</v>
      </c>
      <c r="M2977">
        <v>8</v>
      </c>
      <c r="O2977" t="s">
        <v>266</v>
      </c>
      <c r="Q2977" t="s">
        <v>285</v>
      </c>
      <c r="R2977" t="s">
        <v>148</v>
      </c>
      <c r="S2977" t="s">
        <v>71</v>
      </c>
      <c r="T2977">
        <v>146</v>
      </c>
      <c r="V2977" t="s">
        <v>266</v>
      </c>
      <c r="X2977" t="s">
        <v>285</v>
      </c>
      <c r="Y2977" t="s">
        <v>128</v>
      </c>
      <c r="Z2977" t="s">
        <v>129</v>
      </c>
      <c r="AA2977">
        <v>3</v>
      </c>
      <c r="AC2977" t="s">
        <v>266</v>
      </c>
      <c r="AE2977" t="s">
        <v>285</v>
      </c>
      <c r="AF2977" t="s">
        <v>148</v>
      </c>
      <c r="AG2977" t="s">
        <v>142</v>
      </c>
      <c r="AH2977">
        <v>126</v>
      </c>
    </row>
    <row r="2978" spans="1:34" x14ac:dyDescent="0.25">
      <c r="A2978" t="s">
        <v>266</v>
      </c>
      <c r="C2978" t="s">
        <v>285</v>
      </c>
      <c r="D2978" t="s">
        <v>86</v>
      </c>
      <c r="E2978" t="s">
        <v>87</v>
      </c>
      <c r="F2978">
        <v>13</v>
      </c>
      <c r="H2978" t="s">
        <v>266</v>
      </c>
      <c r="J2978" t="s">
        <v>285</v>
      </c>
      <c r="K2978" t="s">
        <v>148</v>
      </c>
      <c r="L2978" t="s">
        <v>107</v>
      </c>
      <c r="M2978">
        <v>16</v>
      </c>
      <c r="O2978" t="s">
        <v>266</v>
      </c>
      <c r="Q2978" t="s">
        <v>285</v>
      </c>
      <c r="R2978" t="s">
        <v>148</v>
      </c>
      <c r="S2978" t="s">
        <v>109</v>
      </c>
      <c r="T2978">
        <v>12</v>
      </c>
      <c r="V2978" t="s">
        <v>266</v>
      </c>
      <c r="X2978" t="s">
        <v>285</v>
      </c>
      <c r="Y2978" t="s">
        <v>130</v>
      </c>
      <c r="Z2978" t="s">
        <v>131</v>
      </c>
      <c r="AA2978">
        <v>3</v>
      </c>
      <c r="AC2978" t="s">
        <v>266</v>
      </c>
      <c r="AE2978" t="s">
        <v>285</v>
      </c>
      <c r="AF2978" t="s">
        <v>148</v>
      </c>
      <c r="AG2978" t="s">
        <v>273</v>
      </c>
      <c r="AH2978">
        <v>81</v>
      </c>
    </row>
    <row r="2979" spans="1:34" x14ac:dyDescent="0.25">
      <c r="A2979" t="s">
        <v>266</v>
      </c>
      <c r="C2979" t="s">
        <v>285</v>
      </c>
      <c r="D2979" t="s">
        <v>88</v>
      </c>
      <c r="E2979" t="s">
        <v>89</v>
      </c>
      <c r="F2979">
        <v>21</v>
      </c>
      <c r="H2979" t="s">
        <v>266</v>
      </c>
      <c r="J2979" t="s">
        <v>285</v>
      </c>
      <c r="K2979" t="s">
        <v>148</v>
      </c>
      <c r="L2979" t="s">
        <v>73</v>
      </c>
      <c r="M2979">
        <v>25</v>
      </c>
      <c r="O2979" t="s">
        <v>266</v>
      </c>
      <c r="Q2979" t="s">
        <v>285</v>
      </c>
      <c r="R2979" t="s">
        <v>148</v>
      </c>
      <c r="S2979" t="s">
        <v>75</v>
      </c>
      <c r="T2979">
        <v>10</v>
      </c>
      <c r="V2979" t="s">
        <v>266</v>
      </c>
      <c r="X2979" t="s">
        <v>285</v>
      </c>
      <c r="Y2979" t="s">
        <v>132</v>
      </c>
      <c r="Z2979" t="s">
        <v>133</v>
      </c>
      <c r="AA2979">
        <v>23</v>
      </c>
      <c r="AC2979" t="s">
        <v>266</v>
      </c>
      <c r="AE2979" t="s">
        <v>285</v>
      </c>
      <c r="AF2979" t="s">
        <v>148</v>
      </c>
      <c r="AG2979" t="s">
        <v>57</v>
      </c>
      <c r="AH2979">
        <v>290</v>
      </c>
    </row>
    <row r="2980" spans="1:34" x14ac:dyDescent="0.25">
      <c r="A2980" t="s">
        <v>266</v>
      </c>
      <c r="C2980" t="s">
        <v>285</v>
      </c>
      <c r="D2980" t="s">
        <v>90</v>
      </c>
      <c r="E2980" t="s">
        <v>91</v>
      </c>
      <c r="F2980">
        <v>2</v>
      </c>
      <c r="H2980" t="s">
        <v>266</v>
      </c>
      <c r="J2980" t="s">
        <v>285</v>
      </c>
      <c r="K2980" t="s">
        <v>148</v>
      </c>
      <c r="L2980" t="s">
        <v>125</v>
      </c>
      <c r="M2980">
        <v>2</v>
      </c>
      <c r="O2980" t="s">
        <v>266</v>
      </c>
      <c r="Q2980" t="s">
        <v>285</v>
      </c>
      <c r="R2980" t="s">
        <v>148</v>
      </c>
      <c r="S2980" t="s">
        <v>85</v>
      </c>
      <c r="T2980">
        <v>46</v>
      </c>
      <c r="V2980" t="s">
        <v>266</v>
      </c>
      <c r="X2980" t="s">
        <v>285</v>
      </c>
      <c r="Y2980" t="s">
        <v>134</v>
      </c>
      <c r="Z2980" t="s">
        <v>135</v>
      </c>
      <c r="AA2980">
        <v>2</v>
      </c>
      <c r="AC2980" t="s">
        <v>266</v>
      </c>
      <c r="AE2980" t="s">
        <v>285</v>
      </c>
      <c r="AF2980" t="s">
        <v>148</v>
      </c>
      <c r="AG2980" t="s">
        <v>117</v>
      </c>
      <c r="AH2980">
        <v>42</v>
      </c>
    </row>
    <row r="2981" spans="1:34" x14ac:dyDescent="0.25">
      <c r="A2981" t="s">
        <v>266</v>
      </c>
      <c r="C2981" t="s">
        <v>285</v>
      </c>
      <c r="D2981" t="s">
        <v>92</v>
      </c>
      <c r="E2981" t="s">
        <v>93</v>
      </c>
      <c r="F2981">
        <v>3</v>
      </c>
      <c r="H2981" t="s">
        <v>266</v>
      </c>
      <c r="J2981" t="s">
        <v>285</v>
      </c>
      <c r="K2981" t="s">
        <v>148</v>
      </c>
      <c r="L2981" t="s">
        <v>121</v>
      </c>
      <c r="M2981">
        <v>33</v>
      </c>
      <c r="O2981" t="s">
        <v>266</v>
      </c>
      <c r="Q2981" t="s">
        <v>285</v>
      </c>
      <c r="R2981" t="s">
        <v>148</v>
      </c>
      <c r="S2981" t="s">
        <v>59</v>
      </c>
      <c r="T2981">
        <v>8</v>
      </c>
      <c r="V2981" t="s">
        <v>266</v>
      </c>
      <c r="X2981" t="s">
        <v>285</v>
      </c>
      <c r="Y2981" t="s">
        <v>136</v>
      </c>
      <c r="Z2981" t="s">
        <v>137</v>
      </c>
      <c r="AA2981">
        <v>1</v>
      </c>
      <c r="AC2981" t="s">
        <v>266</v>
      </c>
      <c r="AE2981" t="s">
        <v>285</v>
      </c>
      <c r="AF2981" t="s">
        <v>148</v>
      </c>
      <c r="AG2981" t="s">
        <v>105</v>
      </c>
      <c r="AH2981">
        <v>160</v>
      </c>
    </row>
    <row r="2982" spans="1:34" x14ac:dyDescent="0.25">
      <c r="A2982" t="s">
        <v>266</v>
      </c>
      <c r="C2982" t="s">
        <v>285</v>
      </c>
      <c r="D2982" t="s">
        <v>94</v>
      </c>
      <c r="E2982" t="s">
        <v>95</v>
      </c>
      <c r="F2982">
        <v>46</v>
      </c>
      <c r="H2982" t="s">
        <v>266</v>
      </c>
      <c r="J2982" t="s">
        <v>285</v>
      </c>
      <c r="K2982" t="s">
        <v>148</v>
      </c>
      <c r="L2982" t="s">
        <v>69</v>
      </c>
      <c r="M2982">
        <v>21</v>
      </c>
      <c r="O2982" t="s">
        <v>266</v>
      </c>
      <c r="Q2982" t="s">
        <v>285</v>
      </c>
      <c r="R2982" t="s">
        <v>148</v>
      </c>
      <c r="S2982" t="s">
        <v>89</v>
      </c>
      <c r="T2982">
        <v>66</v>
      </c>
      <c r="V2982" t="s">
        <v>266</v>
      </c>
      <c r="X2982" t="s">
        <v>285</v>
      </c>
      <c r="Y2982" t="s">
        <v>208</v>
      </c>
      <c r="Z2982" t="s">
        <v>273</v>
      </c>
      <c r="AA2982">
        <v>9</v>
      </c>
      <c r="AC2982" t="s">
        <v>266</v>
      </c>
      <c r="AE2982" t="s">
        <v>285</v>
      </c>
      <c r="AF2982" t="s">
        <v>148</v>
      </c>
      <c r="AG2982" t="s">
        <v>137</v>
      </c>
      <c r="AH2982">
        <v>25</v>
      </c>
    </row>
    <row r="2983" spans="1:34" x14ac:dyDescent="0.25">
      <c r="A2983" t="s">
        <v>266</v>
      </c>
      <c r="C2983" t="s">
        <v>285</v>
      </c>
      <c r="D2983" t="s">
        <v>96</v>
      </c>
      <c r="E2983" t="s">
        <v>97</v>
      </c>
      <c r="F2983">
        <v>5</v>
      </c>
      <c r="H2983" t="s">
        <v>266</v>
      </c>
      <c r="J2983" t="s">
        <v>285</v>
      </c>
      <c r="K2983" t="s">
        <v>148</v>
      </c>
      <c r="L2983" t="s">
        <v>87</v>
      </c>
      <c r="M2983">
        <v>14</v>
      </c>
      <c r="O2983" t="s">
        <v>266</v>
      </c>
      <c r="Q2983" t="s">
        <v>285</v>
      </c>
      <c r="R2983" t="s">
        <v>148</v>
      </c>
      <c r="S2983" t="s">
        <v>129</v>
      </c>
      <c r="T2983">
        <v>10</v>
      </c>
      <c r="V2983" t="s">
        <v>266</v>
      </c>
      <c r="X2983" t="s">
        <v>285</v>
      </c>
      <c r="Y2983" t="s">
        <v>141</v>
      </c>
      <c r="Z2983" t="s">
        <v>142</v>
      </c>
      <c r="AA2983">
        <v>6</v>
      </c>
      <c r="AC2983" t="s">
        <v>266</v>
      </c>
      <c r="AE2983" t="s">
        <v>285</v>
      </c>
      <c r="AF2983" t="s">
        <v>148</v>
      </c>
      <c r="AG2983" t="s">
        <v>67</v>
      </c>
      <c r="AH2983">
        <v>995</v>
      </c>
    </row>
    <row r="2984" spans="1:34" x14ac:dyDescent="0.25">
      <c r="A2984" t="s">
        <v>266</v>
      </c>
      <c r="C2984" t="s">
        <v>285</v>
      </c>
      <c r="D2984" t="s">
        <v>98</v>
      </c>
      <c r="E2984" t="s">
        <v>99</v>
      </c>
      <c r="F2984">
        <v>15</v>
      </c>
      <c r="H2984" t="s">
        <v>266</v>
      </c>
      <c r="J2984" t="s">
        <v>285</v>
      </c>
      <c r="K2984" t="s">
        <v>148</v>
      </c>
      <c r="L2984" t="s">
        <v>81</v>
      </c>
      <c r="M2984">
        <v>16</v>
      </c>
      <c r="O2984" t="s">
        <v>266</v>
      </c>
      <c r="Q2984" t="s">
        <v>285</v>
      </c>
      <c r="R2984" t="s">
        <v>148</v>
      </c>
      <c r="S2984" t="s">
        <v>131</v>
      </c>
      <c r="T2984">
        <v>15</v>
      </c>
      <c r="V2984" t="s">
        <v>266</v>
      </c>
      <c r="X2984" t="s">
        <v>265</v>
      </c>
      <c r="Y2984" t="s">
        <v>54</v>
      </c>
      <c r="Z2984" t="s">
        <v>55</v>
      </c>
      <c r="AA2984">
        <v>14</v>
      </c>
      <c r="AC2984" t="s">
        <v>266</v>
      </c>
      <c r="AE2984" t="s">
        <v>285</v>
      </c>
      <c r="AF2984" t="s">
        <v>148</v>
      </c>
      <c r="AG2984" t="s">
        <v>119</v>
      </c>
      <c r="AH2984">
        <v>136</v>
      </c>
    </row>
    <row r="2985" spans="1:34" x14ac:dyDescent="0.25">
      <c r="A2985" t="s">
        <v>266</v>
      </c>
      <c r="C2985" t="s">
        <v>285</v>
      </c>
      <c r="D2985" t="s">
        <v>100</v>
      </c>
      <c r="E2985" t="s">
        <v>101</v>
      </c>
      <c r="F2985">
        <v>7</v>
      </c>
      <c r="H2985" t="s">
        <v>266</v>
      </c>
      <c r="J2985" t="s">
        <v>285</v>
      </c>
      <c r="K2985" t="s">
        <v>148</v>
      </c>
      <c r="L2985" t="s">
        <v>112</v>
      </c>
      <c r="M2985">
        <v>42</v>
      </c>
      <c r="O2985" t="s">
        <v>266</v>
      </c>
      <c r="Q2985" t="s">
        <v>285</v>
      </c>
      <c r="R2985" t="s">
        <v>148</v>
      </c>
      <c r="S2985" t="s">
        <v>93</v>
      </c>
      <c r="T2985">
        <v>16</v>
      </c>
      <c r="V2985" t="s">
        <v>266</v>
      </c>
      <c r="X2985" t="s">
        <v>265</v>
      </c>
      <c r="Y2985" t="s">
        <v>56</v>
      </c>
      <c r="Z2985" t="s">
        <v>57</v>
      </c>
      <c r="AA2985">
        <v>16</v>
      </c>
      <c r="AC2985" t="s">
        <v>266</v>
      </c>
      <c r="AE2985" t="s">
        <v>285</v>
      </c>
      <c r="AF2985" t="s">
        <v>148</v>
      </c>
      <c r="AG2985" t="s">
        <v>91</v>
      </c>
      <c r="AH2985">
        <v>59</v>
      </c>
    </row>
    <row r="2986" spans="1:34" x14ac:dyDescent="0.25">
      <c r="A2986" t="s">
        <v>266</v>
      </c>
      <c r="C2986" t="s">
        <v>285</v>
      </c>
      <c r="D2986" t="s">
        <v>102</v>
      </c>
      <c r="E2986" t="s">
        <v>103</v>
      </c>
      <c r="F2986">
        <v>4</v>
      </c>
      <c r="H2986" t="s">
        <v>266</v>
      </c>
      <c r="J2986" t="s">
        <v>285</v>
      </c>
      <c r="K2986" t="s">
        <v>148</v>
      </c>
      <c r="L2986" t="s">
        <v>113</v>
      </c>
      <c r="M2986">
        <v>30</v>
      </c>
      <c r="O2986" t="s">
        <v>266</v>
      </c>
      <c r="Q2986" t="s">
        <v>285</v>
      </c>
      <c r="R2986" t="s">
        <v>148</v>
      </c>
      <c r="S2986" t="s">
        <v>77</v>
      </c>
      <c r="T2986">
        <v>136</v>
      </c>
      <c r="V2986" t="s">
        <v>266</v>
      </c>
      <c r="X2986" t="s">
        <v>265</v>
      </c>
      <c r="Y2986" t="s">
        <v>58</v>
      </c>
      <c r="Z2986" t="s">
        <v>59</v>
      </c>
      <c r="AA2986">
        <v>9</v>
      </c>
      <c r="AC2986" t="s">
        <v>266</v>
      </c>
      <c r="AE2986" t="s">
        <v>285</v>
      </c>
      <c r="AF2986" t="s">
        <v>148</v>
      </c>
      <c r="AG2986" t="s">
        <v>107</v>
      </c>
      <c r="AH2986">
        <v>117</v>
      </c>
    </row>
    <row r="2987" spans="1:34" x14ac:dyDescent="0.25">
      <c r="A2987" t="s">
        <v>266</v>
      </c>
      <c r="C2987" t="s">
        <v>285</v>
      </c>
      <c r="D2987" t="s">
        <v>104</v>
      </c>
      <c r="E2987" t="s">
        <v>105</v>
      </c>
      <c r="F2987">
        <v>16</v>
      </c>
      <c r="H2987" t="s">
        <v>266</v>
      </c>
      <c r="J2987" t="s">
        <v>285</v>
      </c>
      <c r="K2987" t="s">
        <v>148</v>
      </c>
      <c r="L2987" t="s">
        <v>71</v>
      </c>
      <c r="M2987">
        <v>24</v>
      </c>
      <c r="O2987" t="s">
        <v>266</v>
      </c>
      <c r="Q2987" t="s">
        <v>285</v>
      </c>
      <c r="R2987" t="s">
        <v>148</v>
      </c>
      <c r="S2987" t="s">
        <v>99</v>
      </c>
      <c r="T2987">
        <v>35</v>
      </c>
      <c r="V2987" t="s">
        <v>266</v>
      </c>
      <c r="X2987" t="s">
        <v>265</v>
      </c>
      <c r="Y2987" t="s">
        <v>60</v>
      </c>
      <c r="Z2987" t="s">
        <v>61</v>
      </c>
      <c r="AA2987">
        <v>25</v>
      </c>
      <c r="AC2987" t="s">
        <v>266</v>
      </c>
      <c r="AE2987" t="s">
        <v>285</v>
      </c>
      <c r="AF2987" t="s">
        <v>148</v>
      </c>
      <c r="AG2987" t="s">
        <v>73</v>
      </c>
      <c r="AH2987">
        <v>339</v>
      </c>
    </row>
    <row r="2988" spans="1:34" x14ac:dyDescent="0.25">
      <c r="A2988" t="s">
        <v>266</v>
      </c>
      <c r="C2988" t="s">
        <v>285</v>
      </c>
      <c r="D2988" t="s">
        <v>106</v>
      </c>
      <c r="E2988" t="s">
        <v>107</v>
      </c>
      <c r="F2988">
        <v>4</v>
      </c>
      <c r="H2988" t="s">
        <v>266</v>
      </c>
      <c r="J2988" t="s">
        <v>285</v>
      </c>
      <c r="K2988" t="s">
        <v>148</v>
      </c>
      <c r="L2988" t="s">
        <v>109</v>
      </c>
      <c r="M2988">
        <v>15</v>
      </c>
      <c r="O2988" t="s">
        <v>266</v>
      </c>
      <c r="Q2988" t="s">
        <v>285</v>
      </c>
      <c r="R2988" t="s">
        <v>148</v>
      </c>
      <c r="S2988" t="s">
        <v>111</v>
      </c>
      <c r="T2988">
        <v>23</v>
      </c>
      <c r="V2988" t="s">
        <v>266</v>
      </c>
      <c r="X2988" t="s">
        <v>265</v>
      </c>
      <c r="Y2988" t="s">
        <v>62</v>
      </c>
      <c r="Z2988" t="s">
        <v>63</v>
      </c>
      <c r="AA2988">
        <v>10</v>
      </c>
      <c r="AC2988" t="s">
        <v>266</v>
      </c>
      <c r="AE2988" t="s">
        <v>285</v>
      </c>
      <c r="AF2988" t="s">
        <v>148</v>
      </c>
      <c r="AG2988" t="s">
        <v>125</v>
      </c>
      <c r="AH2988">
        <v>4</v>
      </c>
    </row>
    <row r="2989" spans="1:34" x14ac:dyDescent="0.25">
      <c r="A2989" t="s">
        <v>266</v>
      </c>
      <c r="C2989" t="s">
        <v>285</v>
      </c>
      <c r="D2989" t="s">
        <v>108</v>
      </c>
      <c r="E2989" t="s">
        <v>109</v>
      </c>
      <c r="F2989">
        <v>6</v>
      </c>
      <c r="H2989" t="s">
        <v>266</v>
      </c>
      <c r="J2989" t="s">
        <v>285</v>
      </c>
      <c r="K2989" t="s">
        <v>148</v>
      </c>
      <c r="L2989" t="s">
        <v>75</v>
      </c>
      <c r="M2989">
        <v>7</v>
      </c>
      <c r="O2989" t="s">
        <v>266</v>
      </c>
      <c r="Q2989" t="s">
        <v>285</v>
      </c>
      <c r="R2989" t="s">
        <v>148</v>
      </c>
      <c r="S2989" t="s">
        <v>123</v>
      </c>
      <c r="T2989">
        <v>29</v>
      </c>
      <c r="V2989" t="s">
        <v>266</v>
      </c>
      <c r="X2989" t="s">
        <v>265</v>
      </c>
      <c r="Y2989" t="s">
        <v>64</v>
      </c>
      <c r="Z2989" t="s">
        <v>65</v>
      </c>
      <c r="AA2989">
        <v>12</v>
      </c>
      <c r="AC2989" t="s">
        <v>266</v>
      </c>
      <c r="AE2989" t="s">
        <v>285</v>
      </c>
      <c r="AF2989" t="s">
        <v>148</v>
      </c>
      <c r="AG2989" t="s">
        <v>121</v>
      </c>
      <c r="AH2989">
        <v>172</v>
      </c>
    </row>
    <row r="2990" spans="1:34" x14ac:dyDescent="0.25">
      <c r="A2990" t="s">
        <v>266</v>
      </c>
      <c r="C2990" t="s">
        <v>285</v>
      </c>
      <c r="D2990" t="s">
        <v>110</v>
      </c>
      <c r="E2990" t="s">
        <v>111</v>
      </c>
      <c r="F2990">
        <v>5</v>
      </c>
      <c r="H2990" t="s">
        <v>266</v>
      </c>
      <c r="J2990" t="s">
        <v>285</v>
      </c>
      <c r="K2990" t="s">
        <v>148</v>
      </c>
      <c r="L2990" t="s">
        <v>85</v>
      </c>
      <c r="M2990">
        <v>7</v>
      </c>
      <c r="O2990" t="s">
        <v>266</v>
      </c>
      <c r="Q2990" t="s">
        <v>285</v>
      </c>
      <c r="R2990" t="s">
        <v>148</v>
      </c>
      <c r="S2990" t="s">
        <v>61</v>
      </c>
      <c r="T2990">
        <v>113</v>
      </c>
      <c r="V2990" t="s">
        <v>266</v>
      </c>
      <c r="X2990" t="s">
        <v>265</v>
      </c>
      <c r="Y2990" t="s">
        <v>66</v>
      </c>
      <c r="Z2990" t="s">
        <v>67</v>
      </c>
      <c r="AA2990">
        <v>56</v>
      </c>
      <c r="AC2990" t="s">
        <v>266</v>
      </c>
      <c r="AE2990" t="s">
        <v>285</v>
      </c>
      <c r="AF2990" t="s">
        <v>148</v>
      </c>
      <c r="AG2990" t="s">
        <v>69</v>
      </c>
      <c r="AH2990">
        <v>305</v>
      </c>
    </row>
    <row r="2991" spans="1:34" x14ac:dyDescent="0.25">
      <c r="A2991" t="s">
        <v>266</v>
      </c>
      <c r="C2991" t="s">
        <v>285</v>
      </c>
      <c r="D2991" t="s">
        <v>150</v>
      </c>
      <c r="E2991" t="s">
        <v>112</v>
      </c>
      <c r="F2991">
        <v>68</v>
      </c>
      <c r="H2991" t="s">
        <v>266</v>
      </c>
      <c r="J2991" t="s">
        <v>285</v>
      </c>
      <c r="K2991" t="s">
        <v>148</v>
      </c>
      <c r="L2991" t="s">
        <v>59</v>
      </c>
      <c r="M2991">
        <v>5</v>
      </c>
      <c r="O2991" t="s">
        <v>266</v>
      </c>
      <c r="Q2991" t="s">
        <v>285</v>
      </c>
      <c r="R2991" t="s">
        <v>148</v>
      </c>
      <c r="S2991" t="s">
        <v>97</v>
      </c>
      <c r="T2991">
        <v>16</v>
      </c>
      <c r="V2991" t="s">
        <v>266</v>
      </c>
      <c r="X2991" t="s">
        <v>265</v>
      </c>
      <c r="Y2991" t="s">
        <v>68</v>
      </c>
      <c r="Z2991" t="s">
        <v>69</v>
      </c>
      <c r="AA2991">
        <v>12</v>
      </c>
      <c r="AC2991" t="s">
        <v>266</v>
      </c>
      <c r="AE2991" t="s">
        <v>285</v>
      </c>
      <c r="AF2991" t="s">
        <v>148</v>
      </c>
      <c r="AG2991" t="s">
        <v>87</v>
      </c>
      <c r="AH2991">
        <v>63</v>
      </c>
    </row>
    <row r="2992" spans="1:34" x14ac:dyDescent="0.25">
      <c r="A2992" t="s">
        <v>266</v>
      </c>
      <c r="C2992" t="s">
        <v>285</v>
      </c>
      <c r="D2992" t="s">
        <v>150</v>
      </c>
      <c r="E2992" t="s">
        <v>113</v>
      </c>
      <c r="F2992">
        <v>40</v>
      </c>
      <c r="H2992" t="s">
        <v>266</v>
      </c>
      <c r="J2992" t="s">
        <v>285</v>
      </c>
      <c r="K2992" t="s">
        <v>148</v>
      </c>
      <c r="L2992" t="s">
        <v>89</v>
      </c>
      <c r="M2992">
        <v>31</v>
      </c>
      <c r="O2992" t="s">
        <v>266</v>
      </c>
      <c r="Q2992" t="s">
        <v>285</v>
      </c>
      <c r="R2992" t="s">
        <v>148</v>
      </c>
      <c r="S2992" t="s">
        <v>95</v>
      </c>
      <c r="T2992">
        <v>183</v>
      </c>
      <c r="V2992" t="s">
        <v>266</v>
      </c>
      <c r="X2992" t="s">
        <v>265</v>
      </c>
      <c r="Y2992" t="s">
        <v>70</v>
      </c>
      <c r="Z2992" t="s">
        <v>71</v>
      </c>
      <c r="AA2992">
        <v>14</v>
      </c>
      <c r="AC2992" t="s">
        <v>266</v>
      </c>
      <c r="AE2992" t="s">
        <v>285</v>
      </c>
      <c r="AF2992" t="s">
        <v>148</v>
      </c>
      <c r="AG2992" t="s">
        <v>81</v>
      </c>
      <c r="AH2992">
        <v>26</v>
      </c>
    </row>
    <row r="2993" spans="1:34" x14ac:dyDescent="0.25">
      <c r="A2993" t="s">
        <v>266</v>
      </c>
      <c r="C2993" t="s">
        <v>285</v>
      </c>
      <c r="D2993" t="s">
        <v>114</v>
      </c>
      <c r="E2993" t="s">
        <v>115</v>
      </c>
      <c r="F2993">
        <v>5</v>
      </c>
      <c r="H2993" t="s">
        <v>266</v>
      </c>
      <c r="J2993" t="s">
        <v>285</v>
      </c>
      <c r="K2993" t="s">
        <v>148</v>
      </c>
      <c r="L2993" t="s">
        <v>129</v>
      </c>
      <c r="M2993">
        <v>10</v>
      </c>
      <c r="O2993" t="s">
        <v>266</v>
      </c>
      <c r="Q2993" t="s">
        <v>285</v>
      </c>
      <c r="R2993" t="s">
        <v>148</v>
      </c>
      <c r="S2993" t="s">
        <v>127</v>
      </c>
      <c r="T2993">
        <v>20</v>
      </c>
      <c r="V2993" t="s">
        <v>266</v>
      </c>
      <c r="X2993" t="s">
        <v>265</v>
      </c>
      <c r="Y2993" t="s">
        <v>72</v>
      </c>
      <c r="Z2993" t="s">
        <v>73</v>
      </c>
      <c r="AA2993">
        <v>14</v>
      </c>
      <c r="AC2993" t="s">
        <v>266</v>
      </c>
      <c r="AE2993" t="s">
        <v>285</v>
      </c>
      <c r="AF2993" t="s">
        <v>148</v>
      </c>
      <c r="AG2993" t="s">
        <v>112</v>
      </c>
      <c r="AH2993">
        <v>186</v>
      </c>
    </row>
    <row r="2994" spans="1:34" x14ac:dyDescent="0.25">
      <c r="A2994" t="s">
        <v>266</v>
      </c>
      <c r="C2994" t="s">
        <v>285</v>
      </c>
      <c r="D2994" t="s">
        <v>116</v>
      </c>
      <c r="E2994" t="s">
        <v>117</v>
      </c>
      <c r="F2994">
        <v>12</v>
      </c>
      <c r="H2994" t="s">
        <v>266</v>
      </c>
      <c r="J2994" t="s">
        <v>285</v>
      </c>
      <c r="K2994" t="s">
        <v>148</v>
      </c>
      <c r="L2994" t="s">
        <v>131</v>
      </c>
      <c r="M2994">
        <v>4</v>
      </c>
      <c r="O2994" t="s">
        <v>266</v>
      </c>
      <c r="Q2994" t="s">
        <v>285</v>
      </c>
      <c r="R2994" t="s">
        <v>148</v>
      </c>
      <c r="S2994" t="s">
        <v>79</v>
      </c>
      <c r="T2994">
        <v>167</v>
      </c>
      <c r="V2994" t="s">
        <v>266</v>
      </c>
      <c r="X2994" t="s">
        <v>265</v>
      </c>
      <c r="Y2994" t="s">
        <v>74</v>
      </c>
      <c r="Z2994" t="s">
        <v>75</v>
      </c>
      <c r="AA2994">
        <v>35</v>
      </c>
      <c r="AC2994" t="s">
        <v>266</v>
      </c>
      <c r="AE2994" t="s">
        <v>285</v>
      </c>
      <c r="AF2994" t="s">
        <v>148</v>
      </c>
      <c r="AG2994" t="s">
        <v>113</v>
      </c>
      <c r="AH2994">
        <v>114</v>
      </c>
    </row>
    <row r="2995" spans="1:34" x14ac:dyDescent="0.25">
      <c r="A2995" t="s">
        <v>266</v>
      </c>
      <c r="C2995" t="s">
        <v>285</v>
      </c>
      <c r="D2995" t="s">
        <v>118</v>
      </c>
      <c r="E2995" t="s">
        <v>119</v>
      </c>
      <c r="F2995">
        <v>15</v>
      </c>
      <c r="H2995" t="s">
        <v>266</v>
      </c>
      <c r="J2995" t="s">
        <v>285</v>
      </c>
      <c r="K2995" t="s">
        <v>148</v>
      </c>
      <c r="L2995" t="s">
        <v>93</v>
      </c>
      <c r="M2995">
        <v>6</v>
      </c>
      <c r="O2995" t="s">
        <v>266</v>
      </c>
      <c r="Q2995" t="s">
        <v>285</v>
      </c>
      <c r="R2995" t="s">
        <v>86</v>
      </c>
      <c r="S2995" t="s">
        <v>87</v>
      </c>
      <c r="T2995">
        <v>37</v>
      </c>
      <c r="V2995" t="s">
        <v>266</v>
      </c>
      <c r="X2995" t="s">
        <v>265</v>
      </c>
      <c r="Y2995" t="s">
        <v>76</v>
      </c>
      <c r="Z2995" t="s">
        <v>77</v>
      </c>
      <c r="AA2995">
        <v>21</v>
      </c>
      <c r="AC2995" t="s">
        <v>266</v>
      </c>
      <c r="AE2995" t="s">
        <v>285</v>
      </c>
      <c r="AF2995" t="s">
        <v>148</v>
      </c>
      <c r="AG2995" t="s">
        <v>71</v>
      </c>
      <c r="AH2995">
        <v>569</v>
      </c>
    </row>
    <row r="2996" spans="1:34" x14ac:dyDescent="0.25">
      <c r="A2996" t="s">
        <v>266</v>
      </c>
      <c r="C2996" t="s">
        <v>285</v>
      </c>
      <c r="D2996" t="s">
        <v>120</v>
      </c>
      <c r="E2996" t="s">
        <v>121</v>
      </c>
      <c r="F2996">
        <v>13</v>
      </c>
      <c r="H2996" t="s">
        <v>266</v>
      </c>
      <c r="J2996" t="s">
        <v>285</v>
      </c>
      <c r="K2996" t="s">
        <v>148</v>
      </c>
      <c r="L2996" t="s">
        <v>77</v>
      </c>
      <c r="M2996">
        <v>30</v>
      </c>
      <c r="O2996" t="s">
        <v>266</v>
      </c>
      <c r="Q2996" t="s">
        <v>285</v>
      </c>
      <c r="R2996" t="s">
        <v>88</v>
      </c>
      <c r="S2996" t="s">
        <v>89</v>
      </c>
      <c r="T2996">
        <v>66</v>
      </c>
      <c r="V2996" t="s">
        <v>266</v>
      </c>
      <c r="X2996" t="s">
        <v>265</v>
      </c>
      <c r="Y2996" t="s">
        <v>78</v>
      </c>
      <c r="Z2996" t="s">
        <v>79</v>
      </c>
      <c r="AA2996">
        <v>48</v>
      </c>
      <c r="AC2996" t="s">
        <v>266</v>
      </c>
      <c r="AE2996" t="s">
        <v>285</v>
      </c>
      <c r="AF2996" t="s">
        <v>148</v>
      </c>
      <c r="AG2996" t="s">
        <v>109</v>
      </c>
      <c r="AH2996">
        <v>54</v>
      </c>
    </row>
    <row r="2997" spans="1:34" x14ac:dyDescent="0.25">
      <c r="A2997" t="s">
        <v>266</v>
      </c>
      <c r="C2997" t="s">
        <v>285</v>
      </c>
      <c r="D2997" t="s">
        <v>122</v>
      </c>
      <c r="E2997" t="s">
        <v>123</v>
      </c>
      <c r="F2997">
        <v>3</v>
      </c>
      <c r="H2997" t="s">
        <v>266</v>
      </c>
      <c r="J2997" t="s">
        <v>285</v>
      </c>
      <c r="K2997" t="s">
        <v>148</v>
      </c>
      <c r="L2997" t="s">
        <v>99</v>
      </c>
      <c r="M2997">
        <v>24</v>
      </c>
      <c r="O2997" t="s">
        <v>266</v>
      </c>
      <c r="Q2997" t="s">
        <v>285</v>
      </c>
      <c r="R2997" t="s">
        <v>90</v>
      </c>
      <c r="S2997" t="s">
        <v>91</v>
      </c>
      <c r="T2997">
        <v>23</v>
      </c>
      <c r="V2997" t="s">
        <v>266</v>
      </c>
      <c r="X2997" t="s">
        <v>265</v>
      </c>
      <c r="Y2997" t="s">
        <v>80</v>
      </c>
      <c r="Z2997" t="s">
        <v>81</v>
      </c>
      <c r="AA2997">
        <v>8</v>
      </c>
      <c r="AC2997" t="s">
        <v>266</v>
      </c>
      <c r="AE2997" t="s">
        <v>285</v>
      </c>
      <c r="AF2997" t="s">
        <v>148</v>
      </c>
      <c r="AG2997" t="s">
        <v>75</v>
      </c>
      <c r="AH2997">
        <v>56</v>
      </c>
    </row>
    <row r="2998" spans="1:34" x14ac:dyDescent="0.25">
      <c r="A2998" t="s">
        <v>266</v>
      </c>
      <c r="C2998" t="s">
        <v>285</v>
      </c>
      <c r="D2998" t="s">
        <v>126</v>
      </c>
      <c r="E2998" t="s">
        <v>127</v>
      </c>
      <c r="F2998">
        <v>10</v>
      </c>
      <c r="H2998" t="s">
        <v>266</v>
      </c>
      <c r="J2998" t="s">
        <v>285</v>
      </c>
      <c r="K2998" t="s">
        <v>148</v>
      </c>
      <c r="L2998" t="s">
        <v>111</v>
      </c>
      <c r="M2998">
        <v>9</v>
      </c>
      <c r="O2998" t="s">
        <v>266</v>
      </c>
      <c r="Q2998" t="s">
        <v>285</v>
      </c>
      <c r="R2998" t="s">
        <v>92</v>
      </c>
      <c r="S2998" t="s">
        <v>93</v>
      </c>
      <c r="T2998">
        <v>16</v>
      </c>
      <c r="V2998" t="s">
        <v>266</v>
      </c>
      <c r="X2998" t="s">
        <v>265</v>
      </c>
      <c r="Y2998" t="s">
        <v>82</v>
      </c>
      <c r="Z2998" t="s">
        <v>83</v>
      </c>
      <c r="AA2998">
        <v>25</v>
      </c>
      <c r="AC2998" t="s">
        <v>266</v>
      </c>
      <c r="AE2998" t="s">
        <v>285</v>
      </c>
      <c r="AF2998" t="s">
        <v>148</v>
      </c>
      <c r="AG2998" t="s">
        <v>85</v>
      </c>
      <c r="AH2998">
        <v>60</v>
      </c>
    </row>
    <row r="2999" spans="1:34" x14ac:dyDescent="0.25">
      <c r="A2999" t="s">
        <v>266</v>
      </c>
      <c r="C2999" t="s">
        <v>285</v>
      </c>
      <c r="D2999" t="s">
        <v>128</v>
      </c>
      <c r="E2999" t="s">
        <v>129</v>
      </c>
      <c r="F2999">
        <v>3</v>
      </c>
      <c r="H2999" t="s">
        <v>266</v>
      </c>
      <c r="J2999" t="s">
        <v>285</v>
      </c>
      <c r="K2999" t="s">
        <v>148</v>
      </c>
      <c r="L2999" t="s">
        <v>123</v>
      </c>
      <c r="M2999">
        <v>21</v>
      </c>
      <c r="O2999" t="s">
        <v>266</v>
      </c>
      <c r="Q2999" t="s">
        <v>285</v>
      </c>
      <c r="R2999" t="s">
        <v>94</v>
      </c>
      <c r="S2999" t="s">
        <v>95</v>
      </c>
      <c r="T2999">
        <v>183</v>
      </c>
      <c r="V2999" t="s">
        <v>266</v>
      </c>
      <c r="X2999" t="s">
        <v>265</v>
      </c>
      <c r="Y2999" t="s">
        <v>84</v>
      </c>
      <c r="Z2999" t="s">
        <v>85</v>
      </c>
      <c r="AA2999">
        <v>25</v>
      </c>
      <c r="AC2999" t="s">
        <v>266</v>
      </c>
      <c r="AE2999" t="s">
        <v>285</v>
      </c>
      <c r="AF2999" t="s">
        <v>148</v>
      </c>
      <c r="AG2999" t="s">
        <v>59</v>
      </c>
      <c r="AH2999">
        <v>98</v>
      </c>
    </row>
    <row r="3000" spans="1:34" x14ac:dyDescent="0.25">
      <c r="A3000" t="s">
        <v>266</v>
      </c>
      <c r="C3000" t="s">
        <v>285</v>
      </c>
      <c r="D3000" t="s">
        <v>130</v>
      </c>
      <c r="E3000" t="s">
        <v>131</v>
      </c>
      <c r="F3000">
        <v>5</v>
      </c>
      <c r="H3000" t="s">
        <v>266</v>
      </c>
      <c r="J3000" t="s">
        <v>285</v>
      </c>
      <c r="K3000" t="s">
        <v>148</v>
      </c>
      <c r="L3000" t="s">
        <v>61</v>
      </c>
      <c r="M3000">
        <v>11</v>
      </c>
      <c r="O3000" t="s">
        <v>266</v>
      </c>
      <c r="Q3000" t="s">
        <v>285</v>
      </c>
      <c r="R3000" t="s">
        <v>96</v>
      </c>
      <c r="S3000" t="s">
        <v>97</v>
      </c>
      <c r="T3000">
        <v>16</v>
      </c>
      <c r="V3000" t="s">
        <v>266</v>
      </c>
      <c r="X3000" t="s">
        <v>265</v>
      </c>
      <c r="Y3000" t="s">
        <v>148</v>
      </c>
      <c r="Z3000" t="s">
        <v>133</v>
      </c>
      <c r="AA3000">
        <v>31</v>
      </c>
      <c r="AC3000" t="s">
        <v>266</v>
      </c>
      <c r="AE3000" t="s">
        <v>285</v>
      </c>
      <c r="AF3000" t="s">
        <v>148</v>
      </c>
      <c r="AG3000" t="s">
        <v>89</v>
      </c>
      <c r="AH3000">
        <v>154</v>
      </c>
    </row>
    <row r="3001" spans="1:34" x14ac:dyDescent="0.25">
      <c r="A3001" t="s">
        <v>266</v>
      </c>
      <c r="C3001" t="s">
        <v>285</v>
      </c>
      <c r="D3001" t="s">
        <v>132</v>
      </c>
      <c r="E3001" t="s">
        <v>133</v>
      </c>
      <c r="F3001">
        <v>11</v>
      </c>
      <c r="H3001" t="s">
        <v>266</v>
      </c>
      <c r="J3001" t="s">
        <v>285</v>
      </c>
      <c r="K3001" t="s">
        <v>148</v>
      </c>
      <c r="L3001" t="s">
        <v>97</v>
      </c>
      <c r="M3001">
        <v>7</v>
      </c>
      <c r="O3001" t="s">
        <v>266</v>
      </c>
      <c r="Q3001" t="s">
        <v>285</v>
      </c>
      <c r="R3001" t="s">
        <v>98</v>
      </c>
      <c r="S3001" t="s">
        <v>99</v>
      </c>
      <c r="T3001">
        <v>35</v>
      </c>
      <c r="V3001" t="s">
        <v>266</v>
      </c>
      <c r="X3001" t="s">
        <v>265</v>
      </c>
      <c r="Y3001" t="s">
        <v>148</v>
      </c>
      <c r="Z3001" t="s">
        <v>101</v>
      </c>
      <c r="AA3001">
        <v>28</v>
      </c>
      <c r="AC3001" t="s">
        <v>266</v>
      </c>
      <c r="AE3001" t="s">
        <v>285</v>
      </c>
      <c r="AF3001" t="s">
        <v>148</v>
      </c>
      <c r="AG3001" t="s">
        <v>129</v>
      </c>
      <c r="AH3001">
        <v>35</v>
      </c>
    </row>
    <row r="3002" spans="1:34" x14ac:dyDescent="0.25">
      <c r="A3002" t="s">
        <v>266</v>
      </c>
      <c r="C3002" t="s">
        <v>285</v>
      </c>
      <c r="D3002" t="s">
        <v>134</v>
      </c>
      <c r="E3002" t="s">
        <v>135</v>
      </c>
      <c r="F3002">
        <v>7</v>
      </c>
      <c r="H3002" t="s">
        <v>266</v>
      </c>
      <c r="J3002" t="s">
        <v>285</v>
      </c>
      <c r="K3002" t="s">
        <v>148</v>
      </c>
      <c r="L3002" t="s">
        <v>95</v>
      </c>
      <c r="M3002">
        <v>59</v>
      </c>
      <c r="O3002" t="s">
        <v>266</v>
      </c>
      <c r="Q3002" t="s">
        <v>285</v>
      </c>
      <c r="R3002" t="s">
        <v>100</v>
      </c>
      <c r="S3002" t="s">
        <v>101</v>
      </c>
      <c r="T3002">
        <v>35</v>
      </c>
      <c r="V3002" t="s">
        <v>266</v>
      </c>
      <c r="X3002" t="s">
        <v>265</v>
      </c>
      <c r="Y3002" t="s">
        <v>148</v>
      </c>
      <c r="Z3002" t="s">
        <v>115</v>
      </c>
      <c r="AA3002">
        <v>24</v>
      </c>
      <c r="AC3002" t="s">
        <v>266</v>
      </c>
      <c r="AE3002" t="s">
        <v>285</v>
      </c>
      <c r="AF3002" t="s">
        <v>148</v>
      </c>
      <c r="AG3002" t="s">
        <v>131</v>
      </c>
      <c r="AH3002">
        <v>32</v>
      </c>
    </row>
    <row r="3003" spans="1:34" x14ac:dyDescent="0.25">
      <c r="A3003" t="s">
        <v>266</v>
      </c>
      <c r="C3003" t="s">
        <v>285</v>
      </c>
      <c r="D3003" t="s">
        <v>136</v>
      </c>
      <c r="E3003" t="s">
        <v>137</v>
      </c>
      <c r="F3003">
        <v>4</v>
      </c>
      <c r="H3003" t="s">
        <v>266</v>
      </c>
      <c r="J3003" t="s">
        <v>285</v>
      </c>
      <c r="K3003" t="s">
        <v>148</v>
      </c>
      <c r="L3003" t="s">
        <v>127</v>
      </c>
      <c r="M3003">
        <v>10</v>
      </c>
      <c r="O3003" t="s">
        <v>266</v>
      </c>
      <c r="Q3003" t="s">
        <v>285</v>
      </c>
      <c r="R3003" t="s">
        <v>102</v>
      </c>
      <c r="S3003" t="s">
        <v>103</v>
      </c>
      <c r="T3003">
        <v>28</v>
      </c>
      <c r="V3003" t="s">
        <v>266</v>
      </c>
      <c r="X3003" t="s">
        <v>265</v>
      </c>
      <c r="Y3003" t="s">
        <v>148</v>
      </c>
      <c r="Z3003" t="s">
        <v>103</v>
      </c>
      <c r="AA3003">
        <v>2</v>
      </c>
      <c r="AC3003" t="s">
        <v>266</v>
      </c>
      <c r="AE3003" t="s">
        <v>285</v>
      </c>
      <c r="AF3003" t="s">
        <v>148</v>
      </c>
      <c r="AG3003" t="s">
        <v>93</v>
      </c>
      <c r="AH3003">
        <v>46</v>
      </c>
    </row>
    <row r="3004" spans="1:34" x14ac:dyDescent="0.25">
      <c r="A3004" t="s">
        <v>266</v>
      </c>
      <c r="C3004" t="s">
        <v>285</v>
      </c>
      <c r="D3004" t="s">
        <v>208</v>
      </c>
      <c r="E3004" t="s">
        <v>273</v>
      </c>
      <c r="F3004">
        <v>17</v>
      </c>
      <c r="H3004" t="s">
        <v>266</v>
      </c>
      <c r="J3004" t="s">
        <v>285</v>
      </c>
      <c r="K3004" t="s">
        <v>148</v>
      </c>
      <c r="L3004" t="s">
        <v>79</v>
      </c>
      <c r="M3004">
        <v>55</v>
      </c>
      <c r="O3004" t="s">
        <v>266</v>
      </c>
      <c r="Q3004" t="s">
        <v>285</v>
      </c>
      <c r="R3004" t="s">
        <v>104</v>
      </c>
      <c r="S3004" t="s">
        <v>105</v>
      </c>
      <c r="T3004">
        <v>66</v>
      </c>
      <c r="V3004" t="s">
        <v>266</v>
      </c>
      <c r="X3004" t="s">
        <v>265</v>
      </c>
      <c r="Y3004" t="s">
        <v>148</v>
      </c>
      <c r="Z3004" t="s">
        <v>65</v>
      </c>
      <c r="AA3004">
        <v>12</v>
      </c>
      <c r="AC3004" t="s">
        <v>266</v>
      </c>
      <c r="AE3004" t="s">
        <v>285</v>
      </c>
      <c r="AF3004" t="s">
        <v>148</v>
      </c>
      <c r="AG3004" t="s">
        <v>77</v>
      </c>
      <c r="AH3004">
        <v>541</v>
      </c>
    </row>
    <row r="3005" spans="1:34" x14ac:dyDescent="0.25">
      <c r="A3005" t="s">
        <v>266</v>
      </c>
      <c r="C3005" t="s">
        <v>285</v>
      </c>
      <c r="D3005" t="s">
        <v>141</v>
      </c>
      <c r="E3005" t="s">
        <v>142</v>
      </c>
      <c r="F3005">
        <v>18</v>
      </c>
      <c r="H3005" t="s">
        <v>266</v>
      </c>
      <c r="J3005" t="s">
        <v>285</v>
      </c>
      <c r="K3005" t="s">
        <v>86</v>
      </c>
      <c r="L3005" t="s">
        <v>87</v>
      </c>
      <c r="M3005">
        <v>14</v>
      </c>
      <c r="O3005" t="s">
        <v>266</v>
      </c>
      <c r="Q3005" t="s">
        <v>285</v>
      </c>
      <c r="R3005" t="s">
        <v>106</v>
      </c>
      <c r="S3005" t="s">
        <v>107</v>
      </c>
      <c r="T3005">
        <v>30</v>
      </c>
      <c r="V3005" t="s">
        <v>266</v>
      </c>
      <c r="X3005" t="s">
        <v>265</v>
      </c>
      <c r="Y3005" t="s">
        <v>148</v>
      </c>
      <c r="Z3005" t="s">
        <v>55</v>
      </c>
      <c r="AA3005">
        <v>14</v>
      </c>
      <c r="AC3005" t="s">
        <v>266</v>
      </c>
      <c r="AE3005" t="s">
        <v>285</v>
      </c>
      <c r="AF3005" t="s">
        <v>148</v>
      </c>
      <c r="AG3005" t="s">
        <v>99</v>
      </c>
      <c r="AH3005">
        <v>208</v>
      </c>
    </row>
    <row r="3006" spans="1:34" x14ac:dyDescent="0.25">
      <c r="A3006" t="s">
        <v>266</v>
      </c>
      <c r="C3006" t="s">
        <v>265</v>
      </c>
      <c r="D3006" t="s">
        <v>54</v>
      </c>
      <c r="E3006" t="s">
        <v>55</v>
      </c>
      <c r="F3006">
        <v>21</v>
      </c>
      <c r="H3006" t="s">
        <v>266</v>
      </c>
      <c r="J3006" t="s">
        <v>285</v>
      </c>
      <c r="K3006" t="s">
        <v>88</v>
      </c>
      <c r="L3006" t="s">
        <v>89</v>
      </c>
      <c r="M3006">
        <v>31</v>
      </c>
      <c r="O3006" t="s">
        <v>266</v>
      </c>
      <c r="Q3006" t="s">
        <v>285</v>
      </c>
      <c r="R3006" t="s">
        <v>108</v>
      </c>
      <c r="S3006" t="s">
        <v>109</v>
      </c>
      <c r="T3006">
        <v>12</v>
      </c>
      <c r="V3006" t="s">
        <v>266</v>
      </c>
      <c r="X3006" t="s">
        <v>265</v>
      </c>
      <c r="Y3006" t="s">
        <v>148</v>
      </c>
      <c r="Z3006" t="s">
        <v>135</v>
      </c>
      <c r="AA3006">
        <v>11</v>
      </c>
      <c r="AC3006" t="s">
        <v>266</v>
      </c>
      <c r="AE3006" t="s">
        <v>285</v>
      </c>
      <c r="AF3006" t="s">
        <v>148</v>
      </c>
      <c r="AG3006" t="s">
        <v>111</v>
      </c>
      <c r="AH3006">
        <v>54</v>
      </c>
    </row>
    <row r="3007" spans="1:34" x14ac:dyDescent="0.25">
      <c r="A3007" t="s">
        <v>266</v>
      </c>
      <c r="C3007" t="s">
        <v>265</v>
      </c>
      <c r="D3007" t="s">
        <v>56</v>
      </c>
      <c r="E3007" t="s">
        <v>57</v>
      </c>
      <c r="F3007">
        <v>19</v>
      </c>
      <c r="H3007" t="s">
        <v>266</v>
      </c>
      <c r="J3007" t="s">
        <v>285</v>
      </c>
      <c r="K3007" t="s">
        <v>90</v>
      </c>
      <c r="L3007" t="s">
        <v>91</v>
      </c>
      <c r="M3007">
        <v>8</v>
      </c>
      <c r="O3007" t="s">
        <v>266</v>
      </c>
      <c r="Q3007" t="s">
        <v>285</v>
      </c>
      <c r="R3007" t="s">
        <v>110</v>
      </c>
      <c r="S3007" t="s">
        <v>111</v>
      </c>
      <c r="T3007">
        <v>23</v>
      </c>
      <c r="V3007" t="s">
        <v>266</v>
      </c>
      <c r="X3007" t="s">
        <v>265</v>
      </c>
      <c r="Y3007" t="s">
        <v>148</v>
      </c>
      <c r="Z3007" t="s">
        <v>63</v>
      </c>
      <c r="AA3007">
        <v>10</v>
      </c>
      <c r="AC3007" t="s">
        <v>266</v>
      </c>
      <c r="AE3007" t="s">
        <v>285</v>
      </c>
      <c r="AF3007" t="s">
        <v>148</v>
      </c>
      <c r="AG3007" t="s">
        <v>123</v>
      </c>
      <c r="AH3007">
        <v>49</v>
      </c>
    </row>
    <row r="3008" spans="1:34" x14ac:dyDescent="0.25">
      <c r="A3008" t="s">
        <v>266</v>
      </c>
      <c r="C3008" t="s">
        <v>265</v>
      </c>
      <c r="D3008" t="s">
        <v>58</v>
      </c>
      <c r="E3008" t="s">
        <v>59</v>
      </c>
      <c r="F3008">
        <v>3</v>
      </c>
      <c r="H3008" t="s">
        <v>266</v>
      </c>
      <c r="J3008" t="s">
        <v>285</v>
      </c>
      <c r="K3008" t="s">
        <v>92</v>
      </c>
      <c r="L3008" t="s">
        <v>93</v>
      </c>
      <c r="M3008">
        <v>6</v>
      </c>
      <c r="O3008" t="s">
        <v>266</v>
      </c>
      <c r="Q3008" t="s">
        <v>285</v>
      </c>
      <c r="R3008" t="s">
        <v>150</v>
      </c>
      <c r="S3008" t="s">
        <v>112</v>
      </c>
      <c r="T3008">
        <v>122</v>
      </c>
      <c r="V3008" t="s">
        <v>266</v>
      </c>
      <c r="X3008" t="s">
        <v>265</v>
      </c>
      <c r="Y3008" t="s">
        <v>148</v>
      </c>
      <c r="Z3008" t="s">
        <v>83</v>
      </c>
      <c r="AA3008">
        <v>25</v>
      </c>
      <c r="AC3008" t="s">
        <v>266</v>
      </c>
      <c r="AE3008" t="s">
        <v>285</v>
      </c>
      <c r="AF3008" t="s">
        <v>148</v>
      </c>
      <c r="AG3008" t="s">
        <v>61</v>
      </c>
      <c r="AH3008">
        <v>620</v>
      </c>
    </row>
    <row r="3009" spans="1:34" x14ac:dyDescent="0.25">
      <c r="A3009" t="s">
        <v>266</v>
      </c>
      <c r="C3009" t="s">
        <v>265</v>
      </c>
      <c r="D3009" t="s">
        <v>60</v>
      </c>
      <c r="E3009" t="s">
        <v>61</v>
      </c>
      <c r="F3009">
        <v>38</v>
      </c>
      <c r="H3009" t="s">
        <v>266</v>
      </c>
      <c r="J3009" t="s">
        <v>285</v>
      </c>
      <c r="K3009" t="s">
        <v>94</v>
      </c>
      <c r="L3009" t="s">
        <v>95</v>
      </c>
      <c r="M3009">
        <v>59</v>
      </c>
      <c r="O3009" t="s">
        <v>266</v>
      </c>
      <c r="Q3009" t="s">
        <v>285</v>
      </c>
      <c r="R3009" t="s">
        <v>150</v>
      </c>
      <c r="S3009" t="s">
        <v>113</v>
      </c>
      <c r="T3009">
        <v>79</v>
      </c>
      <c r="V3009" t="s">
        <v>266</v>
      </c>
      <c r="X3009" t="s">
        <v>265</v>
      </c>
      <c r="Y3009" t="s">
        <v>148</v>
      </c>
      <c r="Z3009" t="s">
        <v>142</v>
      </c>
      <c r="AA3009">
        <v>17</v>
      </c>
      <c r="AC3009" t="s">
        <v>266</v>
      </c>
      <c r="AE3009" t="s">
        <v>285</v>
      </c>
      <c r="AF3009" t="s">
        <v>148</v>
      </c>
      <c r="AG3009" t="s">
        <v>97</v>
      </c>
      <c r="AH3009">
        <v>41</v>
      </c>
    </row>
    <row r="3010" spans="1:34" x14ac:dyDescent="0.25">
      <c r="A3010" t="s">
        <v>266</v>
      </c>
      <c r="C3010" t="s">
        <v>265</v>
      </c>
      <c r="D3010" t="s">
        <v>62</v>
      </c>
      <c r="E3010" t="s">
        <v>63</v>
      </c>
      <c r="F3010">
        <v>3</v>
      </c>
      <c r="H3010" t="s">
        <v>266</v>
      </c>
      <c r="J3010" t="s">
        <v>285</v>
      </c>
      <c r="K3010" t="s">
        <v>96</v>
      </c>
      <c r="L3010" t="s">
        <v>97</v>
      </c>
      <c r="M3010">
        <v>7</v>
      </c>
      <c r="O3010" t="s">
        <v>266</v>
      </c>
      <c r="Q3010" t="s">
        <v>285</v>
      </c>
      <c r="R3010" t="s">
        <v>114</v>
      </c>
      <c r="S3010" t="s">
        <v>115</v>
      </c>
      <c r="T3010">
        <v>11</v>
      </c>
      <c r="V3010" t="s">
        <v>266</v>
      </c>
      <c r="X3010" t="s">
        <v>265</v>
      </c>
      <c r="Y3010" t="s">
        <v>148</v>
      </c>
      <c r="Z3010" t="s">
        <v>273</v>
      </c>
      <c r="AA3010">
        <v>24</v>
      </c>
      <c r="AC3010" t="s">
        <v>266</v>
      </c>
      <c r="AE3010" t="s">
        <v>285</v>
      </c>
      <c r="AF3010" t="s">
        <v>148</v>
      </c>
      <c r="AG3010" t="s">
        <v>95</v>
      </c>
      <c r="AH3010">
        <v>373</v>
      </c>
    </row>
    <row r="3011" spans="1:34" x14ac:dyDescent="0.25">
      <c r="A3011" t="s">
        <v>266</v>
      </c>
      <c r="C3011" t="s">
        <v>265</v>
      </c>
      <c r="D3011" t="s">
        <v>64</v>
      </c>
      <c r="E3011" t="s">
        <v>65</v>
      </c>
      <c r="F3011">
        <v>7</v>
      </c>
      <c r="H3011" t="s">
        <v>266</v>
      </c>
      <c r="J3011" t="s">
        <v>285</v>
      </c>
      <c r="K3011" t="s">
        <v>98</v>
      </c>
      <c r="L3011" t="s">
        <v>99</v>
      </c>
      <c r="M3011">
        <v>24</v>
      </c>
      <c r="O3011" t="s">
        <v>266</v>
      </c>
      <c r="Q3011" t="s">
        <v>285</v>
      </c>
      <c r="R3011" t="s">
        <v>116</v>
      </c>
      <c r="S3011" t="s">
        <v>117</v>
      </c>
      <c r="T3011">
        <v>16</v>
      </c>
      <c r="V3011" t="s">
        <v>266</v>
      </c>
      <c r="X3011" t="s">
        <v>265</v>
      </c>
      <c r="Y3011" t="s">
        <v>148</v>
      </c>
      <c r="Z3011" t="s">
        <v>57</v>
      </c>
      <c r="AA3011">
        <v>16</v>
      </c>
      <c r="AC3011" t="s">
        <v>266</v>
      </c>
      <c r="AE3011" t="s">
        <v>285</v>
      </c>
      <c r="AF3011" t="s">
        <v>148</v>
      </c>
      <c r="AG3011" t="s">
        <v>127</v>
      </c>
      <c r="AH3011">
        <v>43</v>
      </c>
    </row>
    <row r="3012" spans="1:34" x14ac:dyDescent="0.25">
      <c r="A3012" t="s">
        <v>266</v>
      </c>
      <c r="C3012" t="s">
        <v>265</v>
      </c>
      <c r="D3012" t="s">
        <v>66</v>
      </c>
      <c r="E3012" t="s">
        <v>67</v>
      </c>
      <c r="F3012">
        <v>75</v>
      </c>
      <c r="H3012" t="s">
        <v>266</v>
      </c>
      <c r="J3012" t="s">
        <v>285</v>
      </c>
      <c r="K3012" t="s">
        <v>100</v>
      </c>
      <c r="L3012" t="s">
        <v>101</v>
      </c>
      <c r="M3012">
        <v>13</v>
      </c>
      <c r="O3012" t="s">
        <v>266</v>
      </c>
      <c r="Q3012" t="s">
        <v>285</v>
      </c>
      <c r="R3012" t="s">
        <v>118</v>
      </c>
      <c r="S3012" t="s">
        <v>119</v>
      </c>
      <c r="T3012">
        <v>31</v>
      </c>
      <c r="V3012" t="s">
        <v>266</v>
      </c>
      <c r="X3012" t="s">
        <v>265</v>
      </c>
      <c r="Y3012" t="s">
        <v>148</v>
      </c>
      <c r="Z3012" t="s">
        <v>117</v>
      </c>
      <c r="AA3012">
        <v>18</v>
      </c>
      <c r="AC3012" t="s">
        <v>266</v>
      </c>
      <c r="AE3012" t="s">
        <v>285</v>
      </c>
      <c r="AF3012" t="s">
        <v>148</v>
      </c>
      <c r="AG3012" t="s">
        <v>79</v>
      </c>
      <c r="AH3012">
        <v>621</v>
      </c>
    </row>
    <row r="3013" spans="1:34" x14ac:dyDescent="0.25">
      <c r="A3013" t="s">
        <v>266</v>
      </c>
      <c r="C3013" t="s">
        <v>265</v>
      </c>
      <c r="D3013" t="s">
        <v>68</v>
      </c>
      <c r="E3013" t="s">
        <v>69</v>
      </c>
      <c r="F3013">
        <v>18</v>
      </c>
      <c r="H3013" t="s">
        <v>266</v>
      </c>
      <c r="J3013" t="s">
        <v>285</v>
      </c>
      <c r="K3013" t="s">
        <v>102</v>
      </c>
      <c r="L3013" t="s">
        <v>103</v>
      </c>
      <c r="M3013">
        <v>8</v>
      </c>
      <c r="O3013" t="s">
        <v>266</v>
      </c>
      <c r="Q3013" t="s">
        <v>285</v>
      </c>
      <c r="R3013" t="s">
        <v>120</v>
      </c>
      <c r="S3013" t="s">
        <v>121</v>
      </c>
      <c r="T3013">
        <v>93</v>
      </c>
      <c r="V3013" t="s">
        <v>266</v>
      </c>
      <c r="X3013" t="s">
        <v>265</v>
      </c>
      <c r="Y3013" t="s">
        <v>148</v>
      </c>
      <c r="Z3013" t="s">
        <v>105</v>
      </c>
      <c r="AA3013">
        <v>23</v>
      </c>
      <c r="AC3013" t="s">
        <v>266</v>
      </c>
      <c r="AE3013" t="s">
        <v>285</v>
      </c>
      <c r="AF3013" t="s">
        <v>86</v>
      </c>
      <c r="AG3013" t="s">
        <v>87</v>
      </c>
      <c r="AH3013">
        <v>63</v>
      </c>
    </row>
    <row r="3014" spans="1:34" x14ac:dyDescent="0.25">
      <c r="A3014" t="s">
        <v>266</v>
      </c>
      <c r="C3014" t="s">
        <v>265</v>
      </c>
      <c r="D3014" t="s">
        <v>70</v>
      </c>
      <c r="E3014" t="s">
        <v>71</v>
      </c>
      <c r="F3014">
        <v>41</v>
      </c>
      <c r="H3014" t="s">
        <v>266</v>
      </c>
      <c r="J3014" t="s">
        <v>285</v>
      </c>
      <c r="K3014" t="s">
        <v>104</v>
      </c>
      <c r="L3014" t="s">
        <v>105</v>
      </c>
      <c r="M3014">
        <v>16</v>
      </c>
      <c r="O3014" t="s">
        <v>266</v>
      </c>
      <c r="Q3014" t="s">
        <v>285</v>
      </c>
      <c r="R3014" t="s">
        <v>122</v>
      </c>
      <c r="S3014" t="s">
        <v>123</v>
      </c>
      <c r="T3014">
        <v>29</v>
      </c>
      <c r="V3014" t="s">
        <v>266</v>
      </c>
      <c r="X3014" t="s">
        <v>265</v>
      </c>
      <c r="Y3014" t="s">
        <v>148</v>
      </c>
      <c r="Z3014" t="s">
        <v>137</v>
      </c>
      <c r="AA3014">
        <v>6</v>
      </c>
      <c r="AC3014" t="s">
        <v>266</v>
      </c>
      <c r="AE3014" t="s">
        <v>285</v>
      </c>
      <c r="AF3014" t="s">
        <v>88</v>
      </c>
      <c r="AG3014" t="s">
        <v>89</v>
      </c>
      <c r="AH3014">
        <v>154</v>
      </c>
    </row>
    <row r="3015" spans="1:34" x14ac:dyDescent="0.25">
      <c r="A3015" t="s">
        <v>266</v>
      </c>
      <c r="C3015" t="s">
        <v>265</v>
      </c>
      <c r="D3015" t="s">
        <v>72</v>
      </c>
      <c r="E3015" t="s">
        <v>73</v>
      </c>
      <c r="F3015">
        <v>28</v>
      </c>
      <c r="H3015" t="s">
        <v>266</v>
      </c>
      <c r="J3015" t="s">
        <v>285</v>
      </c>
      <c r="K3015" t="s">
        <v>106</v>
      </c>
      <c r="L3015" t="s">
        <v>107</v>
      </c>
      <c r="M3015">
        <v>16</v>
      </c>
      <c r="O3015" t="s">
        <v>266</v>
      </c>
      <c r="Q3015" t="s">
        <v>285</v>
      </c>
      <c r="R3015" t="s">
        <v>124</v>
      </c>
      <c r="S3015" t="s">
        <v>125</v>
      </c>
      <c r="T3015">
        <v>1</v>
      </c>
      <c r="V3015" t="s">
        <v>266</v>
      </c>
      <c r="X3015" t="s">
        <v>265</v>
      </c>
      <c r="Y3015" t="s">
        <v>148</v>
      </c>
      <c r="Z3015" t="s">
        <v>67</v>
      </c>
      <c r="AA3015">
        <v>56</v>
      </c>
      <c r="AC3015" t="s">
        <v>266</v>
      </c>
      <c r="AE3015" t="s">
        <v>285</v>
      </c>
      <c r="AF3015" t="s">
        <v>90</v>
      </c>
      <c r="AG3015" t="s">
        <v>91</v>
      </c>
      <c r="AH3015">
        <v>59</v>
      </c>
    </row>
    <row r="3016" spans="1:34" x14ac:dyDescent="0.25">
      <c r="A3016" t="s">
        <v>266</v>
      </c>
      <c r="C3016" t="s">
        <v>265</v>
      </c>
      <c r="D3016" t="s">
        <v>74</v>
      </c>
      <c r="E3016" t="s">
        <v>75</v>
      </c>
      <c r="F3016">
        <v>5</v>
      </c>
      <c r="H3016" t="s">
        <v>266</v>
      </c>
      <c r="J3016" t="s">
        <v>285</v>
      </c>
      <c r="K3016" t="s">
        <v>108</v>
      </c>
      <c r="L3016" t="s">
        <v>109</v>
      </c>
      <c r="M3016">
        <v>15</v>
      </c>
      <c r="O3016" t="s">
        <v>266</v>
      </c>
      <c r="Q3016" t="s">
        <v>285</v>
      </c>
      <c r="R3016" t="s">
        <v>126</v>
      </c>
      <c r="S3016" t="s">
        <v>127</v>
      </c>
      <c r="T3016">
        <v>20</v>
      </c>
      <c r="V3016" t="s">
        <v>266</v>
      </c>
      <c r="X3016" t="s">
        <v>265</v>
      </c>
      <c r="Y3016" t="s">
        <v>148</v>
      </c>
      <c r="Z3016" t="s">
        <v>119</v>
      </c>
      <c r="AA3016">
        <v>33</v>
      </c>
      <c r="AC3016" t="s">
        <v>266</v>
      </c>
      <c r="AE3016" t="s">
        <v>285</v>
      </c>
      <c r="AF3016" t="s">
        <v>92</v>
      </c>
      <c r="AG3016" t="s">
        <v>93</v>
      </c>
      <c r="AH3016">
        <v>46</v>
      </c>
    </row>
    <row r="3017" spans="1:34" x14ac:dyDescent="0.25">
      <c r="A3017" t="s">
        <v>266</v>
      </c>
      <c r="C3017" t="s">
        <v>265</v>
      </c>
      <c r="D3017" t="s">
        <v>76</v>
      </c>
      <c r="E3017" t="s">
        <v>77</v>
      </c>
      <c r="F3017">
        <v>37</v>
      </c>
      <c r="H3017" t="s">
        <v>266</v>
      </c>
      <c r="J3017" t="s">
        <v>285</v>
      </c>
      <c r="K3017" t="s">
        <v>110</v>
      </c>
      <c r="L3017" t="s">
        <v>111</v>
      </c>
      <c r="M3017">
        <v>9</v>
      </c>
      <c r="O3017" t="s">
        <v>266</v>
      </c>
      <c r="Q3017" t="s">
        <v>285</v>
      </c>
      <c r="R3017" t="s">
        <v>128</v>
      </c>
      <c r="S3017" t="s">
        <v>129</v>
      </c>
      <c r="T3017">
        <v>10</v>
      </c>
      <c r="V3017" t="s">
        <v>266</v>
      </c>
      <c r="X3017" t="s">
        <v>265</v>
      </c>
      <c r="Y3017" t="s">
        <v>148</v>
      </c>
      <c r="Z3017" t="s">
        <v>91</v>
      </c>
      <c r="AA3017">
        <v>13</v>
      </c>
      <c r="AC3017" t="s">
        <v>266</v>
      </c>
      <c r="AE3017" t="s">
        <v>285</v>
      </c>
      <c r="AF3017" t="s">
        <v>94</v>
      </c>
      <c r="AG3017" t="s">
        <v>95</v>
      </c>
      <c r="AH3017">
        <v>373</v>
      </c>
    </row>
    <row r="3018" spans="1:34" x14ac:dyDescent="0.25">
      <c r="A3018" t="s">
        <v>266</v>
      </c>
      <c r="C3018" t="s">
        <v>265</v>
      </c>
      <c r="D3018" t="s">
        <v>78</v>
      </c>
      <c r="E3018" t="s">
        <v>79</v>
      </c>
      <c r="F3018">
        <v>43</v>
      </c>
      <c r="H3018" t="s">
        <v>266</v>
      </c>
      <c r="J3018" t="s">
        <v>285</v>
      </c>
      <c r="K3018" t="s">
        <v>150</v>
      </c>
      <c r="L3018" t="s">
        <v>112</v>
      </c>
      <c r="M3018">
        <v>42</v>
      </c>
      <c r="O3018" t="s">
        <v>266</v>
      </c>
      <c r="Q3018" t="s">
        <v>285</v>
      </c>
      <c r="R3018" t="s">
        <v>130</v>
      </c>
      <c r="S3018" t="s">
        <v>131</v>
      </c>
      <c r="T3018">
        <v>15</v>
      </c>
      <c r="V3018" t="s">
        <v>266</v>
      </c>
      <c r="X3018" t="s">
        <v>265</v>
      </c>
      <c r="Y3018" t="s">
        <v>148</v>
      </c>
      <c r="Z3018" t="s">
        <v>107</v>
      </c>
      <c r="AA3018">
        <v>53</v>
      </c>
      <c r="AC3018" t="s">
        <v>266</v>
      </c>
      <c r="AE3018" t="s">
        <v>285</v>
      </c>
      <c r="AF3018" t="s">
        <v>96</v>
      </c>
      <c r="AG3018" t="s">
        <v>97</v>
      </c>
      <c r="AH3018">
        <v>41</v>
      </c>
    </row>
    <row r="3019" spans="1:34" x14ac:dyDescent="0.25">
      <c r="A3019" t="s">
        <v>266</v>
      </c>
      <c r="C3019" t="s">
        <v>265</v>
      </c>
      <c r="D3019" t="s">
        <v>80</v>
      </c>
      <c r="E3019" t="s">
        <v>81</v>
      </c>
      <c r="F3019">
        <v>10</v>
      </c>
      <c r="H3019" t="s">
        <v>266</v>
      </c>
      <c r="J3019" t="s">
        <v>285</v>
      </c>
      <c r="K3019" t="s">
        <v>150</v>
      </c>
      <c r="L3019" t="s">
        <v>113</v>
      </c>
      <c r="M3019">
        <v>30</v>
      </c>
      <c r="O3019" t="s">
        <v>266</v>
      </c>
      <c r="Q3019" t="s">
        <v>285</v>
      </c>
      <c r="R3019" t="s">
        <v>132</v>
      </c>
      <c r="S3019" t="s">
        <v>133</v>
      </c>
      <c r="T3019">
        <v>60</v>
      </c>
      <c r="V3019" t="s">
        <v>266</v>
      </c>
      <c r="X3019" t="s">
        <v>265</v>
      </c>
      <c r="Y3019" t="s">
        <v>148</v>
      </c>
      <c r="Z3019" t="s">
        <v>73</v>
      </c>
      <c r="AA3019">
        <v>14</v>
      </c>
      <c r="AC3019" t="s">
        <v>266</v>
      </c>
      <c r="AE3019" t="s">
        <v>285</v>
      </c>
      <c r="AF3019" t="s">
        <v>98</v>
      </c>
      <c r="AG3019" t="s">
        <v>99</v>
      </c>
      <c r="AH3019">
        <v>208</v>
      </c>
    </row>
    <row r="3020" spans="1:34" x14ac:dyDescent="0.25">
      <c r="A3020" t="s">
        <v>266</v>
      </c>
      <c r="C3020" t="s">
        <v>265</v>
      </c>
      <c r="D3020" t="s">
        <v>82</v>
      </c>
      <c r="E3020" t="s">
        <v>83</v>
      </c>
      <c r="F3020">
        <v>8</v>
      </c>
      <c r="H3020" t="s">
        <v>266</v>
      </c>
      <c r="J3020" t="s">
        <v>285</v>
      </c>
      <c r="K3020" t="s">
        <v>114</v>
      </c>
      <c r="L3020" t="s">
        <v>115</v>
      </c>
      <c r="M3020">
        <v>5</v>
      </c>
      <c r="O3020" t="s">
        <v>266</v>
      </c>
      <c r="Q3020" t="s">
        <v>285</v>
      </c>
      <c r="R3020" t="s">
        <v>134</v>
      </c>
      <c r="S3020" t="s">
        <v>135</v>
      </c>
      <c r="T3020">
        <v>12</v>
      </c>
      <c r="V3020" t="s">
        <v>266</v>
      </c>
      <c r="X3020" t="s">
        <v>265</v>
      </c>
      <c r="Y3020" t="s">
        <v>148</v>
      </c>
      <c r="Z3020" t="s">
        <v>125</v>
      </c>
      <c r="AA3020">
        <v>3</v>
      </c>
      <c r="AC3020" t="s">
        <v>266</v>
      </c>
      <c r="AE3020" t="s">
        <v>285</v>
      </c>
      <c r="AF3020" t="s">
        <v>100</v>
      </c>
      <c r="AG3020" t="s">
        <v>101</v>
      </c>
      <c r="AH3020">
        <v>87</v>
      </c>
    </row>
    <row r="3021" spans="1:34" x14ac:dyDescent="0.25">
      <c r="A3021" t="s">
        <v>266</v>
      </c>
      <c r="C3021" t="s">
        <v>265</v>
      </c>
      <c r="D3021" t="s">
        <v>84</v>
      </c>
      <c r="E3021" t="s">
        <v>85</v>
      </c>
      <c r="F3021">
        <v>8</v>
      </c>
      <c r="H3021" t="s">
        <v>266</v>
      </c>
      <c r="J3021" t="s">
        <v>285</v>
      </c>
      <c r="K3021" t="s">
        <v>116</v>
      </c>
      <c r="L3021" t="s">
        <v>117</v>
      </c>
      <c r="M3021">
        <v>8</v>
      </c>
      <c r="O3021" t="s">
        <v>266</v>
      </c>
      <c r="Q3021" t="s">
        <v>285</v>
      </c>
      <c r="R3021" t="s">
        <v>136</v>
      </c>
      <c r="S3021" t="s">
        <v>137</v>
      </c>
      <c r="T3021">
        <v>15</v>
      </c>
      <c r="V3021" t="s">
        <v>266</v>
      </c>
      <c r="X3021" t="s">
        <v>265</v>
      </c>
      <c r="Y3021" t="s">
        <v>148</v>
      </c>
      <c r="Z3021" t="s">
        <v>121</v>
      </c>
      <c r="AA3021">
        <v>29</v>
      </c>
      <c r="AC3021" t="s">
        <v>266</v>
      </c>
      <c r="AE3021" t="s">
        <v>285</v>
      </c>
      <c r="AF3021" t="s">
        <v>102</v>
      </c>
      <c r="AG3021" t="s">
        <v>103</v>
      </c>
      <c r="AH3021">
        <v>51</v>
      </c>
    </row>
    <row r="3022" spans="1:34" x14ac:dyDescent="0.25">
      <c r="A3022" t="s">
        <v>266</v>
      </c>
      <c r="C3022" t="s">
        <v>265</v>
      </c>
      <c r="D3022" t="s">
        <v>148</v>
      </c>
      <c r="E3022" t="s">
        <v>133</v>
      </c>
      <c r="F3022">
        <v>21</v>
      </c>
      <c r="H3022" t="s">
        <v>266</v>
      </c>
      <c r="J3022" t="s">
        <v>285</v>
      </c>
      <c r="K3022" t="s">
        <v>118</v>
      </c>
      <c r="L3022" t="s">
        <v>119</v>
      </c>
      <c r="M3022">
        <v>20</v>
      </c>
      <c r="O3022" t="s">
        <v>266</v>
      </c>
      <c r="Q3022" t="s">
        <v>285</v>
      </c>
      <c r="R3022" t="s">
        <v>208</v>
      </c>
      <c r="S3022" t="s">
        <v>273</v>
      </c>
      <c r="T3022">
        <v>21</v>
      </c>
      <c r="V3022" t="s">
        <v>266</v>
      </c>
      <c r="X3022" t="s">
        <v>265</v>
      </c>
      <c r="Y3022" t="s">
        <v>148</v>
      </c>
      <c r="Z3022" t="s">
        <v>69</v>
      </c>
      <c r="AA3022">
        <v>12</v>
      </c>
      <c r="AC3022" t="s">
        <v>266</v>
      </c>
      <c r="AE3022" t="s">
        <v>285</v>
      </c>
      <c r="AF3022" t="s">
        <v>104</v>
      </c>
      <c r="AG3022" t="s">
        <v>105</v>
      </c>
      <c r="AH3022">
        <v>160</v>
      </c>
    </row>
    <row r="3023" spans="1:34" x14ac:dyDescent="0.25">
      <c r="A3023" t="s">
        <v>266</v>
      </c>
      <c r="C3023" t="s">
        <v>265</v>
      </c>
      <c r="D3023" t="s">
        <v>148</v>
      </c>
      <c r="E3023" t="s">
        <v>101</v>
      </c>
      <c r="F3023">
        <v>10</v>
      </c>
      <c r="H3023" t="s">
        <v>266</v>
      </c>
      <c r="J3023" t="s">
        <v>285</v>
      </c>
      <c r="K3023" t="s">
        <v>120</v>
      </c>
      <c r="L3023" t="s">
        <v>121</v>
      </c>
      <c r="M3023">
        <v>33</v>
      </c>
      <c r="O3023" t="s">
        <v>266</v>
      </c>
      <c r="Q3023" t="s">
        <v>285</v>
      </c>
      <c r="R3023" t="s">
        <v>141</v>
      </c>
      <c r="S3023" t="s">
        <v>142</v>
      </c>
      <c r="T3023">
        <v>41</v>
      </c>
      <c r="V3023" t="s">
        <v>266</v>
      </c>
      <c r="X3023" t="s">
        <v>265</v>
      </c>
      <c r="Y3023" t="s">
        <v>148</v>
      </c>
      <c r="Z3023" t="s">
        <v>87</v>
      </c>
      <c r="AA3023">
        <v>13</v>
      </c>
      <c r="AC3023" t="s">
        <v>266</v>
      </c>
      <c r="AE3023" t="s">
        <v>285</v>
      </c>
      <c r="AF3023" t="s">
        <v>106</v>
      </c>
      <c r="AG3023" t="s">
        <v>107</v>
      </c>
      <c r="AH3023">
        <v>117</v>
      </c>
    </row>
    <row r="3024" spans="1:34" x14ac:dyDescent="0.25">
      <c r="A3024" t="s">
        <v>266</v>
      </c>
      <c r="C3024" t="s">
        <v>265</v>
      </c>
      <c r="D3024" t="s">
        <v>148</v>
      </c>
      <c r="E3024" t="s">
        <v>115</v>
      </c>
      <c r="F3024">
        <v>10</v>
      </c>
      <c r="H3024" t="s">
        <v>266</v>
      </c>
      <c r="J3024" t="s">
        <v>285</v>
      </c>
      <c r="K3024" t="s">
        <v>122</v>
      </c>
      <c r="L3024" t="s">
        <v>123</v>
      </c>
      <c r="M3024">
        <v>21</v>
      </c>
      <c r="O3024" t="s">
        <v>266</v>
      </c>
      <c r="Q3024" t="s">
        <v>265</v>
      </c>
      <c r="R3024" t="s">
        <v>54</v>
      </c>
      <c r="S3024" t="s">
        <v>55</v>
      </c>
      <c r="T3024">
        <v>67</v>
      </c>
      <c r="V3024" t="s">
        <v>266</v>
      </c>
      <c r="X3024" t="s">
        <v>265</v>
      </c>
      <c r="Y3024" t="s">
        <v>148</v>
      </c>
      <c r="Z3024" t="s">
        <v>81</v>
      </c>
      <c r="AA3024">
        <v>8</v>
      </c>
      <c r="AC3024" t="s">
        <v>266</v>
      </c>
      <c r="AE3024" t="s">
        <v>285</v>
      </c>
      <c r="AF3024" t="s">
        <v>108</v>
      </c>
      <c r="AG3024" t="s">
        <v>109</v>
      </c>
      <c r="AH3024">
        <v>54</v>
      </c>
    </row>
    <row r="3025" spans="1:34" x14ac:dyDescent="0.25">
      <c r="A3025" t="s">
        <v>266</v>
      </c>
      <c r="C3025" t="s">
        <v>265</v>
      </c>
      <c r="D3025" t="s">
        <v>148</v>
      </c>
      <c r="E3025" t="s">
        <v>103</v>
      </c>
      <c r="F3025">
        <v>14</v>
      </c>
      <c r="H3025" t="s">
        <v>266</v>
      </c>
      <c r="J3025" t="s">
        <v>285</v>
      </c>
      <c r="K3025" t="s">
        <v>124</v>
      </c>
      <c r="L3025" t="s">
        <v>125</v>
      </c>
      <c r="M3025">
        <v>2</v>
      </c>
      <c r="O3025" t="s">
        <v>266</v>
      </c>
      <c r="Q3025" t="s">
        <v>265</v>
      </c>
      <c r="R3025" t="s">
        <v>56</v>
      </c>
      <c r="S3025" t="s">
        <v>57</v>
      </c>
      <c r="T3025">
        <v>86</v>
      </c>
      <c r="V3025" t="s">
        <v>266</v>
      </c>
      <c r="X3025" t="s">
        <v>265</v>
      </c>
      <c r="Y3025" t="s">
        <v>148</v>
      </c>
      <c r="Z3025" t="s">
        <v>112</v>
      </c>
      <c r="AA3025">
        <v>24</v>
      </c>
      <c r="AC3025" t="s">
        <v>266</v>
      </c>
      <c r="AE3025" t="s">
        <v>285</v>
      </c>
      <c r="AF3025" t="s">
        <v>110</v>
      </c>
      <c r="AG3025" t="s">
        <v>111</v>
      </c>
      <c r="AH3025">
        <v>54</v>
      </c>
    </row>
    <row r="3026" spans="1:34" x14ac:dyDescent="0.25">
      <c r="A3026" t="s">
        <v>266</v>
      </c>
      <c r="C3026" t="s">
        <v>265</v>
      </c>
      <c r="D3026" t="s">
        <v>148</v>
      </c>
      <c r="E3026" t="s">
        <v>65</v>
      </c>
      <c r="F3026">
        <v>7</v>
      </c>
      <c r="H3026" t="s">
        <v>266</v>
      </c>
      <c r="J3026" t="s">
        <v>285</v>
      </c>
      <c r="K3026" t="s">
        <v>126</v>
      </c>
      <c r="L3026" t="s">
        <v>127</v>
      </c>
      <c r="M3026">
        <v>10</v>
      </c>
      <c r="O3026" t="s">
        <v>266</v>
      </c>
      <c r="Q3026" t="s">
        <v>265</v>
      </c>
      <c r="R3026" t="s">
        <v>58</v>
      </c>
      <c r="S3026" t="s">
        <v>59</v>
      </c>
      <c r="T3026">
        <v>21</v>
      </c>
      <c r="V3026" t="s">
        <v>266</v>
      </c>
      <c r="X3026" t="s">
        <v>265</v>
      </c>
      <c r="Y3026" t="s">
        <v>148</v>
      </c>
      <c r="Z3026" t="s">
        <v>113</v>
      </c>
      <c r="AA3026">
        <v>25</v>
      </c>
      <c r="AC3026" t="s">
        <v>266</v>
      </c>
      <c r="AE3026" t="s">
        <v>285</v>
      </c>
      <c r="AF3026" t="s">
        <v>150</v>
      </c>
      <c r="AG3026" t="s">
        <v>112</v>
      </c>
      <c r="AH3026">
        <v>186</v>
      </c>
    </row>
    <row r="3027" spans="1:34" x14ac:dyDescent="0.25">
      <c r="A3027" t="s">
        <v>266</v>
      </c>
      <c r="C3027" t="s">
        <v>265</v>
      </c>
      <c r="D3027" t="s">
        <v>148</v>
      </c>
      <c r="E3027" t="s">
        <v>55</v>
      </c>
      <c r="F3027">
        <v>21</v>
      </c>
      <c r="H3027" t="s">
        <v>266</v>
      </c>
      <c r="J3027" t="s">
        <v>285</v>
      </c>
      <c r="K3027" t="s">
        <v>128</v>
      </c>
      <c r="L3027" t="s">
        <v>129</v>
      </c>
      <c r="M3027">
        <v>10</v>
      </c>
      <c r="O3027" t="s">
        <v>266</v>
      </c>
      <c r="Q3027" t="s">
        <v>265</v>
      </c>
      <c r="R3027" t="s">
        <v>60</v>
      </c>
      <c r="S3027" t="s">
        <v>61</v>
      </c>
      <c r="T3027">
        <v>136</v>
      </c>
      <c r="V3027" t="s">
        <v>266</v>
      </c>
      <c r="X3027" t="s">
        <v>265</v>
      </c>
      <c r="Y3027" t="s">
        <v>148</v>
      </c>
      <c r="Z3027" t="s">
        <v>71</v>
      </c>
      <c r="AA3027">
        <v>14</v>
      </c>
      <c r="AC3027" t="s">
        <v>266</v>
      </c>
      <c r="AE3027" t="s">
        <v>285</v>
      </c>
      <c r="AF3027" t="s">
        <v>150</v>
      </c>
      <c r="AG3027" t="s">
        <v>113</v>
      </c>
      <c r="AH3027">
        <v>114</v>
      </c>
    </row>
    <row r="3028" spans="1:34" x14ac:dyDescent="0.25">
      <c r="A3028" t="s">
        <v>266</v>
      </c>
      <c r="C3028" t="s">
        <v>265</v>
      </c>
      <c r="D3028" t="s">
        <v>148</v>
      </c>
      <c r="E3028" t="s">
        <v>135</v>
      </c>
      <c r="F3028">
        <v>6</v>
      </c>
      <c r="H3028" t="s">
        <v>266</v>
      </c>
      <c r="J3028" t="s">
        <v>285</v>
      </c>
      <c r="K3028" t="s">
        <v>130</v>
      </c>
      <c r="L3028" t="s">
        <v>131</v>
      </c>
      <c r="M3028">
        <v>4</v>
      </c>
      <c r="O3028" t="s">
        <v>266</v>
      </c>
      <c r="Q3028" t="s">
        <v>265</v>
      </c>
      <c r="R3028" t="s">
        <v>62</v>
      </c>
      <c r="S3028" t="s">
        <v>63</v>
      </c>
      <c r="T3028">
        <v>7</v>
      </c>
      <c r="V3028" t="s">
        <v>266</v>
      </c>
      <c r="X3028" t="s">
        <v>265</v>
      </c>
      <c r="Y3028" t="s">
        <v>148</v>
      </c>
      <c r="Z3028" t="s">
        <v>109</v>
      </c>
      <c r="AA3028">
        <v>44</v>
      </c>
      <c r="AC3028" t="s">
        <v>266</v>
      </c>
      <c r="AE3028" t="s">
        <v>285</v>
      </c>
      <c r="AF3028" t="s">
        <v>114</v>
      </c>
      <c r="AG3028" t="s">
        <v>115</v>
      </c>
      <c r="AH3028">
        <v>124</v>
      </c>
    </row>
    <row r="3029" spans="1:34" x14ac:dyDescent="0.25">
      <c r="A3029" t="s">
        <v>266</v>
      </c>
      <c r="C3029" t="s">
        <v>265</v>
      </c>
      <c r="D3029" t="s">
        <v>148</v>
      </c>
      <c r="E3029" t="s">
        <v>63</v>
      </c>
      <c r="F3029">
        <v>3</v>
      </c>
      <c r="H3029" t="s">
        <v>266</v>
      </c>
      <c r="J3029" t="s">
        <v>285</v>
      </c>
      <c r="K3029" t="s">
        <v>132</v>
      </c>
      <c r="L3029" t="s">
        <v>133</v>
      </c>
      <c r="M3029">
        <v>15</v>
      </c>
      <c r="O3029" t="s">
        <v>266</v>
      </c>
      <c r="Q3029" t="s">
        <v>265</v>
      </c>
      <c r="R3029" t="s">
        <v>64</v>
      </c>
      <c r="S3029" t="s">
        <v>65</v>
      </c>
      <c r="T3029">
        <v>33</v>
      </c>
      <c r="V3029" t="s">
        <v>266</v>
      </c>
      <c r="X3029" t="s">
        <v>265</v>
      </c>
      <c r="Y3029" t="s">
        <v>148</v>
      </c>
      <c r="Z3029" t="s">
        <v>75</v>
      </c>
      <c r="AA3029">
        <v>35</v>
      </c>
      <c r="AC3029" t="s">
        <v>266</v>
      </c>
      <c r="AE3029" t="s">
        <v>285</v>
      </c>
      <c r="AF3029" t="s">
        <v>116</v>
      </c>
      <c r="AG3029" t="s">
        <v>117</v>
      </c>
      <c r="AH3029">
        <v>42</v>
      </c>
    </row>
    <row r="3030" spans="1:34" x14ac:dyDescent="0.25">
      <c r="A3030" t="s">
        <v>266</v>
      </c>
      <c r="C3030" t="s">
        <v>265</v>
      </c>
      <c r="D3030" t="s">
        <v>148</v>
      </c>
      <c r="E3030" t="s">
        <v>83</v>
      </c>
      <c r="F3030">
        <v>8</v>
      </c>
      <c r="H3030" t="s">
        <v>266</v>
      </c>
      <c r="J3030" t="s">
        <v>285</v>
      </c>
      <c r="K3030" t="s">
        <v>134</v>
      </c>
      <c r="L3030" t="s">
        <v>135</v>
      </c>
      <c r="M3030">
        <v>6</v>
      </c>
      <c r="O3030" t="s">
        <v>266</v>
      </c>
      <c r="Q3030" t="s">
        <v>265</v>
      </c>
      <c r="R3030" t="s">
        <v>66</v>
      </c>
      <c r="S3030" t="s">
        <v>67</v>
      </c>
      <c r="T3030">
        <v>321</v>
      </c>
      <c r="V3030" t="s">
        <v>266</v>
      </c>
      <c r="X3030" t="s">
        <v>265</v>
      </c>
      <c r="Y3030" t="s">
        <v>148</v>
      </c>
      <c r="Z3030" t="s">
        <v>85</v>
      </c>
      <c r="AA3030">
        <v>25</v>
      </c>
      <c r="AC3030" t="s">
        <v>266</v>
      </c>
      <c r="AE3030" t="s">
        <v>285</v>
      </c>
      <c r="AF3030" t="s">
        <v>118</v>
      </c>
      <c r="AG3030" t="s">
        <v>119</v>
      </c>
      <c r="AH3030">
        <v>136</v>
      </c>
    </row>
    <row r="3031" spans="1:34" x14ac:dyDescent="0.25">
      <c r="A3031" t="s">
        <v>266</v>
      </c>
      <c r="C3031" t="s">
        <v>265</v>
      </c>
      <c r="D3031" t="s">
        <v>148</v>
      </c>
      <c r="E3031" t="s">
        <v>142</v>
      </c>
      <c r="F3031">
        <v>25</v>
      </c>
      <c r="H3031" t="s">
        <v>266</v>
      </c>
      <c r="J3031" t="s">
        <v>285</v>
      </c>
      <c r="K3031" t="s">
        <v>136</v>
      </c>
      <c r="L3031" t="s">
        <v>137</v>
      </c>
      <c r="M3031">
        <v>7</v>
      </c>
      <c r="O3031" t="s">
        <v>266</v>
      </c>
      <c r="Q3031" t="s">
        <v>265</v>
      </c>
      <c r="R3031" t="s">
        <v>68</v>
      </c>
      <c r="S3031" t="s">
        <v>69</v>
      </c>
      <c r="T3031">
        <v>66</v>
      </c>
      <c r="V3031" t="s">
        <v>266</v>
      </c>
      <c r="X3031" t="s">
        <v>265</v>
      </c>
      <c r="Y3031" t="s">
        <v>148</v>
      </c>
      <c r="Z3031" t="s">
        <v>59</v>
      </c>
      <c r="AA3031">
        <v>9</v>
      </c>
      <c r="AC3031" t="s">
        <v>266</v>
      </c>
      <c r="AE3031" t="s">
        <v>285</v>
      </c>
      <c r="AF3031" t="s">
        <v>120</v>
      </c>
      <c r="AG3031" t="s">
        <v>121</v>
      </c>
      <c r="AH3031">
        <v>172</v>
      </c>
    </row>
    <row r="3032" spans="1:34" x14ac:dyDescent="0.25">
      <c r="A3032" t="s">
        <v>266</v>
      </c>
      <c r="C3032" t="s">
        <v>265</v>
      </c>
      <c r="D3032" t="s">
        <v>148</v>
      </c>
      <c r="E3032" t="s">
        <v>273</v>
      </c>
      <c r="F3032">
        <v>8</v>
      </c>
      <c r="H3032" t="s">
        <v>266</v>
      </c>
      <c r="J3032" t="s">
        <v>285</v>
      </c>
      <c r="K3032" t="s">
        <v>208</v>
      </c>
      <c r="L3032" t="s">
        <v>273</v>
      </c>
      <c r="M3032">
        <v>11</v>
      </c>
      <c r="O3032" t="s">
        <v>266</v>
      </c>
      <c r="Q3032" t="s">
        <v>265</v>
      </c>
      <c r="R3032" t="s">
        <v>70</v>
      </c>
      <c r="S3032" t="s">
        <v>71</v>
      </c>
      <c r="T3032">
        <v>166</v>
      </c>
      <c r="V3032" t="s">
        <v>266</v>
      </c>
      <c r="X3032" t="s">
        <v>265</v>
      </c>
      <c r="Y3032" t="s">
        <v>148</v>
      </c>
      <c r="Z3032" t="s">
        <v>89</v>
      </c>
      <c r="AA3032">
        <v>40</v>
      </c>
      <c r="AC3032" t="s">
        <v>266</v>
      </c>
      <c r="AE3032" t="s">
        <v>285</v>
      </c>
      <c r="AF3032" t="s">
        <v>122</v>
      </c>
      <c r="AG3032" t="s">
        <v>123</v>
      </c>
      <c r="AH3032">
        <v>49</v>
      </c>
    </row>
    <row r="3033" spans="1:34" x14ac:dyDescent="0.25">
      <c r="A3033" t="s">
        <v>266</v>
      </c>
      <c r="C3033" t="s">
        <v>265</v>
      </c>
      <c r="D3033" t="s">
        <v>148</v>
      </c>
      <c r="E3033" t="s">
        <v>57</v>
      </c>
      <c r="F3033">
        <v>19</v>
      </c>
      <c r="H3033" t="s">
        <v>266</v>
      </c>
      <c r="J3033" t="s">
        <v>285</v>
      </c>
      <c r="K3033" t="s">
        <v>141</v>
      </c>
      <c r="L3033" t="s">
        <v>142</v>
      </c>
      <c r="M3033">
        <v>26</v>
      </c>
      <c r="O3033" t="s">
        <v>266</v>
      </c>
      <c r="Q3033" t="s">
        <v>265</v>
      </c>
      <c r="R3033" t="s">
        <v>72</v>
      </c>
      <c r="S3033" t="s">
        <v>73</v>
      </c>
      <c r="T3033">
        <v>79</v>
      </c>
      <c r="V3033" t="s">
        <v>266</v>
      </c>
      <c r="X3033" t="s">
        <v>265</v>
      </c>
      <c r="Y3033" t="s">
        <v>148</v>
      </c>
      <c r="Z3033" t="s">
        <v>129</v>
      </c>
      <c r="AA3033">
        <v>16</v>
      </c>
      <c r="AC3033" t="s">
        <v>266</v>
      </c>
      <c r="AE3033" t="s">
        <v>285</v>
      </c>
      <c r="AF3033" t="s">
        <v>124</v>
      </c>
      <c r="AG3033" t="s">
        <v>125</v>
      </c>
      <c r="AH3033">
        <v>4</v>
      </c>
    </row>
    <row r="3034" spans="1:34" x14ac:dyDescent="0.25">
      <c r="A3034" t="s">
        <v>266</v>
      </c>
      <c r="C3034" t="s">
        <v>265</v>
      </c>
      <c r="D3034" t="s">
        <v>148</v>
      </c>
      <c r="E3034" t="s">
        <v>117</v>
      </c>
      <c r="F3034">
        <v>15</v>
      </c>
      <c r="H3034" t="s">
        <v>266</v>
      </c>
      <c r="J3034" t="s">
        <v>265</v>
      </c>
      <c r="K3034" t="s">
        <v>54</v>
      </c>
      <c r="L3034" t="s">
        <v>55</v>
      </c>
      <c r="M3034">
        <v>21</v>
      </c>
      <c r="O3034" t="s">
        <v>266</v>
      </c>
      <c r="Q3034" t="s">
        <v>265</v>
      </c>
      <c r="R3034" t="s">
        <v>74</v>
      </c>
      <c r="S3034" t="s">
        <v>75</v>
      </c>
      <c r="T3034">
        <v>14</v>
      </c>
      <c r="V3034" t="s">
        <v>266</v>
      </c>
      <c r="X3034" t="s">
        <v>265</v>
      </c>
      <c r="Y3034" t="s">
        <v>148</v>
      </c>
      <c r="Z3034" t="s">
        <v>131</v>
      </c>
      <c r="AA3034">
        <v>2</v>
      </c>
      <c r="AC3034" t="s">
        <v>266</v>
      </c>
      <c r="AE3034" t="s">
        <v>285</v>
      </c>
      <c r="AF3034" t="s">
        <v>126</v>
      </c>
      <c r="AG3034" t="s">
        <v>127</v>
      </c>
      <c r="AH3034">
        <v>43</v>
      </c>
    </row>
    <row r="3035" spans="1:34" x14ac:dyDescent="0.25">
      <c r="A3035" t="s">
        <v>266</v>
      </c>
      <c r="C3035" t="s">
        <v>265</v>
      </c>
      <c r="D3035" t="s">
        <v>148</v>
      </c>
      <c r="E3035" t="s">
        <v>105</v>
      </c>
      <c r="F3035">
        <v>14</v>
      </c>
      <c r="H3035" t="s">
        <v>266</v>
      </c>
      <c r="J3035" t="s">
        <v>265</v>
      </c>
      <c r="K3035" t="s">
        <v>56</v>
      </c>
      <c r="L3035" t="s">
        <v>57</v>
      </c>
      <c r="M3035">
        <v>38</v>
      </c>
      <c r="O3035" t="s">
        <v>266</v>
      </c>
      <c r="Q3035" t="s">
        <v>265</v>
      </c>
      <c r="R3035" t="s">
        <v>76</v>
      </c>
      <c r="S3035" t="s">
        <v>77</v>
      </c>
      <c r="T3035">
        <v>170</v>
      </c>
      <c r="V3035" t="s">
        <v>266</v>
      </c>
      <c r="X3035" t="s">
        <v>265</v>
      </c>
      <c r="Y3035" t="s">
        <v>148</v>
      </c>
      <c r="Z3035" t="s">
        <v>93</v>
      </c>
      <c r="AA3035">
        <v>2</v>
      </c>
      <c r="AC3035" t="s">
        <v>266</v>
      </c>
      <c r="AE3035" t="s">
        <v>285</v>
      </c>
      <c r="AF3035" t="s">
        <v>128</v>
      </c>
      <c r="AG3035" t="s">
        <v>129</v>
      </c>
      <c r="AH3035">
        <v>35</v>
      </c>
    </row>
    <row r="3036" spans="1:34" x14ac:dyDescent="0.25">
      <c r="A3036" t="s">
        <v>266</v>
      </c>
      <c r="C3036" t="s">
        <v>265</v>
      </c>
      <c r="D3036" t="s">
        <v>148</v>
      </c>
      <c r="E3036" t="s">
        <v>137</v>
      </c>
      <c r="F3036">
        <v>7</v>
      </c>
      <c r="H3036" t="s">
        <v>266</v>
      </c>
      <c r="J3036" t="s">
        <v>265</v>
      </c>
      <c r="K3036" t="s">
        <v>58</v>
      </c>
      <c r="L3036" t="s">
        <v>59</v>
      </c>
      <c r="M3036">
        <v>17</v>
      </c>
      <c r="O3036" t="s">
        <v>266</v>
      </c>
      <c r="Q3036" t="s">
        <v>265</v>
      </c>
      <c r="R3036" t="s">
        <v>78</v>
      </c>
      <c r="S3036" t="s">
        <v>79</v>
      </c>
      <c r="T3036">
        <v>253</v>
      </c>
      <c r="V3036" t="s">
        <v>266</v>
      </c>
      <c r="X3036" t="s">
        <v>265</v>
      </c>
      <c r="Y3036" t="s">
        <v>148</v>
      </c>
      <c r="Z3036" t="s">
        <v>77</v>
      </c>
      <c r="AA3036">
        <v>21</v>
      </c>
      <c r="AC3036" t="s">
        <v>266</v>
      </c>
      <c r="AE3036" t="s">
        <v>285</v>
      </c>
      <c r="AF3036" t="s">
        <v>130</v>
      </c>
      <c r="AG3036" t="s">
        <v>131</v>
      </c>
      <c r="AH3036">
        <v>32</v>
      </c>
    </row>
    <row r="3037" spans="1:34" x14ac:dyDescent="0.25">
      <c r="A3037" t="s">
        <v>266</v>
      </c>
      <c r="C3037" t="s">
        <v>265</v>
      </c>
      <c r="D3037" t="s">
        <v>148</v>
      </c>
      <c r="E3037" t="s">
        <v>67</v>
      </c>
      <c r="F3037">
        <v>75</v>
      </c>
      <c r="H3037" t="s">
        <v>266</v>
      </c>
      <c r="J3037" t="s">
        <v>265</v>
      </c>
      <c r="K3037" t="s">
        <v>60</v>
      </c>
      <c r="L3037" t="s">
        <v>61</v>
      </c>
      <c r="M3037">
        <v>43</v>
      </c>
      <c r="O3037" t="s">
        <v>266</v>
      </c>
      <c r="Q3037" t="s">
        <v>265</v>
      </c>
      <c r="R3037" t="s">
        <v>80</v>
      </c>
      <c r="S3037" t="s">
        <v>81</v>
      </c>
      <c r="T3037">
        <v>38</v>
      </c>
      <c r="V3037" t="s">
        <v>266</v>
      </c>
      <c r="X3037" t="s">
        <v>265</v>
      </c>
      <c r="Y3037" t="s">
        <v>148</v>
      </c>
      <c r="Z3037" t="s">
        <v>99</v>
      </c>
      <c r="AA3037">
        <v>15</v>
      </c>
      <c r="AC3037" t="s">
        <v>266</v>
      </c>
      <c r="AE3037" t="s">
        <v>285</v>
      </c>
      <c r="AF3037" t="s">
        <v>132</v>
      </c>
      <c r="AG3037" t="s">
        <v>133</v>
      </c>
      <c r="AH3037">
        <v>129</v>
      </c>
    </row>
    <row r="3038" spans="1:34" x14ac:dyDescent="0.25">
      <c r="A3038" t="s">
        <v>266</v>
      </c>
      <c r="C3038" t="s">
        <v>265</v>
      </c>
      <c r="D3038" t="s">
        <v>148</v>
      </c>
      <c r="E3038" t="s">
        <v>119</v>
      </c>
      <c r="F3038">
        <v>19</v>
      </c>
      <c r="H3038" t="s">
        <v>266</v>
      </c>
      <c r="J3038" t="s">
        <v>265</v>
      </c>
      <c r="K3038" t="s">
        <v>62</v>
      </c>
      <c r="L3038" t="s">
        <v>63</v>
      </c>
      <c r="M3038">
        <v>10</v>
      </c>
      <c r="O3038" t="s">
        <v>266</v>
      </c>
      <c r="Q3038" t="s">
        <v>265</v>
      </c>
      <c r="R3038" t="s">
        <v>82</v>
      </c>
      <c r="S3038" t="s">
        <v>83</v>
      </c>
      <c r="T3038">
        <v>43</v>
      </c>
      <c r="V3038" t="s">
        <v>266</v>
      </c>
      <c r="X3038" t="s">
        <v>265</v>
      </c>
      <c r="Y3038" t="s">
        <v>148</v>
      </c>
      <c r="Z3038" t="s">
        <v>111</v>
      </c>
      <c r="AA3038">
        <v>20</v>
      </c>
      <c r="AC3038" t="s">
        <v>266</v>
      </c>
      <c r="AE3038" t="s">
        <v>285</v>
      </c>
      <c r="AF3038" t="s">
        <v>134</v>
      </c>
      <c r="AG3038" t="s">
        <v>135</v>
      </c>
      <c r="AH3038">
        <v>36</v>
      </c>
    </row>
    <row r="3039" spans="1:34" x14ac:dyDescent="0.25">
      <c r="A3039" t="s">
        <v>266</v>
      </c>
      <c r="C3039" t="s">
        <v>265</v>
      </c>
      <c r="D3039" t="s">
        <v>148</v>
      </c>
      <c r="E3039" t="s">
        <v>91</v>
      </c>
      <c r="F3039">
        <v>4</v>
      </c>
      <c r="H3039" t="s">
        <v>266</v>
      </c>
      <c r="J3039" t="s">
        <v>265</v>
      </c>
      <c r="K3039" t="s">
        <v>64</v>
      </c>
      <c r="L3039" t="s">
        <v>65</v>
      </c>
      <c r="M3039">
        <v>24</v>
      </c>
      <c r="O3039" t="s">
        <v>266</v>
      </c>
      <c r="Q3039" t="s">
        <v>265</v>
      </c>
      <c r="R3039" t="s">
        <v>84</v>
      </c>
      <c r="S3039" t="s">
        <v>85</v>
      </c>
      <c r="T3039">
        <v>50</v>
      </c>
      <c r="V3039" t="s">
        <v>266</v>
      </c>
      <c r="X3039" t="s">
        <v>265</v>
      </c>
      <c r="Y3039" t="s">
        <v>148</v>
      </c>
      <c r="Z3039" t="s">
        <v>123</v>
      </c>
      <c r="AA3039">
        <v>8</v>
      </c>
      <c r="AC3039" t="s">
        <v>266</v>
      </c>
      <c r="AE3039" t="s">
        <v>285</v>
      </c>
      <c r="AF3039" t="s">
        <v>136</v>
      </c>
      <c r="AG3039" t="s">
        <v>137</v>
      </c>
      <c r="AH3039">
        <v>25</v>
      </c>
    </row>
    <row r="3040" spans="1:34" x14ac:dyDescent="0.25">
      <c r="A3040" t="s">
        <v>266</v>
      </c>
      <c r="C3040" t="s">
        <v>265</v>
      </c>
      <c r="D3040" t="s">
        <v>148</v>
      </c>
      <c r="E3040" t="s">
        <v>107</v>
      </c>
      <c r="F3040">
        <v>10</v>
      </c>
      <c r="H3040" t="s">
        <v>266</v>
      </c>
      <c r="J3040" t="s">
        <v>265</v>
      </c>
      <c r="K3040" t="s">
        <v>66</v>
      </c>
      <c r="L3040" t="s">
        <v>67</v>
      </c>
      <c r="M3040">
        <v>127</v>
      </c>
      <c r="O3040" t="s">
        <v>266</v>
      </c>
      <c r="Q3040" t="s">
        <v>265</v>
      </c>
      <c r="R3040" t="s">
        <v>148</v>
      </c>
      <c r="S3040" t="s">
        <v>133</v>
      </c>
      <c r="T3040">
        <v>116</v>
      </c>
      <c r="V3040" t="s">
        <v>266</v>
      </c>
      <c r="X3040" t="s">
        <v>265</v>
      </c>
      <c r="Y3040" t="s">
        <v>148</v>
      </c>
      <c r="Z3040" t="s">
        <v>61</v>
      </c>
      <c r="AA3040">
        <v>25</v>
      </c>
      <c r="AC3040" t="s">
        <v>266</v>
      </c>
      <c r="AE3040" t="s">
        <v>285</v>
      </c>
      <c r="AF3040" t="s">
        <v>208</v>
      </c>
      <c r="AG3040" t="s">
        <v>273</v>
      </c>
      <c r="AH3040">
        <v>81</v>
      </c>
    </row>
    <row r="3041" spans="1:34" x14ac:dyDescent="0.25">
      <c r="A3041" t="s">
        <v>266</v>
      </c>
      <c r="C3041" t="s">
        <v>265</v>
      </c>
      <c r="D3041" t="s">
        <v>148</v>
      </c>
      <c r="E3041" t="s">
        <v>73</v>
      </c>
      <c r="F3041">
        <v>28</v>
      </c>
      <c r="H3041" t="s">
        <v>266</v>
      </c>
      <c r="J3041" t="s">
        <v>265</v>
      </c>
      <c r="K3041" t="s">
        <v>68</v>
      </c>
      <c r="L3041" t="s">
        <v>69</v>
      </c>
      <c r="M3041">
        <v>47</v>
      </c>
      <c r="O3041" t="s">
        <v>266</v>
      </c>
      <c r="Q3041" t="s">
        <v>265</v>
      </c>
      <c r="R3041" t="s">
        <v>148</v>
      </c>
      <c r="S3041" t="s">
        <v>101</v>
      </c>
      <c r="T3041">
        <v>72</v>
      </c>
      <c r="V3041" t="s">
        <v>266</v>
      </c>
      <c r="X3041" t="s">
        <v>265</v>
      </c>
      <c r="Y3041" t="s">
        <v>148</v>
      </c>
      <c r="Z3041" t="s">
        <v>97</v>
      </c>
      <c r="AA3041">
        <v>23</v>
      </c>
      <c r="AC3041" t="s">
        <v>266</v>
      </c>
      <c r="AE3041" t="s">
        <v>285</v>
      </c>
      <c r="AF3041" t="s">
        <v>141</v>
      </c>
      <c r="AG3041" t="s">
        <v>142</v>
      </c>
      <c r="AH3041">
        <v>126</v>
      </c>
    </row>
    <row r="3042" spans="1:34" x14ac:dyDescent="0.25">
      <c r="A3042" t="s">
        <v>266</v>
      </c>
      <c r="C3042" t="s">
        <v>265</v>
      </c>
      <c r="D3042" t="s">
        <v>148</v>
      </c>
      <c r="E3042" t="s">
        <v>125</v>
      </c>
      <c r="F3042">
        <v>1</v>
      </c>
      <c r="H3042" t="s">
        <v>266</v>
      </c>
      <c r="J3042" t="s">
        <v>265</v>
      </c>
      <c r="K3042" t="s">
        <v>70</v>
      </c>
      <c r="L3042" t="s">
        <v>71</v>
      </c>
      <c r="M3042">
        <v>48</v>
      </c>
      <c r="O3042" t="s">
        <v>266</v>
      </c>
      <c r="Q3042" t="s">
        <v>265</v>
      </c>
      <c r="R3042" t="s">
        <v>148</v>
      </c>
      <c r="S3042" t="s">
        <v>115</v>
      </c>
      <c r="T3042">
        <v>25</v>
      </c>
      <c r="V3042" t="s">
        <v>266</v>
      </c>
      <c r="X3042" t="s">
        <v>265</v>
      </c>
      <c r="Y3042" t="s">
        <v>148</v>
      </c>
      <c r="Z3042" t="s">
        <v>95</v>
      </c>
      <c r="AA3042">
        <v>27</v>
      </c>
      <c r="AC3042" t="s">
        <v>266</v>
      </c>
      <c r="AE3042" t="s">
        <v>265</v>
      </c>
      <c r="AF3042" t="s">
        <v>54</v>
      </c>
      <c r="AG3042" t="s">
        <v>55</v>
      </c>
      <c r="AH3042">
        <v>975</v>
      </c>
    </row>
    <row r="3043" spans="1:34" x14ac:dyDescent="0.25">
      <c r="A3043" t="s">
        <v>266</v>
      </c>
      <c r="C3043" t="s">
        <v>265</v>
      </c>
      <c r="D3043" t="s">
        <v>148</v>
      </c>
      <c r="E3043" t="s">
        <v>121</v>
      </c>
      <c r="F3043">
        <v>23</v>
      </c>
      <c r="H3043" t="s">
        <v>266</v>
      </c>
      <c r="J3043" t="s">
        <v>265</v>
      </c>
      <c r="K3043" t="s">
        <v>72</v>
      </c>
      <c r="L3043" t="s">
        <v>73</v>
      </c>
      <c r="M3043">
        <v>55</v>
      </c>
      <c r="O3043" t="s">
        <v>266</v>
      </c>
      <c r="Q3043" t="s">
        <v>265</v>
      </c>
      <c r="R3043" t="s">
        <v>148</v>
      </c>
      <c r="S3043" t="s">
        <v>103</v>
      </c>
      <c r="T3043">
        <v>50</v>
      </c>
      <c r="V3043" t="s">
        <v>266</v>
      </c>
      <c r="X3043" t="s">
        <v>265</v>
      </c>
      <c r="Y3043" t="s">
        <v>148</v>
      </c>
      <c r="Z3043" t="s">
        <v>127</v>
      </c>
      <c r="AA3043">
        <v>9</v>
      </c>
      <c r="AC3043" t="s">
        <v>266</v>
      </c>
      <c r="AE3043" t="s">
        <v>265</v>
      </c>
      <c r="AF3043" t="s">
        <v>56</v>
      </c>
      <c r="AG3043" t="s">
        <v>57</v>
      </c>
      <c r="AH3043">
        <v>914</v>
      </c>
    </row>
    <row r="3044" spans="1:34" x14ac:dyDescent="0.25">
      <c r="A3044" t="s">
        <v>266</v>
      </c>
      <c r="C3044" t="s">
        <v>265</v>
      </c>
      <c r="D3044" t="s">
        <v>148</v>
      </c>
      <c r="E3044" t="s">
        <v>69</v>
      </c>
      <c r="F3044">
        <v>18</v>
      </c>
      <c r="H3044" t="s">
        <v>266</v>
      </c>
      <c r="J3044" t="s">
        <v>265</v>
      </c>
      <c r="K3044" t="s">
        <v>74</v>
      </c>
      <c r="L3044" t="s">
        <v>75</v>
      </c>
      <c r="M3044">
        <v>11</v>
      </c>
      <c r="O3044" t="s">
        <v>266</v>
      </c>
      <c r="Q3044" t="s">
        <v>265</v>
      </c>
      <c r="R3044" t="s">
        <v>148</v>
      </c>
      <c r="S3044" t="s">
        <v>65</v>
      </c>
      <c r="T3044">
        <v>33</v>
      </c>
      <c r="V3044" t="s">
        <v>266</v>
      </c>
      <c r="X3044" t="s">
        <v>265</v>
      </c>
      <c r="Y3044" t="s">
        <v>148</v>
      </c>
      <c r="Z3044" t="s">
        <v>79</v>
      </c>
      <c r="AA3044">
        <v>48</v>
      </c>
      <c r="AC3044" t="s">
        <v>266</v>
      </c>
      <c r="AE3044" t="s">
        <v>265</v>
      </c>
      <c r="AF3044" t="s">
        <v>58</v>
      </c>
      <c r="AG3044" t="s">
        <v>59</v>
      </c>
      <c r="AH3044">
        <v>291</v>
      </c>
    </row>
    <row r="3045" spans="1:34" x14ac:dyDescent="0.25">
      <c r="A3045" t="s">
        <v>266</v>
      </c>
      <c r="C3045" t="s">
        <v>265</v>
      </c>
      <c r="D3045" t="s">
        <v>148</v>
      </c>
      <c r="E3045" t="s">
        <v>87</v>
      </c>
      <c r="F3045">
        <v>17</v>
      </c>
      <c r="H3045" t="s">
        <v>266</v>
      </c>
      <c r="J3045" t="s">
        <v>265</v>
      </c>
      <c r="K3045" t="s">
        <v>76</v>
      </c>
      <c r="L3045" t="s">
        <v>77</v>
      </c>
      <c r="M3045">
        <v>47</v>
      </c>
      <c r="O3045" t="s">
        <v>266</v>
      </c>
      <c r="Q3045" t="s">
        <v>265</v>
      </c>
      <c r="R3045" t="s">
        <v>148</v>
      </c>
      <c r="S3045" t="s">
        <v>55</v>
      </c>
      <c r="T3045">
        <v>67</v>
      </c>
      <c r="V3045" t="s">
        <v>266</v>
      </c>
      <c r="X3045" t="s">
        <v>265</v>
      </c>
      <c r="Y3045" t="s">
        <v>148</v>
      </c>
      <c r="Z3045" t="s">
        <v>144</v>
      </c>
      <c r="AA3045">
        <v>12</v>
      </c>
      <c r="AC3045" t="s">
        <v>266</v>
      </c>
      <c r="AE3045" t="s">
        <v>265</v>
      </c>
      <c r="AF3045" t="s">
        <v>60</v>
      </c>
      <c r="AG3045" t="s">
        <v>61</v>
      </c>
      <c r="AH3045">
        <v>1530</v>
      </c>
    </row>
    <row r="3046" spans="1:34" x14ac:dyDescent="0.25">
      <c r="A3046" t="s">
        <v>266</v>
      </c>
      <c r="C3046" t="s">
        <v>265</v>
      </c>
      <c r="D3046" t="s">
        <v>148</v>
      </c>
      <c r="E3046" t="s">
        <v>81</v>
      </c>
      <c r="F3046">
        <v>10</v>
      </c>
      <c r="H3046" t="s">
        <v>266</v>
      </c>
      <c r="J3046" t="s">
        <v>265</v>
      </c>
      <c r="K3046" t="s">
        <v>78</v>
      </c>
      <c r="L3046" t="s">
        <v>79</v>
      </c>
      <c r="M3046">
        <v>109</v>
      </c>
      <c r="O3046" t="s">
        <v>266</v>
      </c>
      <c r="Q3046" t="s">
        <v>265</v>
      </c>
      <c r="R3046" t="s">
        <v>148</v>
      </c>
      <c r="S3046" t="s">
        <v>135</v>
      </c>
      <c r="T3046">
        <v>12</v>
      </c>
      <c r="V3046" t="s">
        <v>266</v>
      </c>
      <c r="X3046" t="s">
        <v>265</v>
      </c>
      <c r="Y3046" t="s">
        <v>86</v>
      </c>
      <c r="Z3046" t="s">
        <v>87</v>
      </c>
      <c r="AA3046">
        <v>13</v>
      </c>
      <c r="AC3046" t="s">
        <v>266</v>
      </c>
      <c r="AE3046" t="s">
        <v>265</v>
      </c>
      <c r="AF3046" t="s">
        <v>62</v>
      </c>
      <c r="AG3046" t="s">
        <v>63</v>
      </c>
      <c r="AH3046">
        <v>170</v>
      </c>
    </row>
    <row r="3047" spans="1:34" x14ac:dyDescent="0.25">
      <c r="A3047" t="s">
        <v>266</v>
      </c>
      <c r="C3047" t="s">
        <v>265</v>
      </c>
      <c r="D3047" t="s">
        <v>148</v>
      </c>
      <c r="E3047" t="s">
        <v>112</v>
      </c>
      <c r="F3047">
        <v>59</v>
      </c>
      <c r="H3047" t="s">
        <v>266</v>
      </c>
      <c r="J3047" t="s">
        <v>265</v>
      </c>
      <c r="K3047" t="s">
        <v>80</v>
      </c>
      <c r="L3047" t="s">
        <v>81</v>
      </c>
      <c r="M3047">
        <v>16</v>
      </c>
      <c r="O3047" t="s">
        <v>266</v>
      </c>
      <c r="Q3047" t="s">
        <v>265</v>
      </c>
      <c r="R3047" t="s">
        <v>148</v>
      </c>
      <c r="S3047" t="s">
        <v>63</v>
      </c>
      <c r="T3047">
        <v>7</v>
      </c>
      <c r="V3047" t="s">
        <v>266</v>
      </c>
      <c r="X3047" t="s">
        <v>265</v>
      </c>
      <c r="Y3047" t="s">
        <v>88</v>
      </c>
      <c r="Z3047" t="s">
        <v>89</v>
      </c>
      <c r="AA3047">
        <v>40</v>
      </c>
      <c r="AC3047" t="s">
        <v>266</v>
      </c>
      <c r="AE3047" t="s">
        <v>265</v>
      </c>
      <c r="AF3047" t="s">
        <v>64</v>
      </c>
      <c r="AG3047" t="s">
        <v>65</v>
      </c>
      <c r="AH3047">
        <v>336</v>
      </c>
    </row>
    <row r="3048" spans="1:34" x14ac:dyDescent="0.25">
      <c r="A3048" t="s">
        <v>266</v>
      </c>
      <c r="C3048" t="s">
        <v>265</v>
      </c>
      <c r="D3048" t="s">
        <v>148</v>
      </c>
      <c r="E3048" t="s">
        <v>113</v>
      </c>
      <c r="F3048">
        <v>45</v>
      </c>
      <c r="H3048" t="s">
        <v>266</v>
      </c>
      <c r="J3048" t="s">
        <v>265</v>
      </c>
      <c r="K3048" t="s">
        <v>82</v>
      </c>
      <c r="L3048" t="s">
        <v>83</v>
      </c>
      <c r="M3048">
        <v>32</v>
      </c>
      <c r="O3048" t="s">
        <v>266</v>
      </c>
      <c r="Q3048" t="s">
        <v>265</v>
      </c>
      <c r="R3048" t="s">
        <v>148</v>
      </c>
      <c r="S3048" t="s">
        <v>83</v>
      </c>
      <c r="T3048">
        <v>43</v>
      </c>
      <c r="V3048" t="s">
        <v>266</v>
      </c>
      <c r="X3048" t="s">
        <v>265</v>
      </c>
      <c r="Y3048" t="s">
        <v>90</v>
      </c>
      <c r="Z3048" t="s">
        <v>91</v>
      </c>
      <c r="AA3048">
        <v>13</v>
      </c>
      <c r="AC3048" t="s">
        <v>266</v>
      </c>
      <c r="AE3048" t="s">
        <v>265</v>
      </c>
      <c r="AF3048" t="s">
        <v>66</v>
      </c>
      <c r="AG3048" t="s">
        <v>67</v>
      </c>
      <c r="AH3048">
        <v>2347</v>
      </c>
    </row>
    <row r="3049" spans="1:34" x14ac:dyDescent="0.25">
      <c r="A3049" t="s">
        <v>266</v>
      </c>
      <c r="C3049" t="s">
        <v>265</v>
      </c>
      <c r="D3049" t="s">
        <v>148</v>
      </c>
      <c r="E3049" t="s">
        <v>71</v>
      </c>
      <c r="F3049">
        <v>41</v>
      </c>
      <c r="H3049" t="s">
        <v>266</v>
      </c>
      <c r="J3049" t="s">
        <v>265</v>
      </c>
      <c r="K3049" t="s">
        <v>84</v>
      </c>
      <c r="L3049" t="s">
        <v>85</v>
      </c>
      <c r="M3049">
        <v>17</v>
      </c>
      <c r="O3049" t="s">
        <v>266</v>
      </c>
      <c r="Q3049" t="s">
        <v>265</v>
      </c>
      <c r="R3049" t="s">
        <v>148</v>
      </c>
      <c r="S3049" t="s">
        <v>142</v>
      </c>
      <c r="T3049">
        <v>49</v>
      </c>
      <c r="V3049" t="s">
        <v>266</v>
      </c>
      <c r="X3049" t="s">
        <v>265</v>
      </c>
      <c r="Y3049" t="s">
        <v>92</v>
      </c>
      <c r="Z3049" t="s">
        <v>93</v>
      </c>
      <c r="AA3049">
        <v>2</v>
      </c>
      <c r="AC3049" t="s">
        <v>266</v>
      </c>
      <c r="AE3049" t="s">
        <v>265</v>
      </c>
      <c r="AF3049" t="s">
        <v>68</v>
      </c>
      <c r="AG3049" t="s">
        <v>69</v>
      </c>
      <c r="AH3049">
        <v>742</v>
      </c>
    </row>
    <row r="3050" spans="1:34" x14ac:dyDescent="0.25">
      <c r="A3050" t="s">
        <v>266</v>
      </c>
      <c r="C3050" t="s">
        <v>265</v>
      </c>
      <c r="D3050" t="s">
        <v>148</v>
      </c>
      <c r="E3050" t="s">
        <v>109</v>
      </c>
      <c r="F3050">
        <v>9</v>
      </c>
      <c r="H3050" t="s">
        <v>266</v>
      </c>
      <c r="J3050" t="s">
        <v>265</v>
      </c>
      <c r="K3050" t="s">
        <v>148</v>
      </c>
      <c r="L3050" t="s">
        <v>133</v>
      </c>
      <c r="M3050">
        <v>22</v>
      </c>
      <c r="O3050" t="s">
        <v>266</v>
      </c>
      <c r="Q3050" t="s">
        <v>265</v>
      </c>
      <c r="R3050" t="s">
        <v>148</v>
      </c>
      <c r="S3050" t="s">
        <v>273</v>
      </c>
      <c r="T3050">
        <v>13</v>
      </c>
      <c r="V3050" t="s">
        <v>266</v>
      </c>
      <c r="X3050" t="s">
        <v>265</v>
      </c>
      <c r="Y3050" t="s">
        <v>94</v>
      </c>
      <c r="Z3050" t="s">
        <v>95</v>
      </c>
      <c r="AA3050">
        <v>27</v>
      </c>
      <c r="AC3050" t="s">
        <v>266</v>
      </c>
      <c r="AE3050" t="s">
        <v>265</v>
      </c>
      <c r="AF3050" t="s">
        <v>70</v>
      </c>
      <c r="AG3050" t="s">
        <v>71</v>
      </c>
      <c r="AH3050">
        <v>1444</v>
      </c>
    </row>
    <row r="3051" spans="1:34" x14ac:dyDescent="0.25">
      <c r="A3051" t="s">
        <v>266</v>
      </c>
      <c r="C3051" t="s">
        <v>265</v>
      </c>
      <c r="D3051" t="s">
        <v>148</v>
      </c>
      <c r="E3051" t="s">
        <v>75</v>
      </c>
      <c r="F3051">
        <v>5</v>
      </c>
      <c r="H3051" t="s">
        <v>266</v>
      </c>
      <c r="J3051" t="s">
        <v>265</v>
      </c>
      <c r="K3051" t="s">
        <v>148</v>
      </c>
      <c r="L3051" t="s">
        <v>101</v>
      </c>
      <c r="M3051">
        <v>15</v>
      </c>
      <c r="O3051" t="s">
        <v>266</v>
      </c>
      <c r="Q3051" t="s">
        <v>265</v>
      </c>
      <c r="R3051" t="s">
        <v>148</v>
      </c>
      <c r="S3051" t="s">
        <v>57</v>
      </c>
      <c r="T3051">
        <v>86</v>
      </c>
      <c r="V3051" t="s">
        <v>266</v>
      </c>
      <c r="X3051" t="s">
        <v>265</v>
      </c>
      <c r="Y3051" t="s">
        <v>96</v>
      </c>
      <c r="Z3051" t="s">
        <v>97</v>
      </c>
      <c r="AA3051">
        <v>23</v>
      </c>
      <c r="AC3051" t="s">
        <v>266</v>
      </c>
      <c r="AE3051" t="s">
        <v>265</v>
      </c>
      <c r="AF3051" t="s">
        <v>72</v>
      </c>
      <c r="AG3051" t="s">
        <v>73</v>
      </c>
      <c r="AH3051">
        <v>767</v>
      </c>
    </row>
    <row r="3052" spans="1:34" x14ac:dyDescent="0.25">
      <c r="A3052" t="s">
        <v>266</v>
      </c>
      <c r="C3052" t="s">
        <v>265</v>
      </c>
      <c r="D3052" t="s">
        <v>148</v>
      </c>
      <c r="E3052" t="s">
        <v>85</v>
      </c>
      <c r="F3052">
        <v>8</v>
      </c>
      <c r="H3052" t="s">
        <v>266</v>
      </c>
      <c r="J3052" t="s">
        <v>265</v>
      </c>
      <c r="K3052" t="s">
        <v>148</v>
      </c>
      <c r="L3052" t="s">
        <v>115</v>
      </c>
      <c r="M3052">
        <v>21</v>
      </c>
      <c r="O3052" t="s">
        <v>266</v>
      </c>
      <c r="Q3052" t="s">
        <v>265</v>
      </c>
      <c r="R3052" t="s">
        <v>148</v>
      </c>
      <c r="S3052" t="s">
        <v>117</v>
      </c>
      <c r="T3052">
        <v>22</v>
      </c>
      <c r="V3052" t="s">
        <v>266</v>
      </c>
      <c r="X3052" t="s">
        <v>265</v>
      </c>
      <c r="Y3052" t="s">
        <v>98</v>
      </c>
      <c r="Z3052" t="s">
        <v>99</v>
      </c>
      <c r="AA3052">
        <v>15</v>
      </c>
      <c r="AC3052" t="s">
        <v>266</v>
      </c>
      <c r="AE3052" t="s">
        <v>265</v>
      </c>
      <c r="AF3052" t="s">
        <v>74</v>
      </c>
      <c r="AG3052" t="s">
        <v>75</v>
      </c>
      <c r="AH3052">
        <v>183</v>
      </c>
    </row>
    <row r="3053" spans="1:34" x14ac:dyDescent="0.25">
      <c r="A3053" t="s">
        <v>266</v>
      </c>
      <c r="C3053" t="s">
        <v>265</v>
      </c>
      <c r="D3053" t="s">
        <v>148</v>
      </c>
      <c r="E3053" t="s">
        <v>59</v>
      </c>
      <c r="F3053">
        <v>3</v>
      </c>
      <c r="H3053" t="s">
        <v>266</v>
      </c>
      <c r="J3053" t="s">
        <v>265</v>
      </c>
      <c r="K3053" t="s">
        <v>148</v>
      </c>
      <c r="L3053" t="s">
        <v>103</v>
      </c>
      <c r="M3053">
        <v>37</v>
      </c>
      <c r="O3053" t="s">
        <v>266</v>
      </c>
      <c r="Q3053" t="s">
        <v>265</v>
      </c>
      <c r="R3053" t="s">
        <v>148</v>
      </c>
      <c r="S3053" t="s">
        <v>105</v>
      </c>
      <c r="T3053">
        <v>92</v>
      </c>
      <c r="V3053" t="s">
        <v>266</v>
      </c>
      <c r="X3053" t="s">
        <v>265</v>
      </c>
      <c r="Y3053" t="s">
        <v>100</v>
      </c>
      <c r="Z3053" t="s">
        <v>101</v>
      </c>
      <c r="AA3053">
        <v>28</v>
      </c>
      <c r="AC3053" t="s">
        <v>266</v>
      </c>
      <c r="AE3053" t="s">
        <v>265</v>
      </c>
      <c r="AF3053" t="s">
        <v>76</v>
      </c>
      <c r="AG3053" t="s">
        <v>77</v>
      </c>
      <c r="AH3053">
        <v>1260</v>
      </c>
    </row>
    <row r="3054" spans="1:34" x14ac:dyDescent="0.25">
      <c r="A3054" t="s">
        <v>266</v>
      </c>
      <c r="C3054" t="s">
        <v>265</v>
      </c>
      <c r="D3054" t="s">
        <v>148</v>
      </c>
      <c r="E3054" t="s">
        <v>89</v>
      </c>
      <c r="F3054">
        <v>13</v>
      </c>
      <c r="H3054" t="s">
        <v>266</v>
      </c>
      <c r="J3054" t="s">
        <v>265</v>
      </c>
      <c r="K3054" t="s">
        <v>148</v>
      </c>
      <c r="L3054" t="s">
        <v>65</v>
      </c>
      <c r="M3054">
        <v>24</v>
      </c>
      <c r="O3054" t="s">
        <v>266</v>
      </c>
      <c r="Q3054" t="s">
        <v>265</v>
      </c>
      <c r="R3054" t="s">
        <v>148</v>
      </c>
      <c r="S3054" t="s">
        <v>137</v>
      </c>
      <c r="T3054">
        <v>20</v>
      </c>
      <c r="V3054" t="s">
        <v>266</v>
      </c>
      <c r="X3054" t="s">
        <v>265</v>
      </c>
      <c r="Y3054" t="s">
        <v>102</v>
      </c>
      <c r="Z3054" t="s">
        <v>103</v>
      </c>
      <c r="AA3054">
        <v>2</v>
      </c>
      <c r="AC3054" t="s">
        <v>266</v>
      </c>
      <c r="AE3054" t="s">
        <v>265</v>
      </c>
      <c r="AF3054" t="s">
        <v>78</v>
      </c>
      <c r="AG3054" t="s">
        <v>79</v>
      </c>
      <c r="AH3054">
        <v>1805</v>
      </c>
    </row>
    <row r="3055" spans="1:34" x14ac:dyDescent="0.25">
      <c r="A3055" t="s">
        <v>266</v>
      </c>
      <c r="C3055" t="s">
        <v>265</v>
      </c>
      <c r="D3055" t="s">
        <v>148</v>
      </c>
      <c r="E3055" t="s">
        <v>129</v>
      </c>
      <c r="F3055">
        <v>6</v>
      </c>
      <c r="H3055" t="s">
        <v>266</v>
      </c>
      <c r="J3055" t="s">
        <v>265</v>
      </c>
      <c r="K3055" t="s">
        <v>148</v>
      </c>
      <c r="L3055" t="s">
        <v>55</v>
      </c>
      <c r="M3055">
        <v>21</v>
      </c>
      <c r="O3055" t="s">
        <v>266</v>
      </c>
      <c r="Q3055" t="s">
        <v>265</v>
      </c>
      <c r="R3055" t="s">
        <v>148</v>
      </c>
      <c r="S3055" t="s">
        <v>67</v>
      </c>
      <c r="T3055">
        <v>321</v>
      </c>
      <c r="V3055" t="s">
        <v>266</v>
      </c>
      <c r="X3055" t="s">
        <v>265</v>
      </c>
      <c r="Y3055" t="s">
        <v>104</v>
      </c>
      <c r="Z3055" t="s">
        <v>105</v>
      </c>
      <c r="AA3055">
        <v>23</v>
      </c>
      <c r="AC3055" t="s">
        <v>266</v>
      </c>
      <c r="AE3055" t="s">
        <v>265</v>
      </c>
      <c r="AF3055" t="s">
        <v>80</v>
      </c>
      <c r="AG3055" t="s">
        <v>81</v>
      </c>
      <c r="AH3055">
        <v>93</v>
      </c>
    </row>
    <row r="3056" spans="1:34" x14ac:dyDescent="0.25">
      <c r="A3056" t="s">
        <v>266</v>
      </c>
      <c r="C3056" t="s">
        <v>265</v>
      </c>
      <c r="D3056" t="s">
        <v>148</v>
      </c>
      <c r="E3056" t="s">
        <v>131</v>
      </c>
      <c r="F3056">
        <v>7</v>
      </c>
      <c r="H3056" t="s">
        <v>266</v>
      </c>
      <c r="J3056" t="s">
        <v>265</v>
      </c>
      <c r="K3056" t="s">
        <v>148</v>
      </c>
      <c r="L3056" t="s">
        <v>135</v>
      </c>
      <c r="M3056">
        <v>6</v>
      </c>
      <c r="O3056" t="s">
        <v>266</v>
      </c>
      <c r="Q3056" t="s">
        <v>265</v>
      </c>
      <c r="R3056" t="s">
        <v>148</v>
      </c>
      <c r="S3056" t="s">
        <v>119</v>
      </c>
      <c r="T3056">
        <v>71</v>
      </c>
      <c r="V3056" t="s">
        <v>266</v>
      </c>
      <c r="X3056" t="s">
        <v>265</v>
      </c>
      <c r="Y3056" t="s">
        <v>106</v>
      </c>
      <c r="Z3056" t="s">
        <v>107</v>
      </c>
      <c r="AA3056">
        <v>53</v>
      </c>
      <c r="AC3056" t="s">
        <v>266</v>
      </c>
      <c r="AE3056" t="s">
        <v>265</v>
      </c>
      <c r="AF3056" t="s">
        <v>82</v>
      </c>
      <c r="AG3056" t="s">
        <v>83</v>
      </c>
      <c r="AH3056">
        <v>250</v>
      </c>
    </row>
    <row r="3057" spans="1:34" x14ac:dyDescent="0.25">
      <c r="A3057" t="s">
        <v>266</v>
      </c>
      <c r="C3057" t="s">
        <v>265</v>
      </c>
      <c r="D3057" t="s">
        <v>148</v>
      </c>
      <c r="E3057" t="s">
        <v>93</v>
      </c>
      <c r="F3057">
        <v>2</v>
      </c>
      <c r="H3057" t="s">
        <v>266</v>
      </c>
      <c r="J3057" t="s">
        <v>265</v>
      </c>
      <c r="K3057" t="s">
        <v>148</v>
      </c>
      <c r="L3057" t="s">
        <v>63</v>
      </c>
      <c r="M3057">
        <v>10</v>
      </c>
      <c r="O3057" t="s">
        <v>266</v>
      </c>
      <c r="Q3057" t="s">
        <v>265</v>
      </c>
      <c r="R3057" t="s">
        <v>148</v>
      </c>
      <c r="S3057" t="s">
        <v>91</v>
      </c>
      <c r="T3057">
        <v>14</v>
      </c>
      <c r="V3057" t="s">
        <v>266</v>
      </c>
      <c r="X3057" t="s">
        <v>265</v>
      </c>
      <c r="Y3057" t="s">
        <v>108</v>
      </c>
      <c r="Z3057" t="s">
        <v>109</v>
      </c>
      <c r="AA3057">
        <v>44</v>
      </c>
      <c r="AC3057" t="s">
        <v>266</v>
      </c>
      <c r="AE3057" t="s">
        <v>265</v>
      </c>
      <c r="AF3057" t="s">
        <v>84</v>
      </c>
      <c r="AG3057" t="s">
        <v>85</v>
      </c>
      <c r="AH3057">
        <v>203</v>
      </c>
    </row>
    <row r="3058" spans="1:34" x14ac:dyDescent="0.25">
      <c r="A3058" t="s">
        <v>266</v>
      </c>
      <c r="C3058" t="s">
        <v>265</v>
      </c>
      <c r="D3058" t="s">
        <v>148</v>
      </c>
      <c r="E3058" t="s">
        <v>77</v>
      </c>
      <c r="F3058">
        <v>37</v>
      </c>
      <c r="H3058" t="s">
        <v>266</v>
      </c>
      <c r="J3058" t="s">
        <v>265</v>
      </c>
      <c r="K3058" t="s">
        <v>148</v>
      </c>
      <c r="L3058" t="s">
        <v>83</v>
      </c>
      <c r="M3058">
        <v>32</v>
      </c>
      <c r="O3058" t="s">
        <v>266</v>
      </c>
      <c r="Q3058" t="s">
        <v>265</v>
      </c>
      <c r="R3058" t="s">
        <v>148</v>
      </c>
      <c r="S3058" t="s">
        <v>107</v>
      </c>
      <c r="T3058">
        <v>51</v>
      </c>
      <c r="V3058" t="s">
        <v>266</v>
      </c>
      <c r="X3058" t="s">
        <v>265</v>
      </c>
      <c r="Y3058" t="s">
        <v>110</v>
      </c>
      <c r="Z3058" t="s">
        <v>111</v>
      </c>
      <c r="AA3058">
        <v>20</v>
      </c>
      <c r="AC3058" t="s">
        <v>266</v>
      </c>
      <c r="AE3058" t="s">
        <v>265</v>
      </c>
      <c r="AF3058" t="s">
        <v>148</v>
      </c>
      <c r="AG3058" t="s">
        <v>133</v>
      </c>
      <c r="AH3058">
        <v>432</v>
      </c>
    </row>
    <row r="3059" spans="1:34" x14ac:dyDescent="0.25">
      <c r="A3059" t="s">
        <v>266</v>
      </c>
      <c r="C3059" t="s">
        <v>265</v>
      </c>
      <c r="D3059" t="s">
        <v>148</v>
      </c>
      <c r="E3059" t="s">
        <v>99</v>
      </c>
      <c r="F3059">
        <v>29</v>
      </c>
      <c r="H3059" t="s">
        <v>266</v>
      </c>
      <c r="J3059" t="s">
        <v>265</v>
      </c>
      <c r="K3059" t="s">
        <v>148</v>
      </c>
      <c r="L3059" t="s">
        <v>142</v>
      </c>
      <c r="M3059">
        <v>21</v>
      </c>
      <c r="O3059" t="s">
        <v>266</v>
      </c>
      <c r="Q3059" t="s">
        <v>265</v>
      </c>
      <c r="R3059" t="s">
        <v>148</v>
      </c>
      <c r="S3059" t="s">
        <v>73</v>
      </c>
      <c r="T3059">
        <v>79</v>
      </c>
      <c r="V3059" t="s">
        <v>266</v>
      </c>
      <c r="X3059" t="s">
        <v>265</v>
      </c>
      <c r="Y3059" t="s">
        <v>150</v>
      </c>
      <c r="Z3059" t="s">
        <v>112</v>
      </c>
      <c r="AA3059">
        <v>24</v>
      </c>
      <c r="AC3059" t="s">
        <v>266</v>
      </c>
      <c r="AE3059" t="s">
        <v>265</v>
      </c>
      <c r="AF3059" t="s">
        <v>148</v>
      </c>
      <c r="AG3059" t="s">
        <v>101</v>
      </c>
      <c r="AH3059">
        <v>328</v>
      </c>
    </row>
    <row r="3060" spans="1:34" x14ac:dyDescent="0.25">
      <c r="A3060" t="s">
        <v>266</v>
      </c>
      <c r="C3060" t="s">
        <v>265</v>
      </c>
      <c r="D3060" t="s">
        <v>148</v>
      </c>
      <c r="E3060" t="s">
        <v>111</v>
      </c>
      <c r="F3060">
        <v>5</v>
      </c>
      <c r="H3060" t="s">
        <v>266</v>
      </c>
      <c r="J3060" t="s">
        <v>265</v>
      </c>
      <c r="K3060" t="s">
        <v>148</v>
      </c>
      <c r="L3060" t="s">
        <v>273</v>
      </c>
      <c r="M3060">
        <v>19</v>
      </c>
      <c r="O3060" t="s">
        <v>266</v>
      </c>
      <c r="Q3060" t="s">
        <v>265</v>
      </c>
      <c r="R3060" t="s">
        <v>148</v>
      </c>
      <c r="S3060" t="s">
        <v>125</v>
      </c>
      <c r="T3060">
        <v>1</v>
      </c>
      <c r="V3060" t="s">
        <v>266</v>
      </c>
      <c r="X3060" t="s">
        <v>265</v>
      </c>
      <c r="Y3060" t="s">
        <v>150</v>
      </c>
      <c r="Z3060" t="s">
        <v>113</v>
      </c>
      <c r="AA3060">
        <v>25</v>
      </c>
      <c r="AC3060" t="s">
        <v>266</v>
      </c>
      <c r="AE3060" t="s">
        <v>265</v>
      </c>
      <c r="AF3060" t="s">
        <v>148</v>
      </c>
      <c r="AG3060" t="s">
        <v>115</v>
      </c>
      <c r="AH3060">
        <v>256</v>
      </c>
    </row>
    <row r="3061" spans="1:34" x14ac:dyDescent="0.25">
      <c r="A3061" t="s">
        <v>266</v>
      </c>
      <c r="C3061" t="s">
        <v>265</v>
      </c>
      <c r="D3061" t="s">
        <v>148</v>
      </c>
      <c r="E3061" t="s">
        <v>123</v>
      </c>
      <c r="F3061">
        <v>7</v>
      </c>
      <c r="H3061" t="s">
        <v>266</v>
      </c>
      <c r="J3061" t="s">
        <v>265</v>
      </c>
      <c r="K3061" t="s">
        <v>148</v>
      </c>
      <c r="L3061" t="s">
        <v>57</v>
      </c>
      <c r="M3061">
        <v>38</v>
      </c>
      <c r="O3061" t="s">
        <v>266</v>
      </c>
      <c r="Q3061" t="s">
        <v>265</v>
      </c>
      <c r="R3061" t="s">
        <v>148</v>
      </c>
      <c r="S3061" t="s">
        <v>121</v>
      </c>
      <c r="T3061">
        <v>110</v>
      </c>
      <c r="V3061" t="s">
        <v>266</v>
      </c>
      <c r="X3061" t="s">
        <v>265</v>
      </c>
      <c r="Y3061" t="s">
        <v>114</v>
      </c>
      <c r="Z3061" t="s">
        <v>115</v>
      </c>
      <c r="AA3061">
        <v>24</v>
      </c>
      <c r="AC3061" t="s">
        <v>266</v>
      </c>
      <c r="AE3061" t="s">
        <v>265</v>
      </c>
      <c r="AF3061" t="s">
        <v>148</v>
      </c>
      <c r="AG3061" t="s">
        <v>103</v>
      </c>
      <c r="AH3061">
        <v>164</v>
      </c>
    </row>
    <row r="3062" spans="1:34" x14ac:dyDescent="0.25">
      <c r="A3062" t="s">
        <v>266</v>
      </c>
      <c r="C3062" t="s">
        <v>265</v>
      </c>
      <c r="D3062" t="s">
        <v>148</v>
      </c>
      <c r="E3062" t="s">
        <v>61</v>
      </c>
      <c r="F3062">
        <v>38</v>
      </c>
      <c r="H3062" t="s">
        <v>266</v>
      </c>
      <c r="J3062" t="s">
        <v>265</v>
      </c>
      <c r="K3062" t="s">
        <v>148</v>
      </c>
      <c r="L3062" t="s">
        <v>117</v>
      </c>
      <c r="M3062">
        <v>21</v>
      </c>
      <c r="O3062" t="s">
        <v>266</v>
      </c>
      <c r="Q3062" t="s">
        <v>265</v>
      </c>
      <c r="R3062" t="s">
        <v>148</v>
      </c>
      <c r="S3062" t="s">
        <v>69</v>
      </c>
      <c r="T3062">
        <v>66</v>
      </c>
      <c r="V3062" t="s">
        <v>266</v>
      </c>
      <c r="X3062" t="s">
        <v>265</v>
      </c>
      <c r="Y3062" t="s">
        <v>116</v>
      </c>
      <c r="Z3062" t="s">
        <v>117</v>
      </c>
      <c r="AA3062">
        <v>18</v>
      </c>
      <c r="AC3062" t="s">
        <v>266</v>
      </c>
      <c r="AE3062" t="s">
        <v>265</v>
      </c>
      <c r="AF3062" t="s">
        <v>148</v>
      </c>
      <c r="AG3062" t="s">
        <v>65</v>
      </c>
      <c r="AH3062">
        <v>336</v>
      </c>
    </row>
    <row r="3063" spans="1:34" x14ac:dyDescent="0.25">
      <c r="A3063" t="s">
        <v>266</v>
      </c>
      <c r="C3063" t="s">
        <v>265</v>
      </c>
      <c r="D3063" t="s">
        <v>148</v>
      </c>
      <c r="E3063" t="s">
        <v>97</v>
      </c>
      <c r="F3063">
        <v>8</v>
      </c>
      <c r="H3063" t="s">
        <v>266</v>
      </c>
      <c r="J3063" t="s">
        <v>265</v>
      </c>
      <c r="K3063" t="s">
        <v>148</v>
      </c>
      <c r="L3063" t="s">
        <v>105</v>
      </c>
      <c r="M3063">
        <v>26</v>
      </c>
      <c r="O3063" t="s">
        <v>266</v>
      </c>
      <c r="Q3063" t="s">
        <v>265</v>
      </c>
      <c r="R3063" t="s">
        <v>148</v>
      </c>
      <c r="S3063" t="s">
        <v>87</v>
      </c>
      <c r="T3063">
        <v>68</v>
      </c>
      <c r="V3063" t="s">
        <v>266</v>
      </c>
      <c r="X3063" t="s">
        <v>265</v>
      </c>
      <c r="Y3063" t="s">
        <v>118</v>
      </c>
      <c r="Z3063" t="s">
        <v>119</v>
      </c>
      <c r="AA3063">
        <v>33</v>
      </c>
      <c r="AC3063" t="s">
        <v>266</v>
      </c>
      <c r="AE3063" t="s">
        <v>265</v>
      </c>
      <c r="AF3063" t="s">
        <v>148</v>
      </c>
      <c r="AG3063" t="s">
        <v>55</v>
      </c>
      <c r="AH3063">
        <v>975</v>
      </c>
    </row>
    <row r="3064" spans="1:34" x14ac:dyDescent="0.25">
      <c r="A3064" t="s">
        <v>266</v>
      </c>
      <c r="C3064" t="s">
        <v>265</v>
      </c>
      <c r="D3064" t="s">
        <v>148</v>
      </c>
      <c r="E3064" t="s">
        <v>95</v>
      </c>
      <c r="F3064">
        <v>57</v>
      </c>
      <c r="H3064" t="s">
        <v>266</v>
      </c>
      <c r="J3064" t="s">
        <v>265</v>
      </c>
      <c r="K3064" t="s">
        <v>148</v>
      </c>
      <c r="L3064" t="s">
        <v>137</v>
      </c>
      <c r="M3064">
        <v>9</v>
      </c>
      <c r="O3064" t="s">
        <v>266</v>
      </c>
      <c r="Q3064" t="s">
        <v>265</v>
      </c>
      <c r="R3064" t="s">
        <v>148</v>
      </c>
      <c r="S3064" t="s">
        <v>81</v>
      </c>
      <c r="T3064">
        <v>38</v>
      </c>
      <c r="V3064" t="s">
        <v>266</v>
      </c>
      <c r="X3064" t="s">
        <v>265</v>
      </c>
      <c r="Y3064" t="s">
        <v>120</v>
      </c>
      <c r="Z3064" t="s">
        <v>121</v>
      </c>
      <c r="AA3064">
        <v>29</v>
      </c>
      <c r="AC3064" t="s">
        <v>266</v>
      </c>
      <c r="AE3064" t="s">
        <v>265</v>
      </c>
      <c r="AF3064" t="s">
        <v>148</v>
      </c>
      <c r="AG3064" t="s">
        <v>135</v>
      </c>
      <c r="AH3064">
        <v>106</v>
      </c>
    </row>
    <row r="3065" spans="1:34" x14ac:dyDescent="0.25">
      <c r="A3065" t="s">
        <v>266</v>
      </c>
      <c r="C3065" t="s">
        <v>265</v>
      </c>
      <c r="D3065" t="s">
        <v>148</v>
      </c>
      <c r="E3065" t="s">
        <v>127</v>
      </c>
      <c r="F3065">
        <v>10</v>
      </c>
      <c r="H3065" t="s">
        <v>266</v>
      </c>
      <c r="J3065" t="s">
        <v>265</v>
      </c>
      <c r="K3065" t="s">
        <v>148</v>
      </c>
      <c r="L3065" t="s">
        <v>67</v>
      </c>
      <c r="M3065">
        <v>127</v>
      </c>
      <c r="O3065" t="s">
        <v>266</v>
      </c>
      <c r="Q3065" t="s">
        <v>265</v>
      </c>
      <c r="R3065" t="s">
        <v>148</v>
      </c>
      <c r="S3065" t="s">
        <v>112</v>
      </c>
      <c r="T3065">
        <v>148</v>
      </c>
      <c r="V3065" t="s">
        <v>266</v>
      </c>
      <c r="X3065" t="s">
        <v>265</v>
      </c>
      <c r="Y3065" t="s">
        <v>122</v>
      </c>
      <c r="Z3065" t="s">
        <v>123</v>
      </c>
      <c r="AA3065">
        <v>8</v>
      </c>
      <c r="AC3065" t="s">
        <v>266</v>
      </c>
      <c r="AE3065" t="s">
        <v>265</v>
      </c>
      <c r="AF3065" t="s">
        <v>148</v>
      </c>
      <c r="AG3065" t="s">
        <v>63</v>
      </c>
      <c r="AH3065">
        <v>170</v>
      </c>
    </row>
    <row r="3066" spans="1:34" x14ac:dyDescent="0.25">
      <c r="A3066" t="s">
        <v>266</v>
      </c>
      <c r="C3066" t="s">
        <v>265</v>
      </c>
      <c r="D3066" t="s">
        <v>148</v>
      </c>
      <c r="E3066" t="s">
        <v>79</v>
      </c>
      <c r="F3066">
        <v>43</v>
      </c>
      <c r="H3066" t="s">
        <v>266</v>
      </c>
      <c r="J3066" t="s">
        <v>265</v>
      </c>
      <c r="K3066" t="s">
        <v>148</v>
      </c>
      <c r="L3066" t="s">
        <v>119</v>
      </c>
      <c r="M3066">
        <v>26</v>
      </c>
      <c r="O3066" t="s">
        <v>266</v>
      </c>
      <c r="Q3066" t="s">
        <v>265</v>
      </c>
      <c r="R3066" t="s">
        <v>148</v>
      </c>
      <c r="S3066" t="s">
        <v>113</v>
      </c>
      <c r="T3066">
        <v>121</v>
      </c>
      <c r="V3066" t="s">
        <v>266</v>
      </c>
      <c r="X3066" t="s">
        <v>265</v>
      </c>
      <c r="Y3066" t="s">
        <v>124</v>
      </c>
      <c r="Z3066" t="s">
        <v>125</v>
      </c>
      <c r="AA3066">
        <v>3</v>
      </c>
      <c r="AC3066" t="s">
        <v>266</v>
      </c>
      <c r="AE3066" t="s">
        <v>265</v>
      </c>
      <c r="AF3066" t="s">
        <v>148</v>
      </c>
      <c r="AG3066" t="s">
        <v>83</v>
      </c>
      <c r="AH3066">
        <v>250</v>
      </c>
    </row>
    <row r="3067" spans="1:34" x14ac:dyDescent="0.25">
      <c r="A3067" t="s">
        <v>266</v>
      </c>
      <c r="C3067" t="s">
        <v>265</v>
      </c>
      <c r="D3067" t="s">
        <v>148</v>
      </c>
      <c r="E3067" t="s">
        <v>144</v>
      </c>
      <c r="F3067">
        <v>6</v>
      </c>
      <c r="H3067" t="s">
        <v>266</v>
      </c>
      <c r="J3067" t="s">
        <v>265</v>
      </c>
      <c r="K3067" t="s">
        <v>148</v>
      </c>
      <c r="L3067" t="s">
        <v>91</v>
      </c>
      <c r="M3067">
        <v>23</v>
      </c>
      <c r="O3067" t="s">
        <v>266</v>
      </c>
      <c r="Q3067" t="s">
        <v>265</v>
      </c>
      <c r="R3067" t="s">
        <v>148</v>
      </c>
      <c r="S3067" t="s">
        <v>71</v>
      </c>
      <c r="T3067">
        <v>166</v>
      </c>
      <c r="V3067" t="s">
        <v>266</v>
      </c>
      <c r="X3067" t="s">
        <v>265</v>
      </c>
      <c r="Y3067" t="s">
        <v>126</v>
      </c>
      <c r="Z3067" t="s">
        <v>127</v>
      </c>
      <c r="AA3067">
        <v>9</v>
      </c>
      <c r="AC3067" t="s">
        <v>266</v>
      </c>
      <c r="AE3067" t="s">
        <v>265</v>
      </c>
      <c r="AF3067" t="s">
        <v>148</v>
      </c>
      <c r="AG3067" t="s">
        <v>142</v>
      </c>
      <c r="AH3067">
        <v>358</v>
      </c>
    </row>
    <row r="3068" spans="1:34" x14ac:dyDescent="0.25">
      <c r="A3068" t="s">
        <v>266</v>
      </c>
      <c r="C3068" t="s">
        <v>265</v>
      </c>
      <c r="D3068" t="s">
        <v>86</v>
      </c>
      <c r="E3068" t="s">
        <v>87</v>
      </c>
      <c r="F3068">
        <v>17</v>
      </c>
      <c r="H3068" t="s">
        <v>266</v>
      </c>
      <c r="J3068" t="s">
        <v>265</v>
      </c>
      <c r="K3068" t="s">
        <v>148</v>
      </c>
      <c r="L3068" t="s">
        <v>107</v>
      </c>
      <c r="M3068">
        <v>13</v>
      </c>
      <c r="O3068" t="s">
        <v>266</v>
      </c>
      <c r="Q3068" t="s">
        <v>265</v>
      </c>
      <c r="R3068" t="s">
        <v>148</v>
      </c>
      <c r="S3068" t="s">
        <v>109</v>
      </c>
      <c r="T3068">
        <v>28</v>
      </c>
      <c r="V3068" t="s">
        <v>266</v>
      </c>
      <c r="X3068" t="s">
        <v>265</v>
      </c>
      <c r="Y3068" t="s">
        <v>128</v>
      </c>
      <c r="Z3068" t="s">
        <v>129</v>
      </c>
      <c r="AA3068">
        <v>16</v>
      </c>
      <c r="AC3068" t="s">
        <v>266</v>
      </c>
      <c r="AE3068" t="s">
        <v>265</v>
      </c>
      <c r="AF3068" t="s">
        <v>148</v>
      </c>
      <c r="AG3068" t="s">
        <v>273</v>
      </c>
      <c r="AH3068">
        <v>118</v>
      </c>
    </row>
    <row r="3069" spans="1:34" x14ac:dyDescent="0.25">
      <c r="A3069" t="s">
        <v>266</v>
      </c>
      <c r="C3069" t="s">
        <v>265</v>
      </c>
      <c r="D3069" t="s">
        <v>88</v>
      </c>
      <c r="E3069" t="s">
        <v>89</v>
      </c>
      <c r="F3069">
        <v>13</v>
      </c>
      <c r="H3069" t="s">
        <v>266</v>
      </c>
      <c r="J3069" t="s">
        <v>265</v>
      </c>
      <c r="K3069" t="s">
        <v>148</v>
      </c>
      <c r="L3069" t="s">
        <v>73</v>
      </c>
      <c r="M3069">
        <v>55</v>
      </c>
      <c r="O3069" t="s">
        <v>266</v>
      </c>
      <c r="Q3069" t="s">
        <v>265</v>
      </c>
      <c r="R3069" t="s">
        <v>148</v>
      </c>
      <c r="S3069" t="s">
        <v>75</v>
      </c>
      <c r="T3069">
        <v>14</v>
      </c>
      <c r="V3069" t="s">
        <v>266</v>
      </c>
      <c r="X3069" t="s">
        <v>265</v>
      </c>
      <c r="Y3069" t="s">
        <v>130</v>
      </c>
      <c r="Z3069" t="s">
        <v>131</v>
      </c>
      <c r="AA3069">
        <v>2</v>
      </c>
      <c r="AC3069" t="s">
        <v>266</v>
      </c>
      <c r="AE3069" t="s">
        <v>265</v>
      </c>
      <c r="AF3069" t="s">
        <v>148</v>
      </c>
      <c r="AG3069" t="s">
        <v>57</v>
      </c>
      <c r="AH3069">
        <v>914</v>
      </c>
    </row>
    <row r="3070" spans="1:34" x14ac:dyDescent="0.25">
      <c r="A3070" t="s">
        <v>266</v>
      </c>
      <c r="C3070" t="s">
        <v>265</v>
      </c>
      <c r="D3070" t="s">
        <v>90</v>
      </c>
      <c r="E3070" t="s">
        <v>91</v>
      </c>
      <c r="F3070">
        <v>4</v>
      </c>
      <c r="H3070" t="s">
        <v>266</v>
      </c>
      <c r="J3070" t="s">
        <v>265</v>
      </c>
      <c r="K3070" t="s">
        <v>148</v>
      </c>
      <c r="L3070" t="s">
        <v>125</v>
      </c>
      <c r="M3070">
        <v>2</v>
      </c>
      <c r="O3070" t="s">
        <v>266</v>
      </c>
      <c r="Q3070" t="s">
        <v>265</v>
      </c>
      <c r="R3070" t="s">
        <v>148</v>
      </c>
      <c r="S3070" t="s">
        <v>85</v>
      </c>
      <c r="T3070">
        <v>50</v>
      </c>
      <c r="V3070" t="s">
        <v>266</v>
      </c>
      <c r="X3070" t="s">
        <v>265</v>
      </c>
      <c r="Y3070" t="s">
        <v>132</v>
      </c>
      <c r="Z3070" t="s">
        <v>133</v>
      </c>
      <c r="AA3070">
        <v>31</v>
      </c>
      <c r="AC3070" t="s">
        <v>266</v>
      </c>
      <c r="AE3070" t="s">
        <v>265</v>
      </c>
      <c r="AF3070" t="s">
        <v>148</v>
      </c>
      <c r="AG3070" t="s">
        <v>117</v>
      </c>
      <c r="AH3070">
        <v>191</v>
      </c>
    </row>
    <row r="3071" spans="1:34" x14ac:dyDescent="0.25">
      <c r="A3071" t="s">
        <v>266</v>
      </c>
      <c r="C3071" t="s">
        <v>265</v>
      </c>
      <c r="D3071" t="s">
        <v>92</v>
      </c>
      <c r="E3071" t="s">
        <v>93</v>
      </c>
      <c r="F3071">
        <v>2</v>
      </c>
      <c r="H3071" t="s">
        <v>266</v>
      </c>
      <c r="J3071" t="s">
        <v>265</v>
      </c>
      <c r="K3071" t="s">
        <v>148</v>
      </c>
      <c r="L3071" t="s">
        <v>121</v>
      </c>
      <c r="M3071">
        <v>40</v>
      </c>
      <c r="O3071" t="s">
        <v>266</v>
      </c>
      <c r="Q3071" t="s">
        <v>265</v>
      </c>
      <c r="R3071" t="s">
        <v>148</v>
      </c>
      <c r="S3071" t="s">
        <v>59</v>
      </c>
      <c r="T3071">
        <v>21</v>
      </c>
      <c r="V3071" t="s">
        <v>266</v>
      </c>
      <c r="X3071" t="s">
        <v>265</v>
      </c>
      <c r="Y3071" t="s">
        <v>134</v>
      </c>
      <c r="Z3071" t="s">
        <v>135</v>
      </c>
      <c r="AA3071">
        <v>11</v>
      </c>
      <c r="AC3071" t="s">
        <v>266</v>
      </c>
      <c r="AE3071" t="s">
        <v>265</v>
      </c>
      <c r="AF3071" t="s">
        <v>148</v>
      </c>
      <c r="AG3071" t="s">
        <v>105</v>
      </c>
      <c r="AH3071">
        <v>499</v>
      </c>
    </row>
    <row r="3072" spans="1:34" x14ac:dyDescent="0.25">
      <c r="A3072" t="s">
        <v>266</v>
      </c>
      <c r="C3072" t="s">
        <v>265</v>
      </c>
      <c r="D3072" t="s">
        <v>94</v>
      </c>
      <c r="E3072" t="s">
        <v>95</v>
      </c>
      <c r="F3072">
        <v>57</v>
      </c>
      <c r="H3072" t="s">
        <v>266</v>
      </c>
      <c r="J3072" t="s">
        <v>265</v>
      </c>
      <c r="K3072" t="s">
        <v>148</v>
      </c>
      <c r="L3072" t="s">
        <v>69</v>
      </c>
      <c r="M3072">
        <v>47</v>
      </c>
      <c r="O3072" t="s">
        <v>266</v>
      </c>
      <c r="Q3072" t="s">
        <v>265</v>
      </c>
      <c r="R3072" t="s">
        <v>148</v>
      </c>
      <c r="S3072" t="s">
        <v>89</v>
      </c>
      <c r="T3072">
        <v>55</v>
      </c>
      <c r="V3072" t="s">
        <v>266</v>
      </c>
      <c r="X3072" t="s">
        <v>265</v>
      </c>
      <c r="Y3072" t="s">
        <v>136</v>
      </c>
      <c r="Z3072" t="s">
        <v>137</v>
      </c>
      <c r="AA3072">
        <v>6</v>
      </c>
      <c r="AC3072" t="s">
        <v>266</v>
      </c>
      <c r="AE3072" t="s">
        <v>265</v>
      </c>
      <c r="AF3072" t="s">
        <v>148</v>
      </c>
      <c r="AG3072" t="s">
        <v>137</v>
      </c>
      <c r="AH3072">
        <v>120</v>
      </c>
    </row>
    <row r="3073" spans="1:34" x14ac:dyDescent="0.25">
      <c r="A3073" t="s">
        <v>266</v>
      </c>
      <c r="C3073" t="s">
        <v>265</v>
      </c>
      <c r="D3073" t="s">
        <v>96</v>
      </c>
      <c r="E3073" t="s">
        <v>97</v>
      </c>
      <c r="F3073">
        <v>8</v>
      </c>
      <c r="H3073" t="s">
        <v>266</v>
      </c>
      <c r="J3073" t="s">
        <v>265</v>
      </c>
      <c r="K3073" t="s">
        <v>148</v>
      </c>
      <c r="L3073" t="s">
        <v>87</v>
      </c>
      <c r="M3073">
        <v>26</v>
      </c>
      <c r="O3073" t="s">
        <v>266</v>
      </c>
      <c r="Q3073" t="s">
        <v>265</v>
      </c>
      <c r="R3073" t="s">
        <v>148</v>
      </c>
      <c r="S3073" t="s">
        <v>129</v>
      </c>
      <c r="T3073">
        <v>27</v>
      </c>
      <c r="V3073" t="s">
        <v>266</v>
      </c>
      <c r="X3073" t="s">
        <v>265</v>
      </c>
      <c r="Y3073" t="s">
        <v>208</v>
      </c>
      <c r="Z3073" t="s">
        <v>273</v>
      </c>
      <c r="AA3073">
        <v>24</v>
      </c>
      <c r="AC3073" t="s">
        <v>266</v>
      </c>
      <c r="AE3073" t="s">
        <v>265</v>
      </c>
      <c r="AF3073" t="s">
        <v>148</v>
      </c>
      <c r="AG3073" t="s">
        <v>67</v>
      </c>
      <c r="AH3073">
        <v>2347</v>
      </c>
    </row>
    <row r="3074" spans="1:34" x14ac:dyDescent="0.25">
      <c r="A3074" t="s">
        <v>266</v>
      </c>
      <c r="C3074" t="s">
        <v>265</v>
      </c>
      <c r="D3074" t="s">
        <v>98</v>
      </c>
      <c r="E3074" t="s">
        <v>99</v>
      </c>
      <c r="F3074">
        <v>29</v>
      </c>
      <c r="H3074" t="s">
        <v>266</v>
      </c>
      <c r="J3074" t="s">
        <v>265</v>
      </c>
      <c r="K3074" t="s">
        <v>148</v>
      </c>
      <c r="L3074" t="s">
        <v>81</v>
      </c>
      <c r="M3074">
        <v>16</v>
      </c>
      <c r="O3074" t="s">
        <v>266</v>
      </c>
      <c r="Q3074" t="s">
        <v>265</v>
      </c>
      <c r="R3074" t="s">
        <v>148</v>
      </c>
      <c r="S3074" t="s">
        <v>131</v>
      </c>
      <c r="T3074">
        <v>20</v>
      </c>
      <c r="V3074" t="s">
        <v>266</v>
      </c>
      <c r="X3074" t="s">
        <v>265</v>
      </c>
      <c r="Y3074" t="s">
        <v>208</v>
      </c>
      <c r="Z3074" t="s">
        <v>144</v>
      </c>
      <c r="AA3074">
        <v>12</v>
      </c>
      <c r="AC3074" t="s">
        <v>266</v>
      </c>
      <c r="AE3074" t="s">
        <v>265</v>
      </c>
      <c r="AF3074" t="s">
        <v>148</v>
      </c>
      <c r="AG3074" t="s">
        <v>119</v>
      </c>
      <c r="AH3074">
        <v>362</v>
      </c>
    </row>
    <row r="3075" spans="1:34" x14ac:dyDescent="0.25">
      <c r="A3075" t="s">
        <v>266</v>
      </c>
      <c r="C3075" t="s">
        <v>265</v>
      </c>
      <c r="D3075" t="s">
        <v>100</v>
      </c>
      <c r="E3075" t="s">
        <v>101</v>
      </c>
      <c r="F3075">
        <v>10</v>
      </c>
      <c r="H3075" t="s">
        <v>266</v>
      </c>
      <c r="J3075" t="s">
        <v>265</v>
      </c>
      <c r="K3075" t="s">
        <v>148</v>
      </c>
      <c r="L3075" t="s">
        <v>112</v>
      </c>
      <c r="M3075">
        <v>82</v>
      </c>
      <c r="O3075" t="s">
        <v>266</v>
      </c>
      <c r="Q3075" t="s">
        <v>265</v>
      </c>
      <c r="R3075" t="s">
        <v>148</v>
      </c>
      <c r="S3075" t="s">
        <v>93</v>
      </c>
      <c r="T3075">
        <v>18</v>
      </c>
      <c r="V3075" t="s">
        <v>266</v>
      </c>
      <c r="X3075" t="s">
        <v>265</v>
      </c>
      <c r="Y3075" t="s">
        <v>141</v>
      </c>
      <c r="Z3075" t="s">
        <v>142</v>
      </c>
      <c r="AA3075">
        <v>17</v>
      </c>
      <c r="AC3075" t="s">
        <v>266</v>
      </c>
      <c r="AE3075" t="s">
        <v>265</v>
      </c>
      <c r="AF3075" t="s">
        <v>148</v>
      </c>
      <c r="AG3075" t="s">
        <v>91</v>
      </c>
      <c r="AH3075">
        <v>169</v>
      </c>
    </row>
    <row r="3076" spans="1:34" x14ac:dyDescent="0.25">
      <c r="A3076" t="s">
        <v>266</v>
      </c>
      <c r="C3076" t="s">
        <v>265</v>
      </c>
      <c r="D3076" t="s">
        <v>102</v>
      </c>
      <c r="E3076" t="s">
        <v>103</v>
      </c>
      <c r="F3076">
        <v>14</v>
      </c>
      <c r="H3076" t="s">
        <v>266</v>
      </c>
      <c r="J3076" t="s">
        <v>265</v>
      </c>
      <c r="K3076" t="s">
        <v>148</v>
      </c>
      <c r="L3076" t="s">
        <v>113</v>
      </c>
      <c r="M3076">
        <v>44</v>
      </c>
      <c r="O3076" t="s">
        <v>266</v>
      </c>
      <c r="Q3076" t="s">
        <v>265</v>
      </c>
      <c r="R3076" t="s">
        <v>148</v>
      </c>
      <c r="S3076" t="s">
        <v>77</v>
      </c>
      <c r="T3076">
        <v>170</v>
      </c>
      <c r="V3076" t="s">
        <v>266</v>
      </c>
      <c r="X3076" t="s">
        <v>274</v>
      </c>
      <c r="Y3076" t="s">
        <v>54</v>
      </c>
      <c r="Z3076" t="s">
        <v>55</v>
      </c>
      <c r="AA3076">
        <v>11</v>
      </c>
      <c r="AC3076" t="s">
        <v>266</v>
      </c>
      <c r="AE3076" t="s">
        <v>265</v>
      </c>
      <c r="AF3076" t="s">
        <v>148</v>
      </c>
      <c r="AG3076" t="s">
        <v>107</v>
      </c>
      <c r="AH3076">
        <v>369</v>
      </c>
    </row>
    <row r="3077" spans="1:34" x14ac:dyDescent="0.25">
      <c r="A3077" t="s">
        <v>266</v>
      </c>
      <c r="C3077" t="s">
        <v>265</v>
      </c>
      <c r="D3077" t="s">
        <v>104</v>
      </c>
      <c r="E3077" t="s">
        <v>105</v>
      </c>
      <c r="F3077">
        <v>14</v>
      </c>
      <c r="H3077" t="s">
        <v>266</v>
      </c>
      <c r="J3077" t="s">
        <v>265</v>
      </c>
      <c r="K3077" t="s">
        <v>148</v>
      </c>
      <c r="L3077" t="s">
        <v>71</v>
      </c>
      <c r="M3077">
        <v>48</v>
      </c>
      <c r="O3077" t="s">
        <v>266</v>
      </c>
      <c r="Q3077" t="s">
        <v>265</v>
      </c>
      <c r="R3077" t="s">
        <v>148</v>
      </c>
      <c r="S3077" t="s">
        <v>99</v>
      </c>
      <c r="T3077">
        <v>47</v>
      </c>
      <c r="V3077" t="s">
        <v>266</v>
      </c>
      <c r="X3077" t="s">
        <v>274</v>
      </c>
      <c r="Y3077" t="s">
        <v>56</v>
      </c>
      <c r="Z3077" t="s">
        <v>57</v>
      </c>
      <c r="AA3077">
        <v>32</v>
      </c>
      <c r="AC3077" t="s">
        <v>266</v>
      </c>
      <c r="AE3077" t="s">
        <v>265</v>
      </c>
      <c r="AF3077" t="s">
        <v>148</v>
      </c>
      <c r="AG3077" t="s">
        <v>73</v>
      </c>
      <c r="AH3077">
        <v>767</v>
      </c>
    </row>
    <row r="3078" spans="1:34" x14ac:dyDescent="0.25">
      <c r="A3078" t="s">
        <v>266</v>
      </c>
      <c r="C3078" t="s">
        <v>265</v>
      </c>
      <c r="D3078" t="s">
        <v>106</v>
      </c>
      <c r="E3078" t="s">
        <v>107</v>
      </c>
      <c r="F3078">
        <v>10</v>
      </c>
      <c r="H3078" t="s">
        <v>266</v>
      </c>
      <c r="J3078" t="s">
        <v>265</v>
      </c>
      <c r="K3078" t="s">
        <v>148</v>
      </c>
      <c r="L3078" t="s">
        <v>109</v>
      </c>
      <c r="M3078">
        <v>28</v>
      </c>
      <c r="O3078" t="s">
        <v>266</v>
      </c>
      <c r="Q3078" t="s">
        <v>265</v>
      </c>
      <c r="R3078" t="s">
        <v>148</v>
      </c>
      <c r="S3078" t="s">
        <v>111</v>
      </c>
      <c r="T3078">
        <v>16</v>
      </c>
      <c r="V3078" t="s">
        <v>266</v>
      </c>
      <c r="X3078" t="s">
        <v>274</v>
      </c>
      <c r="Y3078" t="s">
        <v>58</v>
      </c>
      <c r="Z3078" t="s">
        <v>59</v>
      </c>
      <c r="AA3078">
        <v>10</v>
      </c>
      <c r="AC3078" t="s">
        <v>266</v>
      </c>
      <c r="AE3078" t="s">
        <v>265</v>
      </c>
      <c r="AF3078" t="s">
        <v>148</v>
      </c>
      <c r="AG3078" t="s">
        <v>125</v>
      </c>
      <c r="AH3078">
        <v>19</v>
      </c>
    </row>
    <row r="3079" spans="1:34" x14ac:dyDescent="0.25">
      <c r="A3079" t="s">
        <v>266</v>
      </c>
      <c r="C3079" t="s">
        <v>265</v>
      </c>
      <c r="D3079" t="s">
        <v>108</v>
      </c>
      <c r="E3079" t="s">
        <v>109</v>
      </c>
      <c r="F3079">
        <v>9</v>
      </c>
      <c r="H3079" t="s">
        <v>266</v>
      </c>
      <c r="J3079" t="s">
        <v>265</v>
      </c>
      <c r="K3079" t="s">
        <v>148</v>
      </c>
      <c r="L3079" t="s">
        <v>75</v>
      </c>
      <c r="M3079">
        <v>11</v>
      </c>
      <c r="O3079" t="s">
        <v>266</v>
      </c>
      <c r="Q3079" t="s">
        <v>265</v>
      </c>
      <c r="R3079" t="s">
        <v>148</v>
      </c>
      <c r="S3079" t="s">
        <v>123</v>
      </c>
      <c r="T3079">
        <v>47</v>
      </c>
      <c r="V3079" t="s">
        <v>266</v>
      </c>
      <c r="X3079" t="s">
        <v>274</v>
      </c>
      <c r="Y3079" t="s">
        <v>60</v>
      </c>
      <c r="Z3079" t="s">
        <v>61</v>
      </c>
      <c r="AA3079">
        <v>32</v>
      </c>
      <c r="AC3079" t="s">
        <v>266</v>
      </c>
      <c r="AE3079" t="s">
        <v>265</v>
      </c>
      <c r="AF3079" t="s">
        <v>148</v>
      </c>
      <c r="AG3079" t="s">
        <v>121</v>
      </c>
      <c r="AH3079">
        <v>487</v>
      </c>
    </row>
    <row r="3080" spans="1:34" x14ac:dyDescent="0.25">
      <c r="A3080" t="s">
        <v>266</v>
      </c>
      <c r="C3080" t="s">
        <v>265</v>
      </c>
      <c r="D3080" t="s">
        <v>110</v>
      </c>
      <c r="E3080" t="s">
        <v>111</v>
      </c>
      <c r="F3080">
        <v>5</v>
      </c>
      <c r="H3080" t="s">
        <v>266</v>
      </c>
      <c r="J3080" t="s">
        <v>265</v>
      </c>
      <c r="K3080" t="s">
        <v>148</v>
      </c>
      <c r="L3080" t="s">
        <v>85</v>
      </c>
      <c r="M3080">
        <v>17</v>
      </c>
      <c r="O3080" t="s">
        <v>266</v>
      </c>
      <c r="Q3080" t="s">
        <v>265</v>
      </c>
      <c r="R3080" t="s">
        <v>148</v>
      </c>
      <c r="S3080" t="s">
        <v>61</v>
      </c>
      <c r="T3080">
        <v>136</v>
      </c>
      <c r="V3080" t="s">
        <v>266</v>
      </c>
      <c r="X3080" t="s">
        <v>274</v>
      </c>
      <c r="Y3080" t="s">
        <v>62</v>
      </c>
      <c r="Z3080" t="s">
        <v>63</v>
      </c>
      <c r="AA3080">
        <v>7</v>
      </c>
      <c r="AC3080" t="s">
        <v>266</v>
      </c>
      <c r="AE3080" t="s">
        <v>265</v>
      </c>
      <c r="AF3080" t="s">
        <v>148</v>
      </c>
      <c r="AG3080" t="s">
        <v>69</v>
      </c>
      <c r="AH3080">
        <v>742</v>
      </c>
    </row>
    <row r="3081" spans="1:34" x14ac:dyDescent="0.25">
      <c r="A3081" t="s">
        <v>266</v>
      </c>
      <c r="C3081" t="s">
        <v>265</v>
      </c>
      <c r="D3081" t="s">
        <v>150</v>
      </c>
      <c r="E3081" t="s">
        <v>112</v>
      </c>
      <c r="F3081">
        <v>59</v>
      </c>
      <c r="H3081" t="s">
        <v>266</v>
      </c>
      <c r="J3081" t="s">
        <v>265</v>
      </c>
      <c r="K3081" t="s">
        <v>148</v>
      </c>
      <c r="L3081" t="s">
        <v>59</v>
      </c>
      <c r="M3081">
        <v>17</v>
      </c>
      <c r="O3081" t="s">
        <v>266</v>
      </c>
      <c r="Q3081" t="s">
        <v>265</v>
      </c>
      <c r="R3081" t="s">
        <v>148</v>
      </c>
      <c r="S3081" t="s">
        <v>97</v>
      </c>
      <c r="T3081">
        <v>25</v>
      </c>
      <c r="V3081" t="s">
        <v>266</v>
      </c>
      <c r="X3081" t="s">
        <v>274</v>
      </c>
      <c r="Y3081" t="s">
        <v>64</v>
      </c>
      <c r="Z3081" t="s">
        <v>65</v>
      </c>
      <c r="AA3081">
        <v>9</v>
      </c>
      <c r="AC3081" t="s">
        <v>266</v>
      </c>
      <c r="AE3081" t="s">
        <v>265</v>
      </c>
      <c r="AF3081" t="s">
        <v>148</v>
      </c>
      <c r="AG3081" t="s">
        <v>87</v>
      </c>
      <c r="AH3081">
        <v>158</v>
      </c>
    </row>
    <row r="3082" spans="1:34" x14ac:dyDescent="0.25">
      <c r="A3082" t="s">
        <v>266</v>
      </c>
      <c r="C3082" t="s">
        <v>265</v>
      </c>
      <c r="D3082" t="s">
        <v>150</v>
      </c>
      <c r="E3082" t="s">
        <v>113</v>
      </c>
      <c r="F3082">
        <v>45</v>
      </c>
      <c r="H3082" t="s">
        <v>266</v>
      </c>
      <c r="J3082" t="s">
        <v>265</v>
      </c>
      <c r="K3082" t="s">
        <v>148</v>
      </c>
      <c r="L3082" t="s">
        <v>89</v>
      </c>
      <c r="M3082">
        <v>58</v>
      </c>
      <c r="O3082" t="s">
        <v>266</v>
      </c>
      <c r="Q3082" t="s">
        <v>265</v>
      </c>
      <c r="R3082" t="s">
        <v>148</v>
      </c>
      <c r="S3082" t="s">
        <v>95</v>
      </c>
      <c r="T3082">
        <v>228</v>
      </c>
      <c r="V3082" t="s">
        <v>266</v>
      </c>
      <c r="X3082" t="s">
        <v>274</v>
      </c>
      <c r="Y3082" t="s">
        <v>66</v>
      </c>
      <c r="Z3082" t="s">
        <v>67</v>
      </c>
      <c r="AA3082">
        <v>38</v>
      </c>
      <c r="AC3082" t="s">
        <v>266</v>
      </c>
      <c r="AE3082" t="s">
        <v>265</v>
      </c>
      <c r="AF3082" t="s">
        <v>148</v>
      </c>
      <c r="AG3082" t="s">
        <v>81</v>
      </c>
      <c r="AH3082">
        <v>93</v>
      </c>
    </row>
    <row r="3083" spans="1:34" x14ac:dyDescent="0.25">
      <c r="A3083" t="s">
        <v>266</v>
      </c>
      <c r="C3083" t="s">
        <v>265</v>
      </c>
      <c r="D3083" t="s">
        <v>114</v>
      </c>
      <c r="E3083" t="s">
        <v>115</v>
      </c>
      <c r="F3083">
        <v>10</v>
      </c>
      <c r="H3083" t="s">
        <v>266</v>
      </c>
      <c r="J3083" t="s">
        <v>265</v>
      </c>
      <c r="K3083" t="s">
        <v>148</v>
      </c>
      <c r="L3083" t="s">
        <v>129</v>
      </c>
      <c r="M3083">
        <v>11</v>
      </c>
      <c r="O3083" t="s">
        <v>266</v>
      </c>
      <c r="Q3083" t="s">
        <v>265</v>
      </c>
      <c r="R3083" t="s">
        <v>148</v>
      </c>
      <c r="S3083" t="s">
        <v>127</v>
      </c>
      <c r="T3083">
        <v>25</v>
      </c>
      <c r="V3083" t="s">
        <v>266</v>
      </c>
      <c r="X3083" t="s">
        <v>274</v>
      </c>
      <c r="Y3083" t="s">
        <v>68</v>
      </c>
      <c r="Z3083" t="s">
        <v>69</v>
      </c>
      <c r="AA3083">
        <v>16</v>
      </c>
      <c r="AC3083" t="s">
        <v>266</v>
      </c>
      <c r="AE3083" t="s">
        <v>265</v>
      </c>
      <c r="AF3083" t="s">
        <v>148</v>
      </c>
      <c r="AG3083" t="s">
        <v>112</v>
      </c>
      <c r="AH3083">
        <v>435</v>
      </c>
    </row>
    <row r="3084" spans="1:34" x14ac:dyDescent="0.25">
      <c r="A3084" t="s">
        <v>266</v>
      </c>
      <c r="C3084" t="s">
        <v>265</v>
      </c>
      <c r="D3084" t="s">
        <v>116</v>
      </c>
      <c r="E3084" t="s">
        <v>117</v>
      </c>
      <c r="F3084">
        <v>15</v>
      </c>
      <c r="H3084" t="s">
        <v>266</v>
      </c>
      <c r="J3084" t="s">
        <v>265</v>
      </c>
      <c r="K3084" t="s">
        <v>148</v>
      </c>
      <c r="L3084" t="s">
        <v>131</v>
      </c>
      <c r="M3084">
        <v>4</v>
      </c>
      <c r="O3084" t="s">
        <v>266</v>
      </c>
      <c r="Q3084" t="s">
        <v>265</v>
      </c>
      <c r="R3084" t="s">
        <v>148</v>
      </c>
      <c r="S3084" t="s">
        <v>79</v>
      </c>
      <c r="T3084">
        <v>253</v>
      </c>
      <c r="V3084" t="s">
        <v>266</v>
      </c>
      <c r="X3084" t="s">
        <v>274</v>
      </c>
      <c r="Y3084" t="s">
        <v>70</v>
      </c>
      <c r="Z3084" t="s">
        <v>71</v>
      </c>
      <c r="AA3084">
        <v>17</v>
      </c>
      <c r="AC3084" t="s">
        <v>266</v>
      </c>
      <c r="AE3084" t="s">
        <v>265</v>
      </c>
      <c r="AF3084" t="s">
        <v>148</v>
      </c>
      <c r="AG3084" t="s">
        <v>113</v>
      </c>
      <c r="AH3084">
        <v>240</v>
      </c>
    </row>
    <row r="3085" spans="1:34" x14ac:dyDescent="0.25">
      <c r="A3085" t="s">
        <v>266</v>
      </c>
      <c r="C3085" t="s">
        <v>265</v>
      </c>
      <c r="D3085" t="s">
        <v>118</v>
      </c>
      <c r="E3085" t="s">
        <v>119</v>
      </c>
      <c r="F3085">
        <v>19</v>
      </c>
      <c r="H3085" t="s">
        <v>266</v>
      </c>
      <c r="J3085" t="s">
        <v>265</v>
      </c>
      <c r="K3085" t="s">
        <v>148</v>
      </c>
      <c r="L3085" t="s">
        <v>93</v>
      </c>
      <c r="M3085">
        <v>8</v>
      </c>
      <c r="O3085" t="s">
        <v>266</v>
      </c>
      <c r="Q3085" t="s">
        <v>265</v>
      </c>
      <c r="R3085" t="s">
        <v>148</v>
      </c>
      <c r="S3085" t="s">
        <v>144</v>
      </c>
      <c r="T3085">
        <v>19</v>
      </c>
      <c r="V3085" t="s">
        <v>266</v>
      </c>
      <c r="X3085" t="s">
        <v>274</v>
      </c>
      <c r="Y3085" t="s">
        <v>72</v>
      </c>
      <c r="Z3085" t="s">
        <v>73</v>
      </c>
      <c r="AA3085">
        <v>29</v>
      </c>
      <c r="AC3085" t="s">
        <v>266</v>
      </c>
      <c r="AE3085" t="s">
        <v>265</v>
      </c>
      <c r="AF3085" t="s">
        <v>148</v>
      </c>
      <c r="AG3085" t="s">
        <v>71</v>
      </c>
      <c r="AH3085">
        <v>1444</v>
      </c>
    </row>
    <row r="3086" spans="1:34" x14ac:dyDescent="0.25">
      <c r="A3086" t="s">
        <v>266</v>
      </c>
      <c r="C3086" t="s">
        <v>265</v>
      </c>
      <c r="D3086" t="s">
        <v>120</v>
      </c>
      <c r="E3086" t="s">
        <v>121</v>
      </c>
      <c r="F3086">
        <v>23</v>
      </c>
      <c r="H3086" t="s">
        <v>266</v>
      </c>
      <c r="J3086" t="s">
        <v>265</v>
      </c>
      <c r="K3086" t="s">
        <v>148</v>
      </c>
      <c r="L3086" t="s">
        <v>77</v>
      </c>
      <c r="M3086">
        <v>47</v>
      </c>
      <c r="O3086" t="s">
        <v>266</v>
      </c>
      <c r="Q3086" t="s">
        <v>265</v>
      </c>
      <c r="R3086" t="s">
        <v>86</v>
      </c>
      <c r="S3086" t="s">
        <v>87</v>
      </c>
      <c r="T3086">
        <v>68</v>
      </c>
      <c r="V3086" t="s">
        <v>266</v>
      </c>
      <c r="X3086" t="s">
        <v>274</v>
      </c>
      <c r="Y3086" t="s">
        <v>74</v>
      </c>
      <c r="Z3086" t="s">
        <v>75</v>
      </c>
      <c r="AA3086">
        <v>19</v>
      </c>
      <c r="AC3086" t="s">
        <v>266</v>
      </c>
      <c r="AE3086" t="s">
        <v>265</v>
      </c>
      <c r="AF3086" t="s">
        <v>148</v>
      </c>
      <c r="AG3086" t="s">
        <v>109</v>
      </c>
      <c r="AH3086">
        <v>167</v>
      </c>
    </row>
    <row r="3087" spans="1:34" x14ac:dyDescent="0.25">
      <c r="A3087" t="s">
        <v>266</v>
      </c>
      <c r="C3087" t="s">
        <v>265</v>
      </c>
      <c r="D3087" t="s">
        <v>122</v>
      </c>
      <c r="E3087" t="s">
        <v>123</v>
      </c>
      <c r="F3087">
        <v>7</v>
      </c>
      <c r="H3087" t="s">
        <v>266</v>
      </c>
      <c r="J3087" t="s">
        <v>265</v>
      </c>
      <c r="K3087" t="s">
        <v>148</v>
      </c>
      <c r="L3087" t="s">
        <v>99</v>
      </c>
      <c r="M3087">
        <v>73</v>
      </c>
      <c r="O3087" t="s">
        <v>266</v>
      </c>
      <c r="Q3087" t="s">
        <v>265</v>
      </c>
      <c r="R3087" t="s">
        <v>88</v>
      </c>
      <c r="S3087" t="s">
        <v>89</v>
      </c>
      <c r="T3087">
        <v>55</v>
      </c>
      <c r="V3087" t="s">
        <v>266</v>
      </c>
      <c r="X3087" t="s">
        <v>274</v>
      </c>
      <c r="Y3087" t="s">
        <v>76</v>
      </c>
      <c r="Z3087" t="s">
        <v>77</v>
      </c>
      <c r="AA3087">
        <v>46</v>
      </c>
      <c r="AC3087" t="s">
        <v>266</v>
      </c>
      <c r="AE3087" t="s">
        <v>265</v>
      </c>
      <c r="AF3087" t="s">
        <v>148</v>
      </c>
      <c r="AG3087" t="s">
        <v>75</v>
      </c>
      <c r="AH3087">
        <v>183</v>
      </c>
    </row>
    <row r="3088" spans="1:34" x14ac:dyDescent="0.25">
      <c r="A3088" t="s">
        <v>266</v>
      </c>
      <c r="C3088" t="s">
        <v>265</v>
      </c>
      <c r="D3088" t="s">
        <v>124</v>
      </c>
      <c r="E3088" t="s">
        <v>125</v>
      </c>
      <c r="F3088">
        <v>1</v>
      </c>
      <c r="H3088" t="s">
        <v>266</v>
      </c>
      <c r="J3088" t="s">
        <v>265</v>
      </c>
      <c r="K3088" t="s">
        <v>148</v>
      </c>
      <c r="L3088" t="s">
        <v>111</v>
      </c>
      <c r="M3088">
        <v>8</v>
      </c>
      <c r="O3088" t="s">
        <v>266</v>
      </c>
      <c r="Q3088" t="s">
        <v>265</v>
      </c>
      <c r="R3088" t="s">
        <v>90</v>
      </c>
      <c r="S3088" t="s">
        <v>91</v>
      </c>
      <c r="T3088">
        <v>14</v>
      </c>
      <c r="V3088" t="s">
        <v>266</v>
      </c>
      <c r="X3088" t="s">
        <v>274</v>
      </c>
      <c r="Y3088" t="s">
        <v>78</v>
      </c>
      <c r="Z3088" t="s">
        <v>79</v>
      </c>
      <c r="AA3088">
        <v>64</v>
      </c>
      <c r="AC3088" t="s">
        <v>266</v>
      </c>
      <c r="AE3088" t="s">
        <v>265</v>
      </c>
      <c r="AF3088" t="s">
        <v>148</v>
      </c>
      <c r="AG3088" t="s">
        <v>85</v>
      </c>
      <c r="AH3088">
        <v>203</v>
      </c>
    </row>
    <row r="3089" spans="1:34" x14ac:dyDescent="0.25">
      <c r="A3089" t="s">
        <v>266</v>
      </c>
      <c r="C3089" t="s">
        <v>265</v>
      </c>
      <c r="D3089" t="s">
        <v>126</v>
      </c>
      <c r="E3089" t="s">
        <v>127</v>
      </c>
      <c r="F3089">
        <v>10</v>
      </c>
      <c r="H3089" t="s">
        <v>266</v>
      </c>
      <c r="J3089" t="s">
        <v>265</v>
      </c>
      <c r="K3089" t="s">
        <v>148</v>
      </c>
      <c r="L3089" t="s">
        <v>123</v>
      </c>
      <c r="M3089">
        <v>21</v>
      </c>
      <c r="O3089" t="s">
        <v>266</v>
      </c>
      <c r="Q3089" t="s">
        <v>265</v>
      </c>
      <c r="R3089" t="s">
        <v>92</v>
      </c>
      <c r="S3089" t="s">
        <v>93</v>
      </c>
      <c r="T3089">
        <v>18</v>
      </c>
      <c r="V3089" t="s">
        <v>266</v>
      </c>
      <c r="X3089" t="s">
        <v>274</v>
      </c>
      <c r="Y3089" t="s">
        <v>80</v>
      </c>
      <c r="Z3089" t="s">
        <v>81</v>
      </c>
      <c r="AA3089">
        <v>13</v>
      </c>
      <c r="AC3089" t="s">
        <v>266</v>
      </c>
      <c r="AE3089" t="s">
        <v>265</v>
      </c>
      <c r="AF3089" t="s">
        <v>148</v>
      </c>
      <c r="AG3089" t="s">
        <v>59</v>
      </c>
      <c r="AH3089">
        <v>291</v>
      </c>
    </row>
    <row r="3090" spans="1:34" x14ac:dyDescent="0.25">
      <c r="A3090" t="s">
        <v>266</v>
      </c>
      <c r="C3090" t="s">
        <v>265</v>
      </c>
      <c r="D3090" t="s">
        <v>128</v>
      </c>
      <c r="E3090" t="s">
        <v>129</v>
      </c>
      <c r="F3090">
        <v>6</v>
      </c>
      <c r="H3090" t="s">
        <v>266</v>
      </c>
      <c r="J3090" t="s">
        <v>265</v>
      </c>
      <c r="K3090" t="s">
        <v>148</v>
      </c>
      <c r="L3090" t="s">
        <v>61</v>
      </c>
      <c r="M3090">
        <v>43</v>
      </c>
      <c r="O3090" t="s">
        <v>266</v>
      </c>
      <c r="Q3090" t="s">
        <v>265</v>
      </c>
      <c r="R3090" t="s">
        <v>94</v>
      </c>
      <c r="S3090" t="s">
        <v>95</v>
      </c>
      <c r="T3090">
        <v>228</v>
      </c>
      <c r="V3090" t="s">
        <v>266</v>
      </c>
      <c r="X3090" t="s">
        <v>274</v>
      </c>
      <c r="Y3090" t="s">
        <v>82</v>
      </c>
      <c r="Z3090" t="s">
        <v>83</v>
      </c>
      <c r="AA3090">
        <v>17</v>
      </c>
      <c r="AC3090" t="s">
        <v>266</v>
      </c>
      <c r="AE3090" t="s">
        <v>265</v>
      </c>
      <c r="AF3090" t="s">
        <v>148</v>
      </c>
      <c r="AG3090" t="s">
        <v>89</v>
      </c>
      <c r="AH3090">
        <v>383</v>
      </c>
    </row>
    <row r="3091" spans="1:34" x14ac:dyDescent="0.25">
      <c r="A3091" t="s">
        <v>266</v>
      </c>
      <c r="C3091" t="s">
        <v>265</v>
      </c>
      <c r="D3091" t="s">
        <v>130</v>
      </c>
      <c r="E3091" t="s">
        <v>131</v>
      </c>
      <c r="F3091">
        <v>7</v>
      </c>
      <c r="H3091" t="s">
        <v>266</v>
      </c>
      <c r="J3091" t="s">
        <v>265</v>
      </c>
      <c r="K3091" t="s">
        <v>148</v>
      </c>
      <c r="L3091" t="s">
        <v>97</v>
      </c>
      <c r="M3091">
        <v>13</v>
      </c>
      <c r="O3091" t="s">
        <v>266</v>
      </c>
      <c r="Q3091" t="s">
        <v>265</v>
      </c>
      <c r="R3091" t="s">
        <v>96</v>
      </c>
      <c r="S3091" t="s">
        <v>97</v>
      </c>
      <c r="T3091">
        <v>25</v>
      </c>
      <c r="V3091" t="s">
        <v>266</v>
      </c>
      <c r="X3091" t="s">
        <v>274</v>
      </c>
      <c r="Y3091" t="s">
        <v>84</v>
      </c>
      <c r="Z3091" t="s">
        <v>85</v>
      </c>
      <c r="AA3091">
        <v>17</v>
      </c>
      <c r="AC3091" t="s">
        <v>266</v>
      </c>
      <c r="AE3091" t="s">
        <v>265</v>
      </c>
      <c r="AF3091" t="s">
        <v>148</v>
      </c>
      <c r="AG3091" t="s">
        <v>129</v>
      </c>
      <c r="AH3091">
        <v>131</v>
      </c>
    </row>
    <row r="3092" spans="1:34" x14ac:dyDescent="0.25">
      <c r="A3092" t="s">
        <v>266</v>
      </c>
      <c r="C3092" t="s">
        <v>265</v>
      </c>
      <c r="D3092" t="s">
        <v>132</v>
      </c>
      <c r="E3092" t="s">
        <v>133</v>
      </c>
      <c r="F3092">
        <v>21</v>
      </c>
      <c r="H3092" t="s">
        <v>266</v>
      </c>
      <c r="J3092" t="s">
        <v>265</v>
      </c>
      <c r="K3092" t="s">
        <v>148</v>
      </c>
      <c r="L3092" t="s">
        <v>95</v>
      </c>
      <c r="M3092">
        <v>92</v>
      </c>
      <c r="O3092" t="s">
        <v>266</v>
      </c>
      <c r="Q3092" t="s">
        <v>265</v>
      </c>
      <c r="R3092" t="s">
        <v>98</v>
      </c>
      <c r="S3092" t="s">
        <v>99</v>
      </c>
      <c r="T3092">
        <v>47</v>
      </c>
      <c r="V3092" t="s">
        <v>266</v>
      </c>
      <c r="X3092" t="s">
        <v>274</v>
      </c>
      <c r="Y3092" t="s">
        <v>148</v>
      </c>
      <c r="Z3092" t="s">
        <v>133</v>
      </c>
      <c r="AA3092">
        <v>26</v>
      </c>
      <c r="AC3092" t="s">
        <v>266</v>
      </c>
      <c r="AE3092" t="s">
        <v>265</v>
      </c>
      <c r="AF3092" t="s">
        <v>148</v>
      </c>
      <c r="AG3092" t="s">
        <v>131</v>
      </c>
      <c r="AH3092">
        <v>131</v>
      </c>
    </row>
    <row r="3093" spans="1:34" x14ac:dyDescent="0.25">
      <c r="A3093" t="s">
        <v>266</v>
      </c>
      <c r="C3093" t="s">
        <v>265</v>
      </c>
      <c r="D3093" t="s">
        <v>134</v>
      </c>
      <c r="E3093" t="s">
        <v>135</v>
      </c>
      <c r="F3093">
        <v>6</v>
      </c>
      <c r="H3093" t="s">
        <v>266</v>
      </c>
      <c r="J3093" t="s">
        <v>265</v>
      </c>
      <c r="K3093" t="s">
        <v>148</v>
      </c>
      <c r="L3093" t="s">
        <v>127</v>
      </c>
      <c r="M3093">
        <v>16</v>
      </c>
      <c r="O3093" t="s">
        <v>266</v>
      </c>
      <c r="Q3093" t="s">
        <v>265</v>
      </c>
      <c r="R3093" t="s">
        <v>100</v>
      </c>
      <c r="S3093" t="s">
        <v>101</v>
      </c>
      <c r="T3093">
        <v>72</v>
      </c>
      <c r="V3093" t="s">
        <v>266</v>
      </c>
      <c r="X3093" t="s">
        <v>274</v>
      </c>
      <c r="Y3093" t="s">
        <v>148</v>
      </c>
      <c r="Z3093" t="s">
        <v>101</v>
      </c>
      <c r="AA3093">
        <v>25</v>
      </c>
      <c r="AC3093" t="s">
        <v>266</v>
      </c>
      <c r="AE3093" t="s">
        <v>265</v>
      </c>
      <c r="AF3093" t="s">
        <v>148</v>
      </c>
      <c r="AG3093" t="s">
        <v>93</v>
      </c>
      <c r="AH3093">
        <v>122</v>
      </c>
    </row>
    <row r="3094" spans="1:34" x14ac:dyDescent="0.25">
      <c r="A3094" t="s">
        <v>266</v>
      </c>
      <c r="C3094" t="s">
        <v>265</v>
      </c>
      <c r="D3094" t="s">
        <v>136</v>
      </c>
      <c r="E3094" t="s">
        <v>137</v>
      </c>
      <c r="F3094">
        <v>7</v>
      </c>
      <c r="H3094" t="s">
        <v>266</v>
      </c>
      <c r="J3094" t="s">
        <v>265</v>
      </c>
      <c r="K3094" t="s">
        <v>148</v>
      </c>
      <c r="L3094" t="s">
        <v>79</v>
      </c>
      <c r="M3094">
        <v>109</v>
      </c>
      <c r="O3094" t="s">
        <v>266</v>
      </c>
      <c r="Q3094" t="s">
        <v>265</v>
      </c>
      <c r="R3094" t="s">
        <v>102</v>
      </c>
      <c r="S3094" t="s">
        <v>103</v>
      </c>
      <c r="T3094">
        <v>50</v>
      </c>
      <c r="V3094" t="s">
        <v>266</v>
      </c>
      <c r="X3094" t="s">
        <v>274</v>
      </c>
      <c r="Y3094" t="s">
        <v>148</v>
      </c>
      <c r="Z3094" t="s">
        <v>115</v>
      </c>
      <c r="AA3094">
        <v>11</v>
      </c>
      <c r="AC3094" t="s">
        <v>266</v>
      </c>
      <c r="AE3094" t="s">
        <v>265</v>
      </c>
      <c r="AF3094" t="s">
        <v>148</v>
      </c>
      <c r="AG3094" t="s">
        <v>77</v>
      </c>
      <c r="AH3094">
        <v>1260</v>
      </c>
    </row>
    <row r="3095" spans="1:34" x14ac:dyDescent="0.25">
      <c r="A3095" t="s">
        <v>266</v>
      </c>
      <c r="C3095" t="s">
        <v>265</v>
      </c>
      <c r="D3095" t="s">
        <v>208</v>
      </c>
      <c r="E3095" t="s">
        <v>273</v>
      </c>
      <c r="F3095">
        <v>8</v>
      </c>
      <c r="H3095" t="s">
        <v>266</v>
      </c>
      <c r="J3095" t="s">
        <v>265</v>
      </c>
      <c r="K3095" t="s">
        <v>148</v>
      </c>
      <c r="L3095" t="s">
        <v>144</v>
      </c>
      <c r="M3095">
        <v>10</v>
      </c>
      <c r="O3095" t="s">
        <v>266</v>
      </c>
      <c r="Q3095" t="s">
        <v>265</v>
      </c>
      <c r="R3095" t="s">
        <v>104</v>
      </c>
      <c r="S3095" t="s">
        <v>105</v>
      </c>
      <c r="T3095">
        <v>92</v>
      </c>
      <c r="V3095" t="s">
        <v>266</v>
      </c>
      <c r="X3095" t="s">
        <v>274</v>
      </c>
      <c r="Y3095" t="s">
        <v>148</v>
      </c>
      <c r="Z3095" t="s">
        <v>103</v>
      </c>
      <c r="AA3095">
        <v>10</v>
      </c>
      <c r="AC3095" t="s">
        <v>266</v>
      </c>
      <c r="AE3095" t="s">
        <v>265</v>
      </c>
      <c r="AF3095" t="s">
        <v>148</v>
      </c>
      <c r="AG3095" t="s">
        <v>99</v>
      </c>
      <c r="AH3095">
        <v>586</v>
      </c>
    </row>
    <row r="3096" spans="1:34" x14ac:dyDescent="0.25">
      <c r="A3096" t="s">
        <v>266</v>
      </c>
      <c r="C3096" t="s">
        <v>265</v>
      </c>
      <c r="D3096" t="s">
        <v>208</v>
      </c>
      <c r="E3096" t="s">
        <v>144</v>
      </c>
      <c r="F3096">
        <v>6</v>
      </c>
      <c r="H3096" t="s">
        <v>266</v>
      </c>
      <c r="J3096" t="s">
        <v>265</v>
      </c>
      <c r="K3096" t="s">
        <v>86</v>
      </c>
      <c r="L3096" t="s">
        <v>87</v>
      </c>
      <c r="M3096">
        <v>26</v>
      </c>
      <c r="O3096" t="s">
        <v>266</v>
      </c>
      <c r="Q3096" t="s">
        <v>265</v>
      </c>
      <c r="R3096" t="s">
        <v>106</v>
      </c>
      <c r="S3096" t="s">
        <v>107</v>
      </c>
      <c r="T3096">
        <v>51</v>
      </c>
      <c r="V3096" t="s">
        <v>266</v>
      </c>
      <c r="X3096" t="s">
        <v>274</v>
      </c>
      <c r="Y3096" t="s">
        <v>148</v>
      </c>
      <c r="Z3096" t="s">
        <v>65</v>
      </c>
      <c r="AA3096">
        <v>9</v>
      </c>
      <c r="AC3096" t="s">
        <v>266</v>
      </c>
      <c r="AE3096" t="s">
        <v>265</v>
      </c>
      <c r="AF3096" t="s">
        <v>148</v>
      </c>
      <c r="AG3096" t="s">
        <v>111</v>
      </c>
      <c r="AH3096">
        <v>135</v>
      </c>
    </row>
    <row r="3097" spans="1:34" x14ac:dyDescent="0.25">
      <c r="A3097" t="s">
        <v>266</v>
      </c>
      <c r="C3097" t="s">
        <v>265</v>
      </c>
      <c r="D3097" t="s">
        <v>141</v>
      </c>
      <c r="E3097" t="s">
        <v>142</v>
      </c>
      <c r="F3097">
        <v>25</v>
      </c>
      <c r="H3097" t="s">
        <v>266</v>
      </c>
      <c r="J3097" t="s">
        <v>265</v>
      </c>
      <c r="K3097" t="s">
        <v>88</v>
      </c>
      <c r="L3097" t="s">
        <v>89</v>
      </c>
      <c r="M3097">
        <v>58</v>
      </c>
      <c r="O3097" t="s">
        <v>266</v>
      </c>
      <c r="Q3097" t="s">
        <v>265</v>
      </c>
      <c r="R3097" t="s">
        <v>108</v>
      </c>
      <c r="S3097" t="s">
        <v>109</v>
      </c>
      <c r="T3097">
        <v>28</v>
      </c>
      <c r="V3097" t="s">
        <v>266</v>
      </c>
      <c r="X3097" t="s">
        <v>274</v>
      </c>
      <c r="Y3097" t="s">
        <v>148</v>
      </c>
      <c r="Z3097" t="s">
        <v>55</v>
      </c>
      <c r="AA3097">
        <v>11</v>
      </c>
      <c r="AC3097" t="s">
        <v>266</v>
      </c>
      <c r="AE3097" t="s">
        <v>265</v>
      </c>
      <c r="AF3097" t="s">
        <v>148</v>
      </c>
      <c r="AG3097" t="s">
        <v>123</v>
      </c>
      <c r="AH3097">
        <v>166</v>
      </c>
    </row>
    <row r="3098" spans="1:34" x14ac:dyDescent="0.25">
      <c r="A3098" t="s">
        <v>266</v>
      </c>
      <c r="C3098" t="s">
        <v>274</v>
      </c>
      <c r="D3098" t="s">
        <v>54</v>
      </c>
      <c r="E3098" t="s">
        <v>55</v>
      </c>
      <c r="F3098">
        <v>22</v>
      </c>
      <c r="H3098" t="s">
        <v>266</v>
      </c>
      <c r="J3098" t="s">
        <v>265</v>
      </c>
      <c r="K3098" t="s">
        <v>90</v>
      </c>
      <c r="L3098" t="s">
        <v>91</v>
      </c>
      <c r="M3098">
        <v>23</v>
      </c>
      <c r="O3098" t="s">
        <v>266</v>
      </c>
      <c r="Q3098" t="s">
        <v>265</v>
      </c>
      <c r="R3098" t="s">
        <v>110</v>
      </c>
      <c r="S3098" t="s">
        <v>111</v>
      </c>
      <c r="T3098">
        <v>16</v>
      </c>
      <c r="V3098" t="s">
        <v>266</v>
      </c>
      <c r="X3098" t="s">
        <v>274</v>
      </c>
      <c r="Y3098" t="s">
        <v>148</v>
      </c>
      <c r="Z3098" t="s">
        <v>135</v>
      </c>
      <c r="AA3098">
        <v>7</v>
      </c>
      <c r="AC3098" t="s">
        <v>266</v>
      </c>
      <c r="AE3098" t="s">
        <v>265</v>
      </c>
      <c r="AF3098" t="s">
        <v>148</v>
      </c>
      <c r="AG3098" t="s">
        <v>61</v>
      </c>
      <c r="AH3098">
        <v>1530</v>
      </c>
    </row>
    <row r="3099" spans="1:34" x14ac:dyDescent="0.25">
      <c r="A3099" t="s">
        <v>266</v>
      </c>
      <c r="C3099" t="s">
        <v>274</v>
      </c>
      <c r="D3099" t="s">
        <v>56</v>
      </c>
      <c r="E3099" t="s">
        <v>57</v>
      </c>
      <c r="F3099">
        <v>20</v>
      </c>
      <c r="H3099" t="s">
        <v>266</v>
      </c>
      <c r="J3099" t="s">
        <v>265</v>
      </c>
      <c r="K3099" t="s">
        <v>92</v>
      </c>
      <c r="L3099" t="s">
        <v>93</v>
      </c>
      <c r="M3099">
        <v>8</v>
      </c>
      <c r="O3099" t="s">
        <v>266</v>
      </c>
      <c r="Q3099" t="s">
        <v>265</v>
      </c>
      <c r="R3099" t="s">
        <v>150</v>
      </c>
      <c r="S3099" t="s">
        <v>112</v>
      </c>
      <c r="T3099">
        <v>148</v>
      </c>
      <c r="V3099" t="s">
        <v>266</v>
      </c>
      <c r="X3099" t="s">
        <v>274</v>
      </c>
      <c r="Y3099" t="s">
        <v>148</v>
      </c>
      <c r="Z3099" t="s">
        <v>63</v>
      </c>
      <c r="AA3099">
        <v>7</v>
      </c>
      <c r="AC3099" t="s">
        <v>266</v>
      </c>
      <c r="AE3099" t="s">
        <v>265</v>
      </c>
      <c r="AF3099" t="s">
        <v>148</v>
      </c>
      <c r="AG3099" t="s">
        <v>97</v>
      </c>
      <c r="AH3099">
        <v>106</v>
      </c>
    </row>
    <row r="3100" spans="1:34" x14ac:dyDescent="0.25">
      <c r="A3100" t="s">
        <v>266</v>
      </c>
      <c r="C3100" t="s">
        <v>274</v>
      </c>
      <c r="D3100" t="s">
        <v>58</v>
      </c>
      <c r="E3100" t="s">
        <v>59</v>
      </c>
      <c r="F3100">
        <v>1</v>
      </c>
      <c r="H3100" t="s">
        <v>266</v>
      </c>
      <c r="J3100" t="s">
        <v>265</v>
      </c>
      <c r="K3100" t="s">
        <v>94</v>
      </c>
      <c r="L3100" t="s">
        <v>95</v>
      </c>
      <c r="M3100">
        <v>92</v>
      </c>
      <c r="O3100" t="s">
        <v>266</v>
      </c>
      <c r="Q3100" t="s">
        <v>265</v>
      </c>
      <c r="R3100" t="s">
        <v>150</v>
      </c>
      <c r="S3100" t="s">
        <v>113</v>
      </c>
      <c r="T3100">
        <v>121</v>
      </c>
      <c r="V3100" t="s">
        <v>266</v>
      </c>
      <c r="X3100" t="s">
        <v>274</v>
      </c>
      <c r="Y3100" t="s">
        <v>148</v>
      </c>
      <c r="Z3100" t="s">
        <v>83</v>
      </c>
      <c r="AA3100">
        <v>17</v>
      </c>
      <c r="AC3100" t="s">
        <v>266</v>
      </c>
      <c r="AE3100" t="s">
        <v>265</v>
      </c>
      <c r="AF3100" t="s">
        <v>148</v>
      </c>
      <c r="AG3100" t="s">
        <v>95</v>
      </c>
      <c r="AH3100">
        <v>1251</v>
      </c>
    </row>
    <row r="3101" spans="1:34" x14ac:dyDescent="0.25">
      <c r="A3101" t="s">
        <v>266</v>
      </c>
      <c r="C3101" t="s">
        <v>274</v>
      </c>
      <c r="D3101" t="s">
        <v>60</v>
      </c>
      <c r="E3101" t="s">
        <v>61</v>
      </c>
      <c r="F3101">
        <v>21</v>
      </c>
      <c r="H3101" t="s">
        <v>266</v>
      </c>
      <c r="J3101" t="s">
        <v>265</v>
      </c>
      <c r="K3101" t="s">
        <v>96</v>
      </c>
      <c r="L3101" t="s">
        <v>97</v>
      </c>
      <c r="M3101">
        <v>13</v>
      </c>
      <c r="O3101" t="s">
        <v>266</v>
      </c>
      <c r="Q3101" t="s">
        <v>265</v>
      </c>
      <c r="R3101" t="s">
        <v>114</v>
      </c>
      <c r="S3101" t="s">
        <v>115</v>
      </c>
      <c r="T3101">
        <v>25</v>
      </c>
      <c r="V3101" t="s">
        <v>266</v>
      </c>
      <c r="X3101" t="s">
        <v>274</v>
      </c>
      <c r="Y3101" t="s">
        <v>148</v>
      </c>
      <c r="Z3101" t="s">
        <v>142</v>
      </c>
      <c r="AA3101">
        <v>18</v>
      </c>
      <c r="AC3101" t="s">
        <v>266</v>
      </c>
      <c r="AE3101" t="s">
        <v>265</v>
      </c>
      <c r="AF3101" t="s">
        <v>148</v>
      </c>
      <c r="AG3101" t="s">
        <v>127</v>
      </c>
      <c r="AH3101">
        <v>158</v>
      </c>
    </row>
    <row r="3102" spans="1:34" x14ac:dyDescent="0.25">
      <c r="A3102" t="s">
        <v>266</v>
      </c>
      <c r="C3102" t="s">
        <v>274</v>
      </c>
      <c r="D3102" t="s">
        <v>62</v>
      </c>
      <c r="E3102" t="s">
        <v>63</v>
      </c>
      <c r="F3102">
        <v>4</v>
      </c>
      <c r="H3102" t="s">
        <v>266</v>
      </c>
      <c r="J3102" t="s">
        <v>265</v>
      </c>
      <c r="K3102" t="s">
        <v>98</v>
      </c>
      <c r="L3102" t="s">
        <v>99</v>
      </c>
      <c r="M3102">
        <v>73</v>
      </c>
      <c r="O3102" t="s">
        <v>266</v>
      </c>
      <c r="Q3102" t="s">
        <v>265</v>
      </c>
      <c r="R3102" t="s">
        <v>116</v>
      </c>
      <c r="S3102" t="s">
        <v>117</v>
      </c>
      <c r="T3102">
        <v>22</v>
      </c>
      <c r="V3102" t="s">
        <v>266</v>
      </c>
      <c r="X3102" t="s">
        <v>274</v>
      </c>
      <c r="Y3102" t="s">
        <v>148</v>
      </c>
      <c r="Z3102" t="s">
        <v>273</v>
      </c>
      <c r="AA3102">
        <v>11</v>
      </c>
      <c r="AC3102" t="s">
        <v>266</v>
      </c>
      <c r="AE3102" t="s">
        <v>265</v>
      </c>
      <c r="AF3102" t="s">
        <v>148</v>
      </c>
      <c r="AG3102" t="s">
        <v>79</v>
      </c>
      <c r="AH3102">
        <v>1805</v>
      </c>
    </row>
    <row r="3103" spans="1:34" x14ac:dyDescent="0.25">
      <c r="A3103" t="s">
        <v>266</v>
      </c>
      <c r="C3103" t="s">
        <v>274</v>
      </c>
      <c r="D3103" t="s">
        <v>64</v>
      </c>
      <c r="E3103" t="s">
        <v>65</v>
      </c>
      <c r="F3103">
        <v>19</v>
      </c>
      <c r="H3103" t="s">
        <v>266</v>
      </c>
      <c r="J3103" t="s">
        <v>265</v>
      </c>
      <c r="K3103" t="s">
        <v>100</v>
      </c>
      <c r="L3103" t="s">
        <v>101</v>
      </c>
      <c r="M3103">
        <v>15</v>
      </c>
      <c r="O3103" t="s">
        <v>266</v>
      </c>
      <c r="Q3103" t="s">
        <v>265</v>
      </c>
      <c r="R3103" t="s">
        <v>118</v>
      </c>
      <c r="S3103" t="s">
        <v>119</v>
      </c>
      <c r="T3103">
        <v>71</v>
      </c>
      <c r="V3103" t="s">
        <v>266</v>
      </c>
      <c r="X3103" t="s">
        <v>274</v>
      </c>
      <c r="Y3103" t="s">
        <v>148</v>
      </c>
      <c r="Z3103" t="s">
        <v>57</v>
      </c>
      <c r="AA3103">
        <v>32</v>
      </c>
      <c r="AC3103" t="s">
        <v>266</v>
      </c>
      <c r="AE3103" t="s">
        <v>265</v>
      </c>
      <c r="AF3103" t="s">
        <v>148</v>
      </c>
      <c r="AG3103" t="s">
        <v>144</v>
      </c>
      <c r="AH3103">
        <v>139</v>
      </c>
    </row>
    <row r="3104" spans="1:34" x14ac:dyDescent="0.25">
      <c r="A3104" t="s">
        <v>266</v>
      </c>
      <c r="C3104" t="s">
        <v>274</v>
      </c>
      <c r="D3104" t="s">
        <v>66</v>
      </c>
      <c r="E3104" t="s">
        <v>67</v>
      </c>
      <c r="F3104">
        <v>78</v>
      </c>
      <c r="H3104" t="s">
        <v>266</v>
      </c>
      <c r="J3104" t="s">
        <v>265</v>
      </c>
      <c r="K3104" t="s">
        <v>102</v>
      </c>
      <c r="L3104" t="s">
        <v>103</v>
      </c>
      <c r="M3104">
        <v>37</v>
      </c>
      <c r="O3104" t="s">
        <v>266</v>
      </c>
      <c r="Q3104" t="s">
        <v>265</v>
      </c>
      <c r="R3104" t="s">
        <v>120</v>
      </c>
      <c r="S3104" t="s">
        <v>121</v>
      </c>
      <c r="T3104">
        <v>110</v>
      </c>
      <c r="V3104" t="s">
        <v>266</v>
      </c>
      <c r="X3104" t="s">
        <v>274</v>
      </c>
      <c r="Y3104" t="s">
        <v>148</v>
      </c>
      <c r="Z3104" t="s">
        <v>117</v>
      </c>
      <c r="AA3104">
        <v>8</v>
      </c>
      <c r="AC3104" t="s">
        <v>266</v>
      </c>
      <c r="AE3104" t="s">
        <v>265</v>
      </c>
      <c r="AF3104" t="s">
        <v>86</v>
      </c>
      <c r="AG3104" t="s">
        <v>87</v>
      </c>
      <c r="AH3104">
        <v>158</v>
      </c>
    </row>
    <row r="3105" spans="1:34" x14ac:dyDescent="0.25">
      <c r="A3105" t="s">
        <v>266</v>
      </c>
      <c r="C3105" t="s">
        <v>274</v>
      </c>
      <c r="D3105" t="s">
        <v>68</v>
      </c>
      <c r="E3105" t="s">
        <v>69</v>
      </c>
      <c r="F3105">
        <v>33</v>
      </c>
      <c r="H3105" t="s">
        <v>266</v>
      </c>
      <c r="J3105" t="s">
        <v>265</v>
      </c>
      <c r="K3105" t="s">
        <v>104</v>
      </c>
      <c r="L3105" t="s">
        <v>105</v>
      </c>
      <c r="M3105">
        <v>26</v>
      </c>
      <c r="O3105" t="s">
        <v>266</v>
      </c>
      <c r="Q3105" t="s">
        <v>265</v>
      </c>
      <c r="R3105" t="s">
        <v>122</v>
      </c>
      <c r="S3105" t="s">
        <v>123</v>
      </c>
      <c r="T3105">
        <v>47</v>
      </c>
      <c r="V3105" t="s">
        <v>266</v>
      </c>
      <c r="X3105" t="s">
        <v>274</v>
      </c>
      <c r="Y3105" t="s">
        <v>148</v>
      </c>
      <c r="Z3105" t="s">
        <v>105</v>
      </c>
      <c r="AA3105">
        <v>25</v>
      </c>
      <c r="AC3105" t="s">
        <v>266</v>
      </c>
      <c r="AE3105" t="s">
        <v>265</v>
      </c>
      <c r="AF3105" t="s">
        <v>88</v>
      </c>
      <c r="AG3105" t="s">
        <v>89</v>
      </c>
      <c r="AH3105">
        <v>383</v>
      </c>
    </row>
    <row r="3106" spans="1:34" x14ac:dyDescent="0.25">
      <c r="A3106" t="s">
        <v>266</v>
      </c>
      <c r="C3106" t="s">
        <v>274</v>
      </c>
      <c r="D3106" t="s">
        <v>70</v>
      </c>
      <c r="E3106" t="s">
        <v>71</v>
      </c>
      <c r="F3106">
        <v>62</v>
      </c>
      <c r="H3106" t="s">
        <v>266</v>
      </c>
      <c r="J3106" t="s">
        <v>265</v>
      </c>
      <c r="K3106" t="s">
        <v>106</v>
      </c>
      <c r="L3106" t="s">
        <v>107</v>
      </c>
      <c r="M3106">
        <v>13</v>
      </c>
      <c r="O3106" t="s">
        <v>266</v>
      </c>
      <c r="Q3106" t="s">
        <v>265</v>
      </c>
      <c r="R3106" t="s">
        <v>124</v>
      </c>
      <c r="S3106" t="s">
        <v>125</v>
      </c>
      <c r="T3106">
        <v>1</v>
      </c>
      <c r="V3106" t="s">
        <v>266</v>
      </c>
      <c r="X3106" t="s">
        <v>274</v>
      </c>
      <c r="Y3106" t="s">
        <v>148</v>
      </c>
      <c r="Z3106" t="s">
        <v>137</v>
      </c>
      <c r="AA3106">
        <v>5</v>
      </c>
      <c r="AC3106" t="s">
        <v>266</v>
      </c>
      <c r="AE3106" t="s">
        <v>265</v>
      </c>
      <c r="AF3106" t="s">
        <v>90</v>
      </c>
      <c r="AG3106" t="s">
        <v>91</v>
      </c>
      <c r="AH3106">
        <v>169</v>
      </c>
    </row>
    <row r="3107" spans="1:34" x14ac:dyDescent="0.25">
      <c r="A3107" t="s">
        <v>266</v>
      </c>
      <c r="C3107" t="s">
        <v>274</v>
      </c>
      <c r="D3107" t="s">
        <v>72</v>
      </c>
      <c r="E3107" t="s">
        <v>73</v>
      </c>
      <c r="F3107">
        <v>31</v>
      </c>
      <c r="H3107" t="s">
        <v>266</v>
      </c>
      <c r="J3107" t="s">
        <v>265</v>
      </c>
      <c r="K3107" t="s">
        <v>108</v>
      </c>
      <c r="L3107" t="s">
        <v>109</v>
      </c>
      <c r="M3107">
        <v>28</v>
      </c>
      <c r="O3107" t="s">
        <v>266</v>
      </c>
      <c r="Q3107" t="s">
        <v>265</v>
      </c>
      <c r="R3107" t="s">
        <v>126</v>
      </c>
      <c r="S3107" t="s">
        <v>127</v>
      </c>
      <c r="T3107">
        <v>25</v>
      </c>
      <c r="V3107" t="s">
        <v>266</v>
      </c>
      <c r="X3107" t="s">
        <v>274</v>
      </c>
      <c r="Y3107" t="s">
        <v>148</v>
      </c>
      <c r="Z3107" t="s">
        <v>67</v>
      </c>
      <c r="AA3107">
        <v>38</v>
      </c>
      <c r="AC3107" t="s">
        <v>266</v>
      </c>
      <c r="AE3107" t="s">
        <v>265</v>
      </c>
      <c r="AF3107" t="s">
        <v>92</v>
      </c>
      <c r="AG3107" t="s">
        <v>93</v>
      </c>
      <c r="AH3107">
        <v>122</v>
      </c>
    </row>
    <row r="3108" spans="1:34" x14ac:dyDescent="0.25">
      <c r="A3108" t="s">
        <v>266</v>
      </c>
      <c r="C3108" t="s">
        <v>274</v>
      </c>
      <c r="D3108" t="s">
        <v>74</v>
      </c>
      <c r="E3108" t="s">
        <v>75</v>
      </c>
      <c r="F3108">
        <v>13</v>
      </c>
      <c r="H3108" t="s">
        <v>266</v>
      </c>
      <c r="J3108" t="s">
        <v>265</v>
      </c>
      <c r="K3108" t="s">
        <v>110</v>
      </c>
      <c r="L3108" t="s">
        <v>111</v>
      </c>
      <c r="M3108">
        <v>8</v>
      </c>
      <c r="O3108" t="s">
        <v>266</v>
      </c>
      <c r="Q3108" t="s">
        <v>265</v>
      </c>
      <c r="R3108" t="s">
        <v>128</v>
      </c>
      <c r="S3108" t="s">
        <v>129</v>
      </c>
      <c r="T3108">
        <v>27</v>
      </c>
      <c r="V3108" t="s">
        <v>266</v>
      </c>
      <c r="X3108" t="s">
        <v>274</v>
      </c>
      <c r="Y3108" t="s">
        <v>148</v>
      </c>
      <c r="Z3108" t="s">
        <v>119</v>
      </c>
      <c r="AA3108">
        <v>18</v>
      </c>
      <c r="AC3108" t="s">
        <v>266</v>
      </c>
      <c r="AE3108" t="s">
        <v>265</v>
      </c>
      <c r="AF3108" t="s">
        <v>94</v>
      </c>
      <c r="AG3108" t="s">
        <v>95</v>
      </c>
      <c r="AH3108">
        <v>1251</v>
      </c>
    </row>
    <row r="3109" spans="1:34" x14ac:dyDescent="0.25">
      <c r="A3109" t="s">
        <v>266</v>
      </c>
      <c r="C3109" t="s">
        <v>274</v>
      </c>
      <c r="D3109" t="s">
        <v>76</v>
      </c>
      <c r="E3109" t="s">
        <v>77</v>
      </c>
      <c r="F3109">
        <v>26</v>
      </c>
      <c r="H3109" t="s">
        <v>266</v>
      </c>
      <c r="J3109" t="s">
        <v>265</v>
      </c>
      <c r="K3109" t="s">
        <v>150</v>
      </c>
      <c r="L3109" t="s">
        <v>112</v>
      </c>
      <c r="M3109">
        <v>82</v>
      </c>
      <c r="O3109" t="s">
        <v>266</v>
      </c>
      <c r="Q3109" t="s">
        <v>265</v>
      </c>
      <c r="R3109" t="s">
        <v>130</v>
      </c>
      <c r="S3109" t="s">
        <v>131</v>
      </c>
      <c r="T3109">
        <v>20</v>
      </c>
      <c r="V3109" t="s">
        <v>266</v>
      </c>
      <c r="X3109" t="s">
        <v>274</v>
      </c>
      <c r="Y3109" t="s">
        <v>148</v>
      </c>
      <c r="Z3109" t="s">
        <v>91</v>
      </c>
      <c r="AA3109">
        <v>19</v>
      </c>
      <c r="AC3109" t="s">
        <v>266</v>
      </c>
      <c r="AE3109" t="s">
        <v>265</v>
      </c>
      <c r="AF3109" t="s">
        <v>96</v>
      </c>
      <c r="AG3109" t="s">
        <v>97</v>
      </c>
      <c r="AH3109">
        <v>106</v>
      </c>
    </row>
    <row r="3110" spans="1:34" x14ac:dyDescent="0.25">
      <c r="A3110" t="s">
        <v>266</v>
      </c>
      <c r="C3110" t="s">
        <v>274</v>
      </c>
      <c r="D3110" t="s">
        <v>78</v>
      </c>
      <c r="E3110" t="s">
        <v>79</v>
      </c>
      <c r="F3110">
        <v>38</v>
      </c>
      <c r="H3110" t="s">
        <v>266</v>
      </c>
      <c r="J3110" t="s">
        <v>265</v>
      </c>
      <c r="K3110" t="s">
        <v>150</v>
      </c>
      <c r="L3110" t="s">
        <v>113</v>
      </c>
      <c r="M3110">
        <v>44</v>
      </c>
      <c r="O3110" t="s">
        <v>266</v>
      </c>
      <c r="Q3110" t="s">
        <v>265</v>
      </c>
      <c r="R3110" t="s">
        <v>132</v>
      </c>
      <c r="S3110" t="s">
        <v>133</v>
      </c>
      <c r="T3110">
        <v>116</v>
      </c>
      <c r="V3110" t="s">
        <v>266</v>
      </c>
      <c r="X3110" t="s">
        <v>274</v>
      </c>
      <c r="Y3110" t="s">
        <v>148</v>
      </c>
      <c r="Z3110" t="s">
        <v>107</v>
      </c>
      <c r="AA3110">
        <v>43</v>
      </c>
      <c r="AC3110" t="s">
        <v>266</v>
      </c>
      <c r="AE3110" t="s">
        <v>265</v>
      </c>
      <c r="AF3110" t="s">
        <v>98</v>
      </c>
      <c r="AG3110" t="s">
        <v>99</v>
      </c>
      <c r="AH3110">
        <v>586</v>
      </c>
    </row>
    <row r="3111" spans="1:34" x14ac:dyDescent="0.25">
      <c r="A3111" t="s">
        <v>266</v>
      </c>
      <c r="C3111" t="s">
        <v>274</v>
      </c>
      <c r="D3111" t="s">
        <v>80</v>
      </c>
      <c r="E3111" t="s">
        <v>81</v>
      </c>
      <c r="F3111">
        <v>10</v>
      </c>
      <c r="H3111" t="s">
        <v>266</v>
      </c>
      <c r="J3111" t="s">
        <v>265</v>
      </c>
      <c r="K3111" t="s">
        <v>114</v>
      </c>
      <c r="L3111" t="s">
        <v>115</v>
      </c>
      <c r="M3111">
        <v>21</v>
      </c>
      <c r="O3111" t="s">
        <v>266</v>
      </c>
      <c r="Q3111" t="s">
        <v>265</v>
      </c>
      <c r="R3111" t="s">
        <v>134</v>
      </c>
      <c r="S3111" t="s">
        <v>135</v>
      </c>
      <c r="T3111">
        <v>12</v>
      </c>
      <c r="V3111" t="s">
        <v>266</v>
      </c>
      <c r="X3111" t="s">
        <v>274</v>
      </c>
      <c r="Y3111" t="s">
        <v>148</v>
      </c>
      <c r="Z3111" t="s">
        <v>73</v>
      </c>
      <c r="AA3111">
        <v>29</v>
      </c>
      <c r="AC3111" t="s">
        <v>266</v>
      </c>
      <c r="AE3111" t="s">
        <v>265</v>
      </c>
      <c r="AF3111" t="s">
        <v>100</v>
      </c>
      <c r="AG3111" t="s">
        <v>101</v>
      </c>
      <c r="AH3111">
        <v>328</v>
      </c>
    </row>
    <row r="3112" spans="1:34" x14ac:dyDescent="0.25">
      <c r="A3112" t="s">
        <v>266</v>
      </c>
      <c r="C3112" t="s">
        <v>274</v>
      </c>
      <c r="D3112" t="s">
        <v>82</v>
      </c>
      <c r="E3112" t="s">
        <v>83</v>
      </c>
      <c r="F3112">
        <v>7</v>
      </c>
      <c r="H3112" t="s">
        <v>266</v>
      </c>
      <c r="J3112" t="s">
        <v>265</v>
      </c>
      <c r="K3112" t="s">
        <v>116</v>
      </c>
      <c r="L3112" t="s">
        <v>117</v>
      </c>
      <c r="M3112">
        <v>21</v>
      </c>
      <c r="O3112" t="s">
        <v>266</v>
      </c>
      <c r="Q3112" t="s">
        <v>265</v>
      </c>
      <c r="R3112" t="s">
        <v>136</v>
      </c>
      <c r="S3112" t="s">
        <v>137</v>
      </c>
      <c r="T3112">
        <v>20</v>
      </c>
      <c r="V3112" t="s">
        <v>266</v>
      </c>
      <c r="X3112" t="s">
        <v>274</v>
      </c>
      <c r="Y3112" t="s">
        <v>148</v>
      </c>
      <c r="Z3112" t="s">
        <v>125</v>
      </c>
      <c r="AA3112">
        <v>3</v>
      </c>
      <c r="AC3112" t="s">
        <v>266</v>
      </c>
      <c r="AE3112" t="s">
        <v>265</v>
      </c>
      <c r="AF3112" t="s">
        <v>102</v>
      </c>
      <c r="AG3112" t="s">
        <v>103</v>
      </c>
      <c r="AH3112">
        <v>164</v>
      </c>
    </row>
    <row r="3113" spans="1:34" x14ac:dyDescent="0.25">
      <c r="A3113" t="s">
        <v>266</v>
      </c>
      <c r="C3113" t="s">
        <v>274</v>
      </c>
      <c r="D3113" t="s">
        <v>84</v>
      </c>
      <c r="E3113" t="s">
        <v>85</v>
      </c>
      <c r="F3113">
        <v>11</v>
      </c>
      <c r="H3113" t="s">
        <v>266</v>
      </c>
      <c r="J3113" t="s">
        <v>265</v>
      </c>
      <c r="K3113" t="s">
        <v>118</v>
      </c>
      <c r="L3113" t="s">
        <v>119</v>
      </c>
      <c r="M3113">
        <v>26</v>
      </c>
      <c r="O3113" t="s">
        <v>266</v>
      </c>
      <c r="Q3113" t="s">
        <v>265</v>
      </c>
      <c r="R3113" t="s">
        <v>208</v>
      </c>
      <c r="S3113" t="s">
        <v>273</v>
      </c>
      <c r="T3113">
        <v>13</v>
      </c>
      <c r="V3113" t="s">
        <v>266</v>
      </c>
      <c r="X3113" t="s">
        <v>274</v>
      </c>
      <c r="Y3113" t="s">
        <v>148</v>
      </c>
      <c r="Z3113" t="s">
        <v>121</v>
      </c>
      <c r="AA3113">
        <v>26</v>
      </c>
      <c r="AC3113" t="s">
        <v>266</v>
      </c>
      <c r="AE3113" t="s">
        <v>265</v>
      </c>
      <c r="AF3113" t="s">
        <v>104</v>
      </c>
      <c r="AG3113" t="s">
        <v>105</v>
      </c>
      <c r="AH3113">
        <v>499</v>
      </c>
    </row>
    <row r="3114" spans="1:34" x14ac:dyDescent="0.25">
      <c r="A3114" t="s">
        <v>266</v>
      </c>
      <c r="C3114" t="s">
        <v>274</v>
      </c>
      <c r="D3114" t="s">
        <v>148</v>
      </c>
      <c r="E3114" t="s">
        <v>133</v>
      </c>
      <c r="F3114">
        <v>15</v>
      </c>
      <c r="H3114" t="s">
        <v>266</v>
      </c>
      <c r="J3114" t="s">
        <v>265</v>
      </c>
      <c r="K3114" t="s">
        <v>120</v>
      </c>
      <c r="L3114" t="s">
        <v>121</v>
      </c>
      <c r="M3114">
        <v>40</v>
      </c>
      <c r="O3114" t="s">
        <v>266</v>
      </c>
      <c r="Q3114" t="s">
        <v>265</v>
      </c>
      <c r="R3114" t="s">
        <v>208</v>
      </c>
      <c r="S3114" t="s">
        <v>144</v>
      </c>
      <c r="T3114">
        <v>19</v>
      </c>
      <c r="V3114" t="s">
        <v>266</v>
      </c>
      <c r="X3114" t="s">
        <v>274</v>
      </c>
      <c r="Y3114" t="s">
        <v>148</v>
      </c>
      <c r="Z3114" t="s">
        <v>69</v>
      </c>
      <c r="AA3114">
        <v>16</v>
      </c>
      <c r="AC3114" t="s">
        <v>266</v>
      </c>
      <c r="AE3114" t="s">
        <v>265</v>
      </c>
      <c r="AF3114" t="s">
        <v>106</v>
      </c>
      <c r="AG3114" t="s">
        <v>107</v>
      </c>
      <c r="AH3114">
        <v>369</v>
      </c>
    </row>
    <row r="3115" spans="1:34" x14ac:dyDescent="0.25">
      <c r="A3115" t="s">
        <v>266</v>
      </c>
      <c r="C3115" t="s">
        <v>274</v>
      </c>
      <c r="D3115" t="s">
        <v>148</v>
      </c>
      <c r="E3115" t="s">
        <v>101</v>
      </c>
      <c r="F3115">
        <v>13</v>
      </c>
      <c r="H3115" t="s">
        <v>266</v>
      </c>
      <c r="J3115" t="s">
        <v>265</v>
      </c>
      <c r="K3115" t="s">
        <v>122</v>
      </c>
      <c r="L3115" t="s">
        <v>123</v>
      </c>
      <c r="M3115">
        <v>21</v>
      </c>
      <c r="O3115" t="s">
        <v>266</v>
      </c>
      <c r="Q3115" t="s">
        <v>265</v>
      </c>
      <c r="R3115" t="s">
        <v>141</v>
      </c>
      <c r="S3115" t="s">
        <v>142</v>
      </c>
      <c r="T3115">
        <v>49</v>
      </c>
      <c r="V3115" t="s">
        <v>266</v>
      </c>
      <c r="X3115" t="s">
        <v>274</v>
      </c>
      <c r="Y3115" t="s">
        <v>148</v>
      </c>
      <c r="Z3115" t="s">
        <v>87</v>
      </c>
      <c r="AA3115">
        <v>16</v>
      </c>
      <c r="AC3115" t="s">
        <v>266</v>
      </c>
      <c r="AE3115" t="s">
        <v>265</v>
      </c>
      <c r="AF3115" t="s">
        <v>108</v>
      </c>
      <c r="AG3115" t="s">
        <v>109</v>
      </c>
      <c r="AH3115">
        <v>167</v>
      </c>
    </row>
    <row r="3116" spans="1:34" x14ac:dyDescent="0.25">
      <c r="A3116" t="s">
        <v>266</v>
      </c>
      <c r="C3116" t="s">
        <v>274</v>
      </c>
      <c r="D3116" t="s">
        <v>148</v>
      </c>
      <c r="E3116" t="s">
        <v>115</v>
      </c>
      <c r="F3116">
        <v>6</v>
      </c>
      <c r="H3116" t="s">
        <v>266</v>
      </c>
      <c r="J3116" t="s">
        <v>265</v>
      </c>
      <c r="K3116" t="s">
        <v>124</v>
      </c>
      <c r="L3116" t="s">
        <v>125</v>
      </c>
      <c r="M3116">
        <v>2</v>
      </c>
      <c r="O3116" t="s">
        <v>266</v>
      </c>
      <c r="Q3116" t="s">
        <v>274</v>
      </c>
      <c r="R3116" t="s">
        <v>54</v>
      </c>
      <c r="S3116" t="s">
        <v>55</v>
      </c>
      <c r="T3116">
        <v>49</v>
      </c>
      <c r="V3116" t="s">
        <v>266</v>
      </c>
      <c r="X3116" t="s">
        <v>274</v>
      </c>
      <c r="Y3116" t="s">
        <v>148</v>
      </c>
      <c r="Z3116" t="s">
        <v>81</v>
      </c>
      <c r="AA3116">
        <v>13</v>
      </c>
      <c r="AC3116" t="s">
        <v>266</v>
      </c>
      <c r="AE3116" t="s">
        <v>265</v>
      </c>
      <c r="AF3116" t="s">
        <v>110</v>
      </c>
      <c r="AG3116" t="s">
        <v>111</v>
      </c>
      <c r="AH3116">
        <v>135</v>
      </c>
    </row>
    <row r="3117" spans="1:34" x14ac:dyDescent="0.25">
      <c r="A3117" t="s">
        <v>266</v>
      </c>
      <c r="C3117" t="s">
        <v>274</v>
      </c>
      <c r="D3117" t="s">
        <v>148</v>
      </c>
      <c r="E3117" t="s">
        <v>103</v>
      </c>
      <c r="F3117">
        <v>11</v>
      </c>
      <c r="H3117" t="s">
        <v>266</v>
      </c>
      <c r="J3117" t="s">
        <v>265</v>
      </c>
      <c r="K3117" t="s">
        <v>126</v>
      </c>
      <c r="L3117" t="s">
        <v>127</v>
      </c>
      <c r="M3117">
        <v>16</v>
      </c>
      <c r="O3117" t="s">
        <v>266</v>
      </c>
      <c r="Q3117" t="s">
        <v>274</v>
      </c>
      <c r="R3117" t="s">
        <v>56</v>
      </c>
      <c r="S3117" t="s">
        <v>57</v>
      </c>
      <c r="T3117">
        <v>73</v>
      </c>
      <c r="V3117" t="s">
        <v>266</v>
      </c>
      <c r="X3117" t="s">
        <v>274</v>
      </c>
      <c r="Y3117" t="s">
        <v>148</v>
      </c>
      <c r="Z3117" t="s">
        <v>112</v>
      </c>
      <c r="AA3117">
        <v>22</v>
      </c>
      <c r="AC3117" t="s">
        <v>266</v>
      </c>
      <c r="AE3117" t="s">
        <v>265</v>
      </c>
      <c r="AF3117" t="s">
        <v>150</v>
      </c>
      <c r="AG3117" t="s">
        <v>112</v>
      </c>
      <c r="AH3117">
        <v>435</v>
      </c>
    </row>
    <row r="3118" spans="1:34" x14ac:dyDescent="0.25">
      <c r="A3118" t="s">
        <v>266</v>
      </c>
      <c r="C3118" t="s">
        <v>274</v>
      </c>
      <c r="D3118" t="s">
        <v>148</v>
      </c>
      <c r="E3118" t="s">
        <v>65</v>
      </c>
      <c r="F3118">
        <v>19</v>
      </c>
      <c r="H3118" t="s">
        <v>266</v>
      </c>
      <c r="J3118" t="s">
        <v>265</v>
      </c>
      <c r="K3118" t="s">
        <v>128</v>
      </c>
      <c r="L3118" t="s">
        <v>129</v>
      </c>
      <c r="M3118">
        <v>11</v>
      </c>
      <c r="O3118" t="s">
        <v>266</v>
      </c>
      <c r="Q3118" t="s">
        <v>274</v>
      </c>
      <c r="R3118" t="s">
        <v>58</v>
      </c>
      <c r="S3118" t="s">
        <v>59</v>
      </c>
      <c r="T3118">
        <v>12</v>
      </c>
      <c r="V3118" t="s">
        <v>266</v>
      </c>
      <c r="X3118" t="s">
        <v>274</v>
      </c>
      <c r="Y3118" t="s">
        <v>148</v>
      </c>
      <c r="Z3118" t="s">
        <v>113</v>
      </c>
      <c r="AA3118">
        <v>13</v>
      </c>
      <c r="AC3118" t="s">
        <v>266</v>
      </c>
      <c r="AE3118" t="s">
        <v>265</v>
      </c>
      <c r="AF3118" t="s">
        <v>150</v>
      </c>
      <c r="AG3118" t="s">
        <v>113</v>
      </c>
      <c r="AH3118">
        <v>240</v>
      </c>
    </row>
    <row r="3119" spans="1:34" x14ac:dyDescent="0.25">
      <c r="A3119" t="s">
        <v>266</v>
      </c>
      <c r="C3119" t="s">
        <v>274</v>
      </c>
      <c r="D3119" t="s">
        <v>148</v>
      </c>
      <c r="E3119" t="s">
        <v>55</v>
      </c>
      <c r="F3119">
        <v>22</v>
      </c>
      <c r="H3119" t="s">
        <v>266</v>
      </c>
      <c r="J3119" t="s">
        <v>265</v>
      </c>
      <c r="K3119" t="s">
        <v>130</v>
      </c>
      <c r="L3119" t="s">
        <v>131</v>
      </c>
      <c r="M3119">
        <v>4</v>
      </c>
      <c r="O3119" t="s">
        <v>266</v>
      </c>
      <c r="Q3119" t="s">
        <v>274</v>
      </c>
      <c r="R3119" t="s">
        <v>60</v>
      </c>
      <c r="S3119" t="s">
        <v>61</v>
      </c>
      <c r="T3119">
        <v>148</v>
      </c>
      <c r="V3119" t="s">
        <v>266</v>
      </c>
      <c r="X3119" t="s">
        <v>274</v>
      </c>
      <c r="Y3119" t="s">
        <v>148</v>
      </c>
      <c r="Z3119" t="s">
        <v>71</v>
      </c>
      <c r="AA3119">
        <v>17</v>
      </c>
      <c r="AC3119" t="s">
        <v>266</v>
      </c>
      <c r="AE3119" t="s">
        <v>265</v>
      </c>
      <c r="AF3119" t="s">
        <v>114</v>
      </c>
      <c r="AG3119" t="s">
        <v>115</v>
      </c>
      <c r="AH3119">
        <v>256</v>
      </c>
    </row>
    <row r="3120" spans="1:34" x14ac:dyDescent="0.25">
      <c r="A3120" t="s">
        <v>266</v>
      </c>
      <c r="C3120" t="s">
        <v>274</v>
      </c>
      <c r="D3120" t="s">
        <v>148</v>
      </c>
      <c r="E3120" t="s">
        <v>135</v>
      </c>
      <c r="F3120">
        <v>7</v>
      </c>
      <c r="H3120" t="s">
        <v>266</v>
      </c>
      <c r="J3120" t="s">
        <v>265</v>
      </c>
      <c r="K3120" t="s">
        <v>132</v>
      </c>
      <c r="L3120" t="s">
        <v>133</v>
      </c>
      <c r="M3120">
        <v>22</v>
      </c>
      <c r="O3120" t="s">
        <v>266</v>
      </c>
      <c r="Q3120" t="s">
        <v>274</v>
      </c>
      <c r="R3120" t="s">
        <v>62</v>
      </c>
      <c r="S3120" t="s">
        <v>63</v>
      </c>
      <c r="T3120">
        <v>9</v>
      </c>
      <c r="V3120" t="s">
        <v>266</v>
      </c>
      <c r="X3120" t="s">
        <v>274</v>
      </c>
      <c r="Y3120" t="s">
        <v>148</v>
      </c>
      <c r="Z3120" t="s">
        <v>109</v>
      </c>
      <c r="AA3120">
        <v>26</v>
      </c>
      <c r="AC3120" t="s">
        <v>266</v>
      </c>
      <c r="AE3120" t="s">
        <v>265</v>
      </c>
      <c r="AF3120" t="s">
        <v>116</v>
      </c>
      <c r="AG3120" t="s">
        <v>117</v>
      </c>
      <c r="AH3120">
        <v>191</v>
      </c>
    </row>
    <row r="3121" spans="1:34" x14ac:dyDescent="0.25">
      <c r="A3121" t="s">
        <v>266</v>
      </c>
      <c r="C3121" t="s">
        <v>274</v>
      </c>
      <c r="D3121" t="s">
        <v>148</v>
      </c>
      <c r="E3121" t="s">
        <v>63</v>
      </c>
      <c r="F3121">
        <v>4</v>
      </c>
      <c r="H3121" t="s">
        <v>266</v>
      </c>
      <c r="J3121" t="s">
        <v>265</v>
      </c>
      <c r="K3121" t="s">
        <v>134</v>
      </c>
      <c r="L3121" t="s">
        <v>135</v>
      </c>
      <c r="M3121">
        <v>6</v>
      </c>
      <c r="O3121" t="s">
        <v>266</v>
      </c>
      <c r="Q3121" t="s">
        <v>274</v>
      </c>
      <c r="R3121" t="s">
        <v>64</v>
      </c>
      <c r="S3121" t="s">
        <v>65</v>
      </c>
      <c r="T3121">
        <v>31</v>
      </c>
      <c r="V3121" t="s">
        <v>266</v>
      </c>
      <c r="X3121" t="s">
        <v>274</v>
      </c>
      <c r="Y3121" t="s">
        <v>148</v>
      </c>
      <c r="Z3121" t="s">
        <v>75</v>
      </c>
      <c r="AA3121">
        <v>19</v>
      </c>
      <c r="AC3121" t="s">
        <v>266</v>
      </c>
      <c r="AE3121" t="s">
        <v>265</v>
      </c>
      <c r="AF3121" t="s">
        <v>118</v>
      </c>
      <c r="AG3121" t="s">
        <v>119</v>
      </c>
      <c r="AH3121">
        <v>362</v>
      </c>
    </row>
    <row r="3122" spans="1:34" x14ac:dyDescent="0.25">
      <c r="A3122" t="s">
        <v>266</v>
      </c>
      <c r="C3122" t="s">
        <v>274</v>
      </c>
      <c r="D3122" t="s">
        <v>148</v>
      </c>
      <c r="E3122" t="s">
        <v>83</v>
      </c>
      <c r="F3122">
        <v>7</v>
      </c>
      <c r="H3122" t="s">
        <v>266</v>
      </c>
      <c r="J3122" t="s">
        <v>265</v>
      </c>
      <c r="K3122" t="s">
        <v>136</v>
      </c>
      <c r="L3122" t="s">
        <v>137</v>
      </c>
      <c r="M3122">
        <v>9</v>
      </c>
      <c r="O3122" t="s">
        <v>266</v>
      </c>
      <c r="Q3122" t="s">
        <v>274</v>
      </c>
      <c r="R3122" t="s">
        <v>66</v>
      </c>
      <c r="S3122" t="s">
        <v>67</v>
      </c>
      <c r="T3122">
        <v>274</v>
      </c>
      <c r="V3122" t="s">
        <v>266</v>
      </c>
      <c r="X3122" t="s">
        <v>274</v>
      </c>
      <c r="Y3122" t="s">
        <v>148</v>
      </c>
      <c r="Z3122" t="s">
        <v>85</v>
      </c>
      <c r="AA3122">
        <v>17</v>
      </c>
      <c r="AC3122" t="s">
        <v>266</v>
      </c>
      <c r="AE3122" t="s">
        <v>265</v>
      </c>
      <c r="AF3122" t="s">
        <v>120</v>
      </c>
      <c r="AG3122" t="s">
        <v>121</v>
      </c>
      <c r="AH3122">
        <v>487</v>
      </c>
    </row>
    <row r="3123" spans="1:34" x14ac:dyDescent="0.25">
      <c r="A3123" t="s">
        <v>266</v>
      </c>
      <c r="C3123" t="s">
        <v>274</v>
      </c>
      <c r="D3123" t="s">
        <v>148</v>
      </c>
      <c r="E3123" t="s">
        <v>142</v>
      </c>
      <c r="F3123">
        <v>18</v>
      </c>
      <c r="H3123" t="s">
        <v>266</v>
      </c>
      <c r="J3123" t="s">
        <v>265</v>
      </c>
      <c r="K3123" t="s">
        <v>208</v>
      </c>
      <c r="L3123" t="s">
        <v>273</v>
      </c>
      <c r="M3123">
        <v>19</v>
      </c>
      <c r="O3123" t="s">
        <v>266</v>
      </c>
      <c r="Q3123" t="s">
        <v>274</v>
      </c>
      <c r="R3123" t="s">
        <v>68</v>
      </c>
      <c r="S3123" t="s">
        <v>69</v>
      </c>
      <c r="T3123">
        <v>54</v>
      </c>
      <c r="V3123" t="s">
        <v>266</v>
      </c>
      <c r="X3123" t="s">
        <v>274</v>
      </c>
      <c r="Y3123" t="s">
        <v>148</v>
      </c>
      <c r="Z3123" t="s">
        <v>59</v>
      </c>
      <c r="AA3123">
        <v>10</v>
      </c>
      <c r="AC3123" t="s">
        <v>266</v>
      </c>
      <c r="AE3123" t="s">
        <v>265</v>
      </c>
      <c r="AF3123" t="s">
        <v>122</v>
      </c>
      <c r="AG3123" t="s">
        <v>123</v>
      </c>
      <c r="AH3123">
        <v>166</v>
      </c>
    </row>
    <row r="3124" spans="1:34" x14ac:dyDescent="0.25">
      <c r="A3124" t="s">
        <v>266</v>
      </c>
      <c r="C3124" t="s">
        <v>274</v>
      </c>
      <c r="D3124" t="s">
        <v>148</v>
      </c>
      <c r="E3124" t="s">
        <v>273</v>
      </c>
      <c r="F3124">
        <v>4</v>
      </c>
      <c r="H3124" t="s">
        <v>266</v>
      </c>
      <c r="J3124" t="s">
        <v>265</v>
      </c>
      <c r="K3124" t="s">
        <v>208</v>
      </c>
      <c r="L3124" t="s">
        <v>144</v>
      </c>
      <c r="M3124">
        <v>10</v>
      </c>
      <c r="O3124" t="s">
        <v>266</v>
      </c>
      <c r="Q3124" t="s">
        <v>274</v>
      </c>
      <c r="R3124" t="s">
        <v>70</v>
      </c>
      <c r="S3124" t="s">
        <v>71</v>
      </c>
      <c r="T3124">
        <v>177</v>
      </c>
      <c r="V3124" t="s">
        <v>266</v>
      </c>
      <c r="X3124" t="s">
        <v>274</v>
      </c>
      <c r="Y3124" t="s">
        <v>148</v>
      </c>
      <c r="Z3124" t="s">
        <v>89</v>
      </c>
      <c r="AA3124">
        <v>42</v>
      </c>
      <c r="AC3124" t="s">
        <v>266</v>
      </c>
      <c r="AE3124" t="s">
        <v>265</v>
      </c>
      <c r="AF3124" t="s">
        <v>124</v>
      </c>
      <c r="AG3124" t="s">
        <v>125</v>
      </c>
      <c r="AH3124">
        <v>19</v>
      </c>
    </row>
    <row r="3125" spans="1:34" x14ac:dyDescent="0.25">
      <c r="A3125" t="s">
        <v>266</v>
      </c>
      <c r="C3125" t="s">
        <v>274</v>
      </c>
      <c r="D3125" t="s">
        <v>148</v>
      </c>
      <c r="E3125" t="s">
        <v>57</v>
      </c>
      <c r="F3125">
        <v>20</v>
      </c>
      <c r="H3125" t="s">
        <v>266</v>
      </c>
      <c r="J3125" t="s">
        <v>265</v>
      </c>
      <c r="K3125" t="s">
        <v>141</v>
      </c>
      <c r="L3125" t="s">
        <v>142</v>
      </c>
      <c r="M3125">
        <v>21</v>
      </c>
      <c r="O3125" t="s">
        <v>266</v>
      </c>
      <c r="Q3125" t="s">
        <v>274</v>
      </c>
      <c r="R3125" t="s">
        <v>72</v>
      </c>
      <c r="S3125" t="s">
        <v>73</v>
      </c>
      <c r="T3125">
        <v>82</v>
      </c>
      <c r="V3125" t="s">
        <v>266</v>
      </c>
      <c r="X3125" t="s">
        <v>274</v>
      </c>
      <c r="Y3125" t="s">
        <v>148</v>
      </c>
      <c r="Z3125" t="s">
        <v>129</v>
      </c>
      <c r="AA3125">
        <v>15</v>
      </c>
      <c r="AC3125" t="s">
        <v>266</v>
      </c>
      <c r="AE3125" t="s">
        <v>265</v>
      </c>
      <c r="AF3125" t="s">
        <v>126</v>
      </c>
      <c r="AG3125" t="s">
        <v>127</v>
      </c>
      <c r="AH3125">
        <v>158</v>
      </c>
    </row>
    <row r="3126" spans="1:34" x14ac:dyDescent="0.25">
      <c r="A3126" t="s">
        <v>266</v>
      </c>
      <c r="C3126" t="s">
        <v>274</v>
      </c>
      <c r="D3126" t="s">
        <v>148</v>
      </c>
      <c r="E3126" t="s">
        <v>117</v>
      </c>
      <c r="F3126">
        <v>19</v>
      </c>
      <c r="H3126" t="s">
        <v>266</v>
      </c>
      <c r="J3126" t="s">
        <v>274</v>
      </c>
      <c r="K3126" t="s">
        <v>54</v>
      </c>
      <c r="L3126" t="s">
        <v>55</v>
      </c>
      <c r="M3126">
        <v>14</v>
      </c>
      <c r="O3126" t="s">
        <v>266</v>
      </c>
      <c r="Q3126" t="s">
        <v>274</v>
      </c>
      <c r="R3126" t="s">
        <v>74</v>
      </c>
      <c r="S3126" t="s">
        <v>75</v>
      </c>
      <c r="T3126">
        <v>13</v>
      </c>
      <c r="V3126" t="s">
        <v>266</v>
      </c>
      <c r="X3126" t="s">
        <v>274</v>
      </c>
      <c r="Y3126" t="s">
        <v>148</v>
      </c>
      <c r="Z3126" t="s">
        <v>131</v>
      </c>
      <c r="AA3126">
        <v>4</v>
      </c>
      <c r="AC3126" t="s">
        <v>266</v>
      </c>
      <c r="AE3126" t="s">
        <v>265</v>
      </c>
      <c r="AF3126" t="s">
        <v>128</v>
      </c>
      <c r="AG3126" t="s">
        <v>129</v>
      </c>
      <c r="AH3126">
        <v>131</v>
      </c>
    </row>
    <row r="3127" spans="1:34" x14ac:dyDescent="0.25">
      <c r="A3127" t="s">
        <v>266</v>
      </c>
      <c r="C3127" t="s">
        <v>274</v>
      </c>
      <c r="D3127" t="s">
        <v>148</v>
      </c>
      <c r="E3127" t="s">
        <v>105</v>
      </c>
      <c r="F3127">
        <v>12</v>
      </c>
      <c r="H3127" t="s">
        <v>266</v>
      </c>
      <c r="J3127" t="s">
        <v>274</v>
      </c>
      <c r="K3127" t="s">
        <v>56</v>
      </c>
      <c r="L3127" t="s">
        <v>57</v>
      </c>
      <c r="M3127">
        <v>33</v>
      </c>
      <c r="O3127" t="s">
        <v>266</v>
      </c>
      <c r="Q3127" t="s">
        <v>274</v>
      </c>
      <c r="R3127" t="s">
        <v>76</v>
      </c>
      <c r="S3127" t="s">
        <v>77</v>
      </c>
      <c r="T3127">
        <v>179</v>
      </c>
      <c r="V3127" t="s">
        <v>266</v>
      </c>
      <c r="X3127" t="s">
        <v>274</v>
      </c>
      <c r="Y3127" t="s">
        <v>148</v>
      </c>
      <c r="Z3127" t="s">
        <v>93</v>
      </c>
      <c r="AA3127">
        <v>5</v>
      </c>
      <c r="AC3127" t="s">
        <v>266</v>
      </c>
      <c r="AE3127" t="s">
        <v>265</v>
      </c>
      <c r="AF3127" t="s">
        <v>130</v>
      </c>
      <c r="AG3127" t="s">
        <v>131</v>
      </c>
      <c r="AH3127">
        <v>131</v>
      </c>
    </row>
    <row r="3128" spans="1:34" x14ac:dyDescent="0.25">
      <c r="A3128" t="s">
        <v>266</v>
      </c>
      <c r="C3128" t="s">
        <v>274</v>
      </c>
      <c r="D3128" t="s">
        <v>148</v>
      </c>
      <c r="E3128" t="s">
        <v>137</v>
      </c>
      <c r="F3128">
        <v>2</v>
      </c>
      <c r="H3128" t="s">
        <v>266</v>
      </c>
      <c r="J3128" t="s">
        <v>274</v>
      </c>
      <c r="K3128" t="s">
        <v>58</v>
      </c>
      <c r="L3128" t="s">
        <v>59</v>
      </c>
      <c r="M3128">
        <v>12</v>
      </c>
      <c r="O3128" t="s">
        <v>266</v>
      </c>
      <c r="Q3128" t="s">
        <v>274</v>
      </c>
      <c r="R3128" t="s">
        <v>78</v>
      </c>
      <c r="S3128" t="s">
        <v>79</v>
      </c>
      <c r="T3128">
        <v>233</v>
      </c>
      <c r="V3128" t="s">
        <v>266</v>
      </c>
      <c r="X3128" t="s">
        <v>274</v>
      </c>
      <c r="Y3128" t="s">
        <v>148</v>
      </c>
      <c r="Z3128" t="s">
        <v>77</v>
      </c>
      <c r="AA3128">
        <v>46</v>
      </c>
      <c r="AC3128" t="s">
        <v>266</v>
      </c>
      <c r="AE3128" t="s">
        <v>265</v>
      </c>
      <c r="AF3128" t="s">
        <v>132</v>
      </c>
      <c r="AG3128" t="s">
        <v>133</v>
      </c>
      <c r="AH3128">
        <v>432</v>
      </c>
    </row>
    <row r="3129" spans="1:34" x14ac:dyDescent="0.25">
      <c r="A3129" t="s">
        <v>266</v>
      </c>
      <c r="C3129" t="s">
        <v>274</v>
      </c>
      <c r="D3129" t="s">
        <v>148</v>
      </c>
      <c r="E3129" t="s">
        <v>67</v>
      </c>
      <c r="F3129">
        <v>78</v>
      </c>
      <c r="H3129" t="s">
        <v>266</v>
      </c>
      <c r="J3129" t="s">
        <v>274</v>
      </c>
      <c r="K3129" t="s">
        <v>60</v>
      </c>
      <c r="L3129" t="s">
        <v>61</v>
      </c>
      <c r="M3129">
        <v>34</v>
      </c>
      <c r="O3129" t="s">
        <v>266</v>
      </c>
      <c r="Q3129" t="s">
        <v>274</v>
      </c>
      <c r="R3129" t="s">
        <v>80</v>
      </c>
      <c r="S3129" t="s">
        <v>81</v>
      </c>
      <c r="T3129">
        <v>37</v>
      </c>
      <c r="V3129" t="s">
        <v>266</v>
      </c>
      <c r="X3129" t="s">
        <v>274</v>
      </c>
      <c r="Y3129" t="s">
        <v>148</v>
      </c>
      <c r="Z3129" t="s">
        <v>99</v>
      </c>
      <c r="AA3129">
        <v>16</v>
      </c>
      <c r="AC3129" t="s">
        <v>266</v>
      </c>
      <c r="AE3129" t="s">
        <v>265</v>
      </c>
      <c r="AF3129" t="s">
        <v>134</v>
      </c>
      <c r="AG3129" t="s">
        <v>135</v>
      </c>
      <c r="AH3129">
        <v>106</v>
      </c>
    </row>
    <row r="3130" spans="1:34" x14ac:dyDescent="0.25">
      <c r="A3130" t="s">
        <v>266</v>
      </c>
      <c r="C3130" t="s">
        <v>274</v>
      </c>
      <c r="D3130" t="s">
        <v>148</v>
      </c>
      <c r="E3130" t="s">
        <v>119</v>
      </c>
      <c r="F3130">
        <v>17</v>
      </c>
      <c r="H3130" t="s">
        <v>266</v>
      </c>
      <c r="J3130" t="s">
        <v>274</v>
      </c>
      <c r="K3130" t="s">
        <v>62</v>
      </c>
      <c r="L3130" t="s">
        <v>63</v>
      </c>
      <c r="M3130">
        <v>5</v>
      </c>
      <c r="O3130" t="s">
        <v>266</v>
      </c>
      <c r="Q3130" t="s">
        <v>274</v>
      </c>
      <c r="R3130" t="s">
        <v>82</v>
      </c>
      <c r="S3130" t="s">
        <v>83</v>
      </c>
      <c r="T3130">
        <v>32</v>
      </c>
      <c r="V3130" t="s">
        <v>266</v>
      </c>
      <c r="X3130" t="s">
        <v>274</v>
      </c>
      <c r="Y3130" t="s">
        <v>148</v>
      </c>
      <c r="Z3130" t="s">
        <v>111</v>
      </c>
      <c r="AA3130">
        <v>11</v>
      </c>
      <c r="AC3130" t="s">
        <v>266</v>
      </c>
      <c r="AE3130" t="s">
        <v>265</v>
      </c>
      <c r="AF3130" t="s">
        <v>136</v>
      </c>
      <c r="AG3130" t="s">
        <v>137</v>
      </c>
      <c r="AH3130">
        <v>120</v>
      </c>
    </row>
    <row r="3131" spans="1:34" x14ac:dyDescent="0.25">
      <c r="A3131" t="s">
        <v>266</v>
      </c>
      <c r="C3131" t="s">
        <v>274</v>
      </c>
      <c r="D3131" t="s">
        <v>148</v>
      </c>
      <c r="E3131" t="s">
        <v>91</v>
      </c>
      <c r="F3131">
        <v>4</v>
      </c>
      <c r="H3131" t="s">
        <v>266</v>
      </c>
      <c r="J3131" t="s">
        <v>274</v>
      </c>
      <c r="K3131" t="s">
        <v>64</v>
      </c>
      <c r="L3131" t="s">
        <v>65</v>
      </c>
      <c r="M3131">
        <v>23</v>
      </c>
      <c r="O3131" t="s">
        <v>266</v>
      </c>
      <c r="Q3131" t="s">
        <v>274</v>
      </c>
      <c r="R3131" t="s">
        <v>84</v>
      </c>
      <c r="S3131" t="s">
        <v>85</v>
      </c>
      <c r="T3131">
        <v>36</v>
      </c>
      <c r="V3131" t="s">
        <v>266</v>
      </c>
      <c r="X3131" t="s">
        <v>274</v>
      </c>
      <c r="Y3131" t="s">
        <v>148</v>
      </c>
      <c r="Z3131" t="s">
        <v>123</v>
      </c>
      <c r="AA3131">
        <v>11</v>
      </c>
      <c r="AC3131" t="s">
        <v>266</v>
      </c>
      <c r="AE3131" t="s">
        <v>265</v>
      </c>
      <c r="AF3131" t="s">
        <v>208</v>
      </c>
      <c r="AG3131" t="s">
        <v>273</v>
      </c>
      <c r="AH3131">
        <v>118</v>
      </c>
    </row>
    <row r="3132" spans="1:34" x14ac:dyDescent="0.25">
      <c r="A3132" t="s">
        <v>266</v>
      </c>
      <c r="C3132" t="s">
        <v>274</v>
      </c>
      <c r="D3132" t="s">
        <v>148</v>
      </c>
      <c r="E3132" t="s">
        <v>107</v>
      </c>
      <c r="F3132">
        <v>5</v>
      </c>
      <c r="H3132" t="s">
        <v>266</v>
      </c>
      <c r="J3132" t="s">
        <v>274</v>
      </c>
      <c r="K3132" t="s">
        <v>66</v>
      </c>
      <c r="L3132" t="s">
        <v>67</v>
      </c>
      <c r="M3132">
        <v>97</v>
      </c>
      <c r="O3132" t="s">
        <v>266</v>
      </c>
      <c r="Q3132" t="s">
        <v>274</v>
      </c>
      <c r="R3132" t="s">
        <v>148</v>
      </c>
      <c r="S3132" t="s">
        <v>133</v>
      </c>
      <c r="T3132">
        <v>127</v>
      </c>
      <c r="V3132" t="s">
        <v>266</v>
      </c>
      <c r="X3132" t="s">
        <v>274</v>
      </c>
      <c r="Y3132" t="s">
        <v>148</v>
      </c>
      <c r="Z3132" t="s">
        <v>61</v>
      </c>
      <c r="AA3132">
        <v>32</v>
      </c>
      <c r="AC3132" t="s">
        <v>266</v>
      </c>
      <c r="AE3132" t="s">
        <v>265</v>
      </c>
      <c r="AF3132" t="s">
        <v>208</v>
      </c>
      <c r="AG3132" t="s">
        <v>144</v>
      </c>
      <c r="AH3132">
        <v>139</v>
      </c>
    </row>
    <row r="3133" spans="1:34" x14ac:dyDescent="0.25">
      <c r="A3133" t="s">
        <v>266</v>
      </c>
      <c r="C3133" t="s">
        <v>274</v>
      </c>
      <c r="D3133" t="s">
        <v>148</v>
      </c>
      <c r="E3133" t="s">
        <v>73</v>
      </c>
      <c r="F3133">
        <v>31</v>
      </c>
      <c r="H3133" t="s">
        <v>266</v>
      </c>
      <c r="J3133" t="s">
        <v>274</v>
      </c>
      <c r="K3133" t="s">
        <v>68</v>
      </c>
      <c r="L3133" t="s">
        <v>69</v>
      </c>
      <c r="M3133">
        <v>42</v>
      </c>
      <c r="O3133" t="s">
        <v>266</v>
      </c>
      <c r="Q3133" t="s">
        <v>274</v>
      </c>
      <c r="R3133" t="s">
        <v>148</v>
      </c>
      <c r="S3133" t="s">
        <v>101</v>
      </c>
      <c r="T3133">
        <v>47</v>
      </c>
      <c r="V3133" t="s">
        <v>266</v>
      </c>
      <c r="X3133" t="s">
        <v>274</v>
      </c>
      <c r="Y3133" t="s">
        <v>148</v>
      </c>
      <c r="Z3133" t="s">
        <v>97</v>
      </c>
      <c r="AA3133">
        <v>21</v>
      </c>
      <c r="AC3133" t="s">
        <v>266</v>
      </c>
      <c r="AE3133" t="s">
        <v>265</v>
      </c>
      <c r="AF3133" t="s">
        <v>141</v>
      </c>
      <c r="AG3133" t="s">
        <v>142</v>
      </c>
      <c r="AH3133">
        <v>358</v>
      </c>
    </row>
    <row r="3134" spans="1:34" x14ac:dyDescent="0.25">
      <c r="A3134" t="s">
        <v>266</v>
      </c>
      <c r="C3134" t="s">
        <v>274</v>
      </c>
      <c r="D3134" t="s">
        <v>148</v>
      </c>
      <c r="E3134" t="s">
        <v>121</v>
      </c>
      <c r="F3134">
        <v>12</v>
      </c>
      <c r="H3134" t="s">
        <v>266</v>
      </c>
      <c r="J3134" t="s">
        <v>274</v>
      </c>
      <c r="K3134" t="s">
        <v>70</v>
      </c>
      <c r="L3134" t="s">
        <v>71</v>
      </c>
      <c r="M3134">
        <v>45</v>
      </c>
      <c r="O3134" t="s">
        <v>266</v>
      </c>
      <c r="Q3134" t="s">
        <v>274</v>
      </c>
      <c r="R3134" t="s">
        <v>148</v>
      </c>
      <c r="S3134" t="s">
        <v>115</v>
      </c>
      <c r="T3134">
        <v>22</v>
      </c>
      <c r="V3134" t="s">
        <v>266</v>
      </c>
      <c r="X3134" t="s">
        <v>274</v>
      </c>
      <c r="Y3134" t="s">
        <v>148</v>
      </c>
      <c r="Z3134" t="s">
        <v>95</v>
      </c>
      <c r="AA3134">
        <v>15</v>
      </c>
      <c r="AC3134" t="s">
        <v>266</v>
      </c>
      <c r="AE3134" t="s">
        <v>274</v>
      </c>
      <c r="AF3134" t="s">
        <v>54</v>
      </c>
      <c r="AG3134" t="s">
        <v>55</v>
      </c>
      <c r="AH3134">
        <v>579</v>
      </c>
    </row>
    <row r="3135" spans="1:34" x14ac:dyDescent="0.25">
      <c r="A3135" t="s">
        <v>266</v>
      </c>
      <c r="C3135" t="s">
        <v>274</v>
      </c>
      <c r="D3135" t="s">
        <v>148</v>
      </c>
      <c r="E3135" t="s">
        <v>69</v>
      </c>
      <c r="F3135">
        <v>33</v>
      </c>
      <c r="H3135" t="s">
        <v>266</v>
      </c>
      <c r="J3135" t="s">
        <v>274</v>
      </c>
      <c r="K3135" t="s">
        <v>72</v>
      </c>
      <c r="L3135" t="s">
        <v>73</v>
      </c>
      <c r="M3135">
        <v>31</v>
      </c>
      <c r="O3135" t="s">
        <v>266</v>
      </c>
      <c r="Q3135" t="s">
        <v>274</v>
      </c>
      <c r="R3135" t="s">
        <v>148</v>
      </c>
      <c r="S3135" t="s">
        <v>103</v>
      </c>
      <c r="T3135">
        <v>66</v>
      </c>
      <c r="V3135" t="s">
        <v>266</v>
      </c>
      <c r="X3135" t="s">
        <v>274</v>
      </c>
      <c r="Y3135" t="s">
        <v>148</v>
      </c>
      <c r="Z3135" t="s">
        <v>127</v>
      </c>
      <c r="AA3135">
        <v>7</v>
      </c>
      <c r="AC3135" t="s">
        <v>266</v>
      </c>
      <c r="AE3135" t="s">
        <v>274</v>
      </c>
      <c r="AF3135" t="s">
        <v>56</v>
      </c>
      <c r="AG3135" t="s">
        <v>57</v>
      </c>
      <c r="AH3135">
        <v>515</v>
      </c>
    </row>
    <row r="3136" spans="1:34" x14ac:dyDescent="0.25">
      <c r="A3136" t="s">
        <v>266</v>
      </c>
      <c r="C3136" t="s">
        <v>274</v>
      </c>
      <c r="D3136" t="s">
        <v>148</v>
      </c>
      <c r="E3136" t="s">
        <v>87</v>
      </c>
      <c r="F3136">
        <v>22</v>
      </c>
      <c r="H3136" t="s">
        <v>266</v>
      </c>
      <c r="J3136" t="s">
        <v>274</v>
      </c>
      <c r="K3136" t="s">
        <v>74</v>
      </c>
      <c r="L3136" t="s">
        <v>75</v>
      </c>
      <c r="M3136">
        <v>11</v>
      </c>
      <c r="O3136" t="s">
        <v>266</v>
      </c>
      <c r="Q3136" t="s">
        <v>274</v>
      </c>
      <c r="R3136" t="s">
        <v>148</v>
      </c>
      <c r="S3136" t="s">
        <v>65</v>
      </c>
      <c r="T3136">
        <v>31</v>
      </c>
      <c r="V3136" t="s">
        <v>266</v>
      </c>
      <c r="X3136" t="s">
        <v>274</v>
      </c>
      <c r="Y3136" t="s">
        <v>148</v>
      </c>
      <c r="Z3136" t="s">
        <v>79</v>
      </c>
      <c r="AA3136">
        <v>64</v>
      </c>
      <c r="AC3136" t="s">
        <v>266</v>
      </c>
      <c r="AE3136" t="s">
        <v>274</v>
      </c>
      <c r="AF3136" t="s">
        <v>58</v>
      </c>
      <c r="AG3136" t="s">
        <v>59</v>
      </c>
      <c r="AH3136">
        <v>166</v>
      </c>
    </row>
    <row r="3137" spans="1:34" x14ac:dyDescent="0.25">
      <c r="A3137" t="s">
        <v>266</v>
      </c>
      <c r="C3137" t="s">
        <v>274</v>
      </c>
      <c r="D3137" t="s">
        <v>148</v>
      </c>
      <c r="E3137" t="s">
        <v>81</v>
      </c>
      <c r="F3137">
        <v>10</v>
      </c>
      <c r="H3137" t="s">
        <v>266</v>
      </c>
      <c r="J3137" t="s">
        <v>274</v>
      </c>
      <c r="K3137" t="s">
        <v>76</v>
      </c>
      <c r="L3137" t="s">
        <v>77</v>
      </c>
      <c r="M3137">
        <v>64</v>
      </c>
      <c r="O3137" t="s">
        <v>266</v>
      </c>
      <c r="Q3137" t="s">
        <v>274</v>
      </c>
      <c r="R3137" t="s">
        <v>148</v>
      </c>
      <c r="S3137" t="s">
        <v>55</v>
      </c>
      <c r="T3137">
        <v>49</v>
      </c>
      <c r="V3137" t="s">
        <v>266</v>
      </c>
      <c r="X3137" t="s">
        <v>274</v>
      </c>
      <c r="Y3137" t="s">
        <v>148</v>
      </c>
      <c r="Z3137" t="s">
        <v>144</v>
      </c>
      <c r="AA3137">
        <v>12</v>
      </c>
      <c r="AC3137" t="s">
        <v>266</v>
      </c>
      <c r="AE3137" t="s">
        <v>274</v>
      </c>
      <c r="AF3137" t="s">
        <v>60</v>
      </c>
      <c r="AG3137" t="s">
        <v>61</v>
      </c>
      <c r="AH3137">
        <v>1112</v>
      </c>
    </row>
    <row r="3138" spans="1:34" x14ac:dyDescent="0.25">
      <c r="A3138" t="s">
        <v>266</v>
      </c>
      <c r="C3138" t="s">
        <v>274</v>
      </c>
      <c r="D3138" t="s">
        <v>148</v>
      </c>
      <c r="E3138" t="s">
        <v>112</v>
      </c>
      <c r="F3138">
        <v>52</v>
      </c>
      <c r="H3138" t="s">
        <v>266</v>
      </c>
      <c r="J3138" t="s">
        <v>274</v>
      </c>
      <c r="K3138" t="s">
        <v>78</v>
      </c>
      <c r="L3138" t="s">
        <v>79</v>
      </c>
      <c r="M3138">
        <v>74</v>
      </c>
      <c r="O3138" t="s">
        <v>266</v>
      </c>
      <c r="Q3138" t="s">
        <v>274</v>
      </c>
      <c r="R3138" t="s">
        <v>148</v>
      </c>
      <c r="S3138" t="s">
        <v>135</v>
      </c>
      <c r="T3138">
        <v>11</v>
      </c>
      <c r="V3138" t="s">
        <v>266</v>
      </c>
      <c r="X3138" t="s">
        <v>274</v>
      </c>
      <c r="Y3138" t="s">
        <v>86</v>
      </c>
      <c r="Z3138" t="s">
        <v>87</v>
      </c>
      <c r="AA3138">
        <v>16</v>
      </c>
      <c r="AC3138" t="s">
        <v>266</v>
      </c>
      <c r="AE3138" t="s">
        <v>274</v>
      </c>
      <c r="AF3138" t="s">
        <v>62</v>
      </c>
      <c r="AG3138" t="s">
        <v>63</v>
      </c>
      <c r="AH3138">
        <v>104</v>
      </c>
    </row>
    <row r="3139" spans="1:34" x14ac:dyDescent="0.25">
      <c r="A3139" t="s">
        <v>266</v>
      </c>
      <c r="C3139" t="s">
        <v>274</v>
      </c>
      <c r="D3139" t="s">
        <v>148</v>
      </c>
      <c r="E3139" t="s">
        <v>113</v>
      </c>
      <c r="F3139">
        <v>36</v>
      </c>
      <c r="H3139" t="s">
        <v>266</v>
      </c>
      <c r="J3139" t="s">
        <v>274</v>
      </c>
      <c r="K3139" t="s">
        <v>80</v>
      </c>
      <c r="L3139" t="s">
        <v>81</v>
      </c>
      <c r="M3139">
        <v>14</v>
      </c>
      <c r="O3139" t="s">
        <v>266</v>
      </c>
      <c r="Q3139" t="s">
        <v>274</v>
      </c>
      <c r="R3139" t="s">
        <v>148</v>
      </c>
      <c r="S3139" t="s">
        <v>63</v>
      </c>
      <c r="T3139">
        <v>9</v>
      </c>
      <c r="V3139" t="s">
        <v>266</v>
      </c>
      <c r="X3139" t="s">
        <v>274</v>
      </c>
      <c r="Y3139" t="s">
        <v>88</v>
      </c>
      <c r="Z3139" t="s">
        <v>89</v>
      </c>
      <c r="AA3139">
        <v>42</v>
      </c>
      <c r="AC3139" t="s">
        <v>266</v>
      </c>
      <c r="AE3139" t="s">
        <v>274</v>
      </c>
      <c r="AF3139" t="s">
        <v>64</v>
      </c>
      <c r="AG3139" t="s">
        <v>65</v>
      </c>
      <c r="AH3139">
        <v>229</v>
      </c>
    </row>
    <row r="3140" spans="1:34" x14ac:dyDescent="0.25">
      <c r="A3140" t="s">
        <v>266</v>
      </c>
      <c r="C3140" t="s">
        <v>274</v>
      </c>
      <c r="D3140" t="s">
        <v>148</v>
      </c>
      <c r="E3140" t="s">
        <v>71</v>
      </c>
      <c r="F3140">
        <v>62</v>
      </c>
      <c r="H3140" t="s">
        <v>266</v>
      </c>
      <c r="J3140" t="s">
        <v>274</v>
      </c>
      <c r="K3140" t="s">
        <v>82</v>
      </c>
      <c r="L3140" t="s">
        <v>83</v>
      </c>
      <c r="M3140">
        <v>21</v>
      </c>
      <c r="O3140" t="s">
        <v>266</v>
      </c>
      <c r="Q3140" t="s">
        <v>274</v>
      </c>
      <c r="R3140" t="s">
        <v>148</v>
      </c>
      <c r="S3140" t="s">
        <v>83</v>
      </c>
      <c r="T3140">
        <v>32</v>
      </c>
      <c r="V3140" t="s">
        <v>266</v>
      </c>
      <c r="X3140" t="s">
        <v>274</v>
      </c>
      <c r="Y3140" t="s">
        <v>90</v>
      </c>
      <c r="Z3140" t="s">
        <v>91</v>
      </c>
      <c r="AA3140">
        <v>19</v>
      </c>
      <c r="AC3140" t="s">
        <v>266</v>
      </c>
      <c r="AE3140" t="s">
        <v>274</v>
      </c>
      <c r="AF3140" t="s">
        <v>66</v>
      </c>
      <c r="AG3140" t="s">
        <v>67</v>
      </c>
      <c r="AH3140">
        <v>1615</v>
      </c>
    </row>
    <row r="3141" spans="1:34" x14ac:dyDescent="0.25">
      <c r="A3141" t="s">
        <v>266</v>
      </c>
      <c r="C3141" t="s">
        <v>274</v>
      </c>
      <c r="D3141" t="s">
        <v>148</v>
      </c>
      <c r="E3141" t="s">
        <v>109</v>
      </c>
      <c r="F3141">
        <v>6</v>
      </c>
      <c r="H3141" t="s">
        <v>266</v>
      </c>
      <c r="J3141" t="s">
        <v>274</v>
      </c>
      <c r="K3141" t="s">
        <v>84</v>
      </c>
      <c r="L3141" t="s">
        <v>85</v>
      </c>
      <c r="M3141">
        <v>20</v>
      </c>
      <c r="O3141" t="s">
        <v>266</v>
      </c>
      <c r="Q3141" t="s">
        <v>274</v>
      </c>
      <c r="R3141" t="s">
        <v>148</v>
      </c>
      <c r="S3141" t="s">
        <v>142</v>
      </c>
      <c r="T3141">
        <v>48</v>
      </c>
      <c r="V3141" t="s">
        <v>266</v>
      </c>
      <c r="X3141" t="s">
        <v>274</v>
      </c>
      <c r="Y3141" t="s">
        <v>92</v>
      </c>
      <c r="Z3141" t="s">
        <v>93</v>
      </c>
      <c r="AA3141">
        <v>5</v>
      </c>
      <c r="AC3141" t="s">
        <v>266</v>
      </c>
      <c r="AE3141" t="s">
        <v>274</v>
      </c>
      <c r="AF3141" t="s">
        <v>68</v>
      </c>
      <c r="AG3141" t="s">
        <v>69</v>
      </c>
      <c r="AH3141">
        <v>436</v>
      </c>
    </row>
    <row r="3142" spans="1:34" x14ac:dyDescent="0.25">
      <c r="A3142" t="s">
        <v>266</v>
      </c>
      <c r="C3142" t="s">
        <v>274</v>
      </c>
      <c r="D3142" t="s">
        <v>148</v>
      </c>
      <c r="E3142" t="s">
        <v>75</v>
      </c>
      <c r="F3142">
        <v>13</v>
      </c>
      <c r="H3142" t="s">
        <v>266</v>
      </c>
      <c r="J3142" t="s">
        <v>274</v>
      </c>
      <c r="K3142" t="s">
        <v>148</v>
      </c>
      <c r="L3142" t="s">
        <v>133</v>
      </c>
      <c r="M3142">
        <v>26</v>
      </c>
      <c r="O3142" t="s">
        <v>266</v>
      </c>
      <c r="Q3142" t="s">
        <v>274</v>
      </c>
      <c r="R3142" t="s">
        <v>148</v>
      </c>
      <c r="S3142" t="s">
        <v>273</v>
      </c>
      <c r="T3142">
        <v>14</v>
      </c>
      <c r="V3142" t="s">
        <v>266</v>
      </c>
      <c r="X3142" t="s">
        <v>274</v>
      </c>
      <c r="Y3142" t="s">
        <v>94</v>
      </c>
      <c r="Z3142" t="s">
        <v>95</v>
      </c>
      <c r="AA3142">
        <v>15</v>
      </c>
      <c r="AC3142" t="s">
        <v>266</v>
      </c>
      <c r="AE3142" t="s">
        <v>274</v>
      </c>
      <c r="AF3142" t="s">
        <v>70</v>
      </c>
      <c r="AG3142" t="s">
        <v>71</v>
      </c>
      <c r="AH3142">
        <v>1253</v>
      </c>
    </row>
    <row r="3143" spans="1:34" x14ac:dyDescent="0.25">
      <c r="A3143" t="s">
        <v>266</v>
      </c>
      <c r="C3143" t="s">
        <v>274</v>
      </c>
      <c r="D3143" t="s">
        <v>148</v>
      </c>
      <c r="E3143" t="s">
        <v>85</v>
      </c>
      <c r="F3143">
        <v>11</v>
      </c>
      <c r="H3143" t="s">
        <v>266</v>
      </c>
      <c r="J3143" t="s">
        <v>274</v>
      </c>
      <c r="K3143" t="s">
        <v>148</v>
      </c>
      <c r="L3143" t="s">
        <v>101</v>
      </c>
      <c r="M3143">
        <v>11</v>
      </c>
      <c r="O3143" t="s">
        <v>266</v>
      </c>
      <c r="Q3143" t="s">
        <v>274</v>
      </c>
      <c r="R3143" t="s">
        <v>148</v>
      </c>
      <c r="S3143" t="s">
        <v>57</v>
      </c>
      <c r="T3143">
        <v>73</v>
      </c>
      <c r="V3143" t="s">
        <v>266</v>
      </c>
      <c r="X3143" t="s">
        <v>274</v>
      </c>
      <c r="Y3143" t="s">
        <v>96</v>
      </c>
      <c r="Z3143" t="s">
        <v>97</v>
      </c>
      <c r="AA3143">
        <v>21</v>
      </c>
      <c r="AC3143" t="s">
        <v>266</v>
      </c>
      <c r="AE3143" t="s">
        <v>274</v>
      </c>
      <c r="AF3143" t="s">
        <v>72</v>
      </c>
      <c r="AG3143" t="s">
        <v>73</v>
      </c>
      <c r="AH3143">
        <v>596</v>
      </c>
    </row>
    <row r="3144" spans="1:34" x14ac:dyDescent="0.25">
      <c r="A3144" t="s">
        <v>266</v>
      </c>
      <c r="C3144" t="s">
        <v>274</v>
      </c>
      <c r="D3144" t="s">
        <v>148</v>
      </c>
      <c r="E3144" t="s">
        <v>59</v>
      </c>
      <c r="F3144">
        <v>1</v>
      </c>
      <c r="H3144" t="s">
        <v>266</v>
      </c>
      <c r="J3144" t="s">
        <v>274</v>
      </c>
      <c r="K3144" t="s">
        <v>148</v>
      </c>
      <c r="L3144" t="s">
        <v>115</v>
      </c>
      <c r="M3144">
        <v>10</v>
      </c>
      <c r="O3144" t="s">
        <v>266</v>
      </c>
      <c r="Q3144" t="s">
        <v>274</v>
      </c>
      <c r="R3144" t="s">
        <v>148</v>
      </c>
      <c r="S3144" t="s">
        <v>117</v>
      </c>
      <c r="T3144">
        <v>22</v>
      </c>
      <c r="V3144" t="s">
        <v>266</v>
      </c>
      <c r="X3144" t="s">
        <v>274</v>
      </c>
      <c r="Y3144" t="s">
        <v>98</v>
      </c>
      <c r="Z3144" t="s">
        <v>99</v>
      </c>
      <c r="AA3144">
        <v>16</v>
      </c>
      <c r="AC3144" t="s">
        <v>266</v>
      </c>
      <c r="AE3144" t="s">
        <v>274</v>
      </c>
      <c r="AF3144" t="s">
        <v>74</v>
      </c>
      <c r="AG3144" t="s">
        <v>75</v>
      </c>
      <c r="AH3144">
        <v>112</v>
      </c>
    </row>
    <row r="3145" spans="1:34" x14ac:dyDescent="0.25">
      <c r="A3145" t="s">
        <v>266</v>
      </c>
      <c r="C3145" t="s">
        <v>274</v>
      </c>
      <c r="D3145" t="s">
        <v>148</v>
      </c>
      <c r="E3145" t="s">
        <v>89</v>
      </c>
      <c r="F3145">
        <v>15</v>
      </c>
      <c r="H3145" t="s">
        <v>266</v>
      </c>
      <c r="J3145" t="s">
        <v>274</v>
      </c>
      <c r="K3145" t="s">
        <v>148</v>
      </c>
      <c r="L3145" t="s">
        <v>103</v>
      </c>
      <c r="M3145">
        <v>18</v>
      </c>
      <c r="O3145" t="s">
        <v>266</v>
      </c>
      <c r="Q3145" t="s">
        <v>274</v>
      </c>
      <c r="R3145" t="s">
        <v>148</v>
      </c>
      <c r="S3145" t="s">
        <v>105</v>
      </c>
      <c r="T3145">
        <v>78</v>
      </c>
      <c r="V3145" t="s">
        <v>266</v>
      </c>
      <c r="X3145" t="s">
        <v>274</v>
      </c>
      <c r="Y3145" t="s">
        <v>100</v>
      </c>
      <c r="Z3145" t="s">
        <v>101</v>
      </c>
      <c r="AA3145">
        <v>25</v>
      </c>
      <c r="AC3145" t="s">
        <v>266</v>
      </c>
      <c r="AE3145" t="s">
        <v>274</v>
      </c>
      <c r="AF3145" t="s">
        <v>76</v>
      </c>
      <c r="AG3145" t="s">
        <v>77</v>
      </c>
      <c r="AH3145">
        <v>910</v>
      </c>
    </row>
    <row r="3146" spans="1:34" x14ac:dyDescent="0.25">
      <c r="A3146" t="s">
        <v>266</v>
      </c>
      <c r="C3146" t="s">
        <v>274</v>
      </c>
      <c r="D3146" t="s">
        <v>148</v>
      </c>
      <c r="E3146" t="s">
        <v>129</v>
      </c>
      <c r="F3146">
        <v>11</v>
      </c>
      <c r="H3146" t="s">
        <v>266</v>
      </c>
      <c r="J3146" t="s">
        <v>274</v>
      </c>
      <c r="K3146" t="s">
        <v>148</v>
      </c>
      <c r="L3146" t="s">
        <v>65</v>
      </c>
      <c r="M3146">
        <v>23</v>
      </c>
      <c r="O3146" t="s">
        <v>266</v>
      </c>
      <c r="Q3146" t="s">
        <v>274</v>
      </c>
      <c r="R3146" t="s">
        <v>148</v>
      </c>
      <c r="S3146" t="s">
        <v>137</v>
      </c>
      <c r="T3146">
        <v>17</v>
      </c>
      <c r="V3146" t="s">
        <v>266</v>
      </c>
      <c r="X3146" t="s">
        <v>274</v>
      </c>
      <c r="Y3146" t="s">
        <v>102</v>
      </c>
      <c r="Z3146" t="s">
        <v>103</v>
      </c>
      <c r="AA3146">
        <v>10</v>
      </c>
      <c r="AC3146" t="s">
        <v>266</v>
      </c>
      <c r="AE3146" t="s">
        <v>274</v>
      </c>
      <c r="AF3146" t="s">
        <v>78</v>
      </c>
      <c r="AG3146" t="s">
        <v>79</v>
      </c>
      <c r="AH3146">
        <v>1357</v>
      </c>
    </row>
    <row r="3147" spans="1:34" x14ac:dyDescent="0.25">
      <c r="A3147" t="s">
        <v>266</v>
      </c>
      <c r="C3147" t="s">
        <v>274</v>
      </c>
      <c r="D3147" t="s">
        <v>148</v>
      </c>
      <c r="E3147" t="s">
        <v>131</v>
      </c>
      <c r="F3147">
        <v>15</v>
      </c>
      <c r="H3147" t="s">
        <v>266</v>
      </c>
      <c r="J3147" t="s">
        <v>274</v>
      </c>
      <c r="K3147" t="s">
        <v>148</v>
      </c>
      <c r="L3147" t="s">
        <v>55</v>
      </c>
      <c r="M3147">
        <v>14</v>
      </c>
      <c r="O3147" t="s">
        <v>266</v>
      </c>
      <c r="Q3147" t="s">
        <v>274</v>
      </c>
      <c r="R3147" t="s">
        <v>148</v>
      </c>
      <c r="S3147" t="s">
        <v>67</v>
      </c>
      <c r="T3147">
        <v>274</v>
      </c>
      <c r="V3147" t="s">
        <v>266</v>
      </c>
      <c r="X3147" t="s">
        <v>274</v>
      </c>
      <c r="Y3147" t="s">
        <v>104</v>
      </c>
      <c r="Z3147" t="s">
        <v>105</v>
      </c>
      <c r="AA3147">
        <v>25</v>
      </c>
      <c r="AC3147" t="s">
        <v>266</v>
      </c>
      <c r="AE3147" t="s">
        <v>274</v>
      </c>
      <c r="AF3147" t="s">
        <v>80</v>
      </c>
      <c r="AG3147" t="s">
        <v>81</v>
      </c>
      <c r="AH3147">
        <v>94</v>
      </c>
    </row>
    <row r="3148" spans="1:34" x14ac:dyDescent="0.25">
      <c r="A3148" t="s">
        <v>266</v>
      </c>
      <c r="C3148" t="s">
        <v>274</v>
      </c>
      <c r="D3148" t="s">
        <v>148</v>
      </c>
      <c r="E3148" t="s">
        <v>93</v>
      </c>
      <c r="F3148">
        <v>6</v>
      </c>
      <c r="H3148" t="s">
        <v>266</v>
      </c>
      <c r="J3148" t="s">
        <v>274</v>
      </c>
      <c r="K3148" t="s">
        <v>148</v>
      </c>
      <c r="L3148" t="s">
        <v>135</v>
      </c>
      <c r="M3148">
        <v>9</v>
      </c>
      <c r="O3148" t="s">
        <v>266</v>
      </c>
      <c r="Q3148" t="s">
        <v>274</v>
      </c>
      <c r="R3148" t="s">
        <v>148</v>
      </c>
      <c r="S3148" t="s">
        <v>119</v>
      </c>
      <c r="T3148">
        <v>58</v>
      </c>
      <c r="V3148" t="s">
        <v>266</v>
      </c>
      <c r="X3148" t="s">
        <v>274</v>
      </c>
      <c r="Y3148" t="s">
        <v>106</v>
      </c>
      <c r="Z3148" t="s">
        <v>107</v>
      </c>
      <c r="AA3148">
        <v>43</v>
      </c>
      <c r="AC3148" t="s">
        <v>266</v>
      </c>
      <c r="AE3148" t="s">
        <v>274</v>
      </c>
      <c r="AF3148" t="s">
        <v>82</v>
      </c>
      <c r="AG3148" t="s">
        <v>83</v>
      </c>
      <c r="AH3148">
        <v>213</v>
      </c>
    </row>
    <row r="3149" spans="1:34" x14ac:dyDescent="0.25">
      <c r="A3149" t="s">
        <v>266</v>
      </c>
      <c r="C3149" t="s">
        <v>274</v>
      </c>
      <c r="D3149" t="s">
        <v>148</v>
      </c>
      <c r="E3149" t="s">
        <v>77</v>
      </c>
      <c r="F3149">
        <v>26</v>
      </c>
      <c r="H3149" t="s">
        <v>266</v>
      </c>
      <c r="J3149" t="s">
        <v>274</v>
      </c>
      <c r="K3149" t="s">
        <v>148</v>
      </c>
      <c r="L3149" t="s">
        <v>63</v>
      </c>
      <c r="M3149">
        <v>5</v>
      </c>
      <c r="O3149" t="s">
        <v>266</v>
      </c>
      <c r="Q3149" t="s">
        <v>274</v>
      </c>
      <c r="R3149" t="s">
        <v>148</v>
      </c>
      <c r="S3149" t="s">
        <v>91</v>
      </c>
      <c r="T3149">
        <v>20</v>
      </c>
      <c r="V3149" t="s">
        <v>266</v>
      </c>
      <c r="X3149" t="s">
        <v>274</v>
      </c>
      <c r="Y3149" t="s">
        <v>108</v>
      </c>
      <c r="Z3149" t="s">
        <v>109</v>
      </c>
      <c r="AA3149">
        <v>26</v>
      </c>
      <c r="AC3149" t="s">
        <v>266</v>
      </c>
      <c r="AE3149" t="s">
        <v>274</v>
      </c>
      <c r="AF3149" t="s">
        <v>84</v>
      </c>
      <c r="AG3149" t="s">
        <v>85</v>
      </c>
      <c r="AH3149">
        <v>140</v>
      </c>
    </row>
    <row r="3150" spans="1:34" x14ac:dyDescent="0.25">
      <c r="A3150" t="s">
        <v>266</v>
      </c>
      <c r="C3150" t="s">
        <v>274</v>
      </c>
      <c r="D3150" t="s">
        <v>148</v>
      </c>
      <c r="E3150" t="s">
        <v>99</v>
      </c>
      <c r="F3150">
        <v>16</v>
      </c>
      <c r="H3150" t="s">
        <v>266</v>
      </c>
      <c r="J3150" t="s">
        <v>274</v>
      </c>
      <c r="K3150" t="s">
        <v>148</v>
      </c>
      <c r="L3150" t="s">
        <v>83</v>
      </c>
      <c r="M3150">
        <v>21</v>
      </c>
      <c r="O3150" t="s">
        <v>266</v>
      </c>
      <c r="Q3150" t="s">
        <v>274</v>
      </c>
      <c r="R3150" t="s">
        <v>148</v>
      </c>
      <c r="S3150" t="s">
        <v>107</v>
      </c>
      <c r="T3150">
        <v>36</v>
      </c>
      <c r="V3150" t="s">
        <v>266</v>
      </c>
      <c r="X3150" t="s">
        <v>274</v>
      </c>
      <c r="Y3150" t="s">
        <v>110</v>
      </c>
      <c r="Z3150" t="s">
        <v>111</v>
      </c>
      <c r="AA3150">
        <v>11</v>
      </c>
      <c r="AC3150" t="s">
        <v>266</v>
      </c>
      <c r="AE3150" t="s">
        <v>274</v>
      </c>
      <c r="AF3150" t="s">
        <v>148</v>
      </c>
      <c r="AG3150" t="s">
        <v>133</v>
      </c>
      <c r="AH3150">
        <v>285</v>
      </c>
    </row>
    <row r="3151" spans="1:34" x14ac:dyDescent="0.25">
      <c r="A3151" t="s">
        <v>266</v>
      </c>
      <c r="C3151" t="s">
        <v>274</v>
      </c>
      <c r="D3151" t="s">
        <v>148</v>
      </c>
      <c r="E3151" t="s">
        <v>111</v>
      </c>
      <c r="F3151">
        <v>9</v>
      </c>
      <c r="H3151" t="s">
        <v>266</v>
      </c>
      <c r="J3151" t="s">
        <v>274</v>
      </c>
      <c r="K3151" t="s">
        <v>148</v>
      </c>
      <c r="L3151" t="s">
        <v>142</v>
      </c>
      <c r="M3151">
        <v>31</v>
      </c>
      <c r="O3151" t="s">
        <v>266</v>
      </c>
      <c r="Q3151" t="s">
        <v>274</v>
      </c>
      <c r="R3151" t="s">
        <v>148</v>
      </c>
      <c r="S3151" t="s">
        <v>73</v>
      </c>
      <c r="T3151">
        <v>82</v>
      </c>
      <c r="V3151" t="s">
        <v>266</v>
      </c>
      <c r="X3151" t="s">
        <v>274</v>
      </c>
      <c r="Y3151" t="s">
        <v>150</v>
      </c>
      <c r="Z3151" t="s">
        <v>112</v>
      </c>
      <c r="AA3151">
        <v>22</v>
      </c>
      <c r="AC3151" t="s">
        <v>266</v>
      </c>
      <c r="AE3151" t="s">
        <v>274</v>
      </c>
      <c r="AF3151" t="s">
        <v>148</v>
      </c>
      <c r="AG3151" t="s">
        <v>101</v>
      </c>
      <c r="AH3151">
        <v>190</v>
      </c>
    </row>
    <row r="3152" spans="1:34" x14ac:dyDescent="0.25">
      <c r="A3152" t="s">
        <v>266</v>
      </c>
      <c r="C3152" t="s">
        <v>274</v>
      </c>
      <c r="D3152" t="s">
        <v>148</v>
      </c>
      <c r="E3152" t="s">
        <v>123</v>
      </c>
      <c r="F3152">
        <v>2</v>
      </c>
      <c r="H3152" t="s">
        <v>266</v>
      </c>
      <c r="J3152" t="s">
        <v>274</v>
      </c>
      <c r="K3152" t="s">
        <v>148</v>
      </c>
      <c r="L3152" t="s">
        <v>273</v>
      </c>
      <c r="M3152">
        <v>14</v>
      </c>
      <c r="O3152" t="s">
        <v>266</v>
      </c>
      <c r="Q3152" t="s">
        <v>274</v>
      </c>
      <c r="R3152" t="s">
        <v>148</v>
      </c>
      <c r="S3152" t="s">
        <v>125</v>
      </c>
      <c r="T3152">
        <v>1</v>
      </c>
      <c r="V3152" t="s">
        <v>266</v>
      </c>
      <c r="X3152" t="s">
        <v>274</v>
      </c>
      <c r="Y3152" t="s">
        <v>150</v>
      </c>
      <c r="Z3152" t="s">
        <v>113</v>
      </c>
      <c r="AA3152">
        <v>13</v>
      </c>
      <c r="AC3152" t="s">
        <v>266</v>
      </c>
      <c r="AE3152" t="s">
        <v>274</v>
      </c>
      <c r="AF3152" t="s">
        <v>148</v>
      </c>
      <c r="AG3152" t="s">
        <v>115</v>
      </c>
      <c r="AH3152">
        <v>224</v>
      </c>
    </row>
    <row r="3153" spans="1:34" x14ac:dyDescent="0.25">
      <c r="A3153" t="s">
        <v>266</v>
      </c>
      <c r="C3153" t="s">
        <v>274</v>
      </c>
      <c r="D3153" t="s">
        <v>148</v>
      </c>
      <c r="E3153" t="s">
        <v>61</v>
      </c>
      <c r="F3153">
        <v>21</v>
      </c>
      <c r="H3153" t="s">
        <v>266</v>
      </c>
      <c r="J3153" t="s">
        <v>274</v>
      </c>
      <c r="K3153" t="s">
        <v>148</v>
      </c>
      <c r="L3153" t="s">
        <v>57</v>
      </c>
      <c r="M3153">
        <v>33</v>
      </c>
      <c r="O3153" t="s">
        <v>266</v>
      </c>
      <c r="Q3153" t="s">
        <v>274</v>
      </c>
      <c r="R3153" t="s">
        <v>148</v>
      </c>
      <c r="S3153" t="s">
        <v>121</v>
      </c>
      <c r="T3153">
        <v>82</v>
      </c>
      <c r="V3153" t="s">
        <v>266</v>
      </c>
      <c r="X3153" t="s">
        <v>274</v>
      </c>
      <c r="Y3153" t="s">
        <v>114</v>
      </c>
      <c r="Z3153" t="s">
        <v>115</v>
      </c>
      <c r="AA3153">
        <v>11</v>
      </c>
      <c r="AC3153" t="s">
        <v>266</v>
      </c>
      <c r="AE3153" t="s">
        <v>274</v>
      </c>
      <c r="AF3153" t="s">
        <v>148</v>
      </c>
      <c r="AG3153" t="s">
        <v>103</v>
      </c>
      <c r="AH3153">
        <v>132</v>
      </c>
    </row>
    <row r="3154" spans="1:34" x14ac:dyDescent="0.25">
      <c r="A3154" t="s">
        <v>266</v>
      </c>
      <c r="C3154" t="s">
        <v>274</v>
      </c>
      <c r="D3154" t="s">
        <v>148</v>
      </c>
      <c r="E3154" t="s">
        <v>97</v>
      </c>
      <c r="F3154">
        <v>5</v>
      </c>
      <c r="H3154" t="s">
        <v>266</v>
      </c>
      <c r="J3154" t="s">
        <v>274</v>
      </c>
      <c r="K3154" t="s">
        <v>148</v>
      </c>
      <c r="L3154" t="s">
        <v>117</v>
      </c>
      <c r="M3154">
        <v>19</v>
      </c>
      <c r="O3154" t="s">
        <v>266</v>
      </c>
      <c r="Q3154" t="s">
        <v>274</v>
      </c>
      <c r="R3154" t="s">
        <v>148</v>
      </c>
      <c r="S3154" t="s">
        <v>69</v>
      </c>
      <c r="T3154">
        <v>54</v>
      </c>
      <c r="V3154" t="s">
        <v>266</v>
      </c>
      <c r="X3154" t="s">
        <v>274</v>
      </c>
      <c r="Y3154" t="s">
        <v>116</v>
      </c>
      <c r="Z3154" t="s">
        <v>117</v>
      </c>
      <c r="AA3154">
        <v>8</v>
      </c>
      <c r="AC3154" t="s">
        <v>266</v>
      </c>
      <c r="AE3154" t="s">
        <v>274</v>
      </c>
      <c r="AF3154" t="s">
        <v>148</v>
      </c>
      <c r="AG3154" t="s">
        <v>65</v>
      </c>
      <c r="AH3154">
        <v>229</v>
      </c>
    </row>
    <row r="3155" spans="1:34" x14ac:dyDescent="0.25">
      <c r="A3155" t="s">
        <v>266</v>
      </c>
      <c r="C3155" t="s">
        <v>274</v>
      </c>
      <c r="D3155" t="s">
        <v>148</v>
      </c>
      <c r="E3155" t="s">
        <v>95</v>
      </c>
      <c r="F3155">
        <v>58</v>
      </c>
      <c r="H3155" t="s">
        <v>266</v>
      </c>
      <c r="J3155" t="s">
        <v>274</v>
      </c>
      <c r="K3155" t="s">
        <v>148</v>
      </c>
      <c r="L3155" t="s">
        <v>105</v>
      </c>
      <c r="M3155">
        <v>30</v>
      </c>
      <c r="O3155" t="s">
        <v>266</v>
      </c>
      <c r="Q3155" t="s">
        <v>274</v>
      </c>
      <c r="R3155" t="s">
        <v>148</v>
      </c>
      <c r="S3155" t="s">
        <v>87</v>
      </c>
      <c r="T3155">
        <v>79</v>
      </c>
      <c r="V3155" t="s">
        <v>266</v>
      </c>
      <c r="X3155" t="s">
        <v>274</v>
      </c>
      <c r="Y3155" t="s">
        <v>118</v>
      </c>
      <c r="Z3155" t="s">
        <v>119</v>
      </c>
      <c r="AA3155">
        <v>18</v>
      </c>
      <c r="AC3155" t="s">
        <v>266</v>
      </c>
      <c r="AE3155" t="s">
        <v>274</v>
      </c>
      <c r="AF3155" t="s">
        <v>148</v>
      </c>
      <c r="AG3155" t="s">
        <v>55</v>
      </c>
      <c r="AH3155">
        <v>579</v>
      </c>
    </row>
    <row r="3156" spans="1:34" x14ac:dyDescent="0.25">
      <c r="A3156" t="s">
        <v>266</v>
      </c>
      <c r="C3156" t="s">
        <v>274</v>
      </c>
      <c r="D3156" t="s">
        <v>148</v>
      </c>
      <c r="E3156" t="s">
        <v>127</v>
      </c>
      <c r="F3156">
        <v>8</v>
      </c>
      <c r="H3156" t="s">
        <v>266</v>
      </c>
      <c r="J3156" t="s">
        <v>274</v>
      </c>
      <c r="K3156" t="s">
        <v>148</v>
      </c>
      <c r="L3156" t="s">
        <v>137</v>
      </c>
      <c r="M3156">
        <v>1</v>
      </c>
      <c r="O3156" t="s">
        <v>266</v>
      </c>
      <c r="Q3156" t="s">
        <v>274</v>
      </c>
      <c r="R3156" t="s">
        <v>148</v>
      </c>
      <c r="S3156" t="s">
        <v>81</v>
      </c>
      <c r="T3156">
        <v>37</v>
      </c>
      <c r="V3156" t="s">
        <v>266</v>
      </c>
      <c r="X3156" t="s">
        <v>274</v>
      </c>
      <c r="Y3156" t="s">
        <v>120</v>
      </c>
      <c r="Z3156" t="s">
        <v>121</v>
      </c>
      <c r="AA3156">
        <v>26</v>
      </c>
      <c r="AC3156" t="s">
        <v>266</v>
      </c>
      <c r="AE3156" t="s">
        <v>274</v>
      </c>
      <c r="AF3156" t="s">
        <v>148</v>
      </c>
      <c r="AG3156" t="s">
        <v>135</v>
      </c>
      <c r="AH3156">
        <v>65</v>
      </c>
    </row>
    <row r="3157" spans="1:34" x14ac:dyDescent="0.25">
      <c r="A3157" t="s">
        <v>266</v>
      </c>
      <c r="C3157" t="s">
        <v>274</v>
      </c>
      <c r="D3157" t="s">
        <v>148</v>
      </c>
      <c r="E3157" t="s">
        <v>79</v>
      </c>
      <c r="F3157">
        <v>38</v>
      </c>
      <c r="H3157" t="s">
        <v>266</v>
      </c>
      <c r="J3157" t="s">
        <v>274</v>
      </c>
      <c r="K3157" t="s">
        <v>148</v>
      </c>
      <c r="L3157" t="s">
        <v>67</v>
      </c>
      <c r="M3157">
        <v>97</v>
      </c>
      <c r="O3157" t="s">
        <v>266</v>
      </c>
      <c r="Q3157" t="s">
        <v>274</v>
      </c>
      <c r="R3157" t="s">
        <v>148</v>
      </c>
      <c r="S3157" t="s">
        <v>112</v>
      </c>
      <c r="T3157">
        <v>136</v>
      </c>
      <c r="V3157" t="s">
        <v>266</v>
      </c>
      <c r="X3157" t="s">
        <v>274</v>
      </c>
      <c r="Y3157" t="s">
        <v>122</v>
      </c>
      <c r="Z3157" t="s">
        <v>123</v>
      </c>
      <c r="AA3157">
        <v>11</v>
      </c>
      <c r="AC3157" t="s">
        <v>266</v>
      </c>
      <c r="AE3157" t="s">
        <v>274</v>
      </c>
      <c r="AF3157" t="s">
        <v>148</v>
      </c>
      <c r="AG3157" t="s">
        <v>63</v>
      </c>
      <c r="AH3157">
        <v>104</v>
      </c>
    </row>
    <row r="3158" spans="1:34" x14ac:dyDescent="0.25">
      <c r="A3158" t="s">
        <v>266</v>
      </c>
      <c r="C3158" t="s">
        <v>274</v>
      </c>
      <c r="D3158" t="s">
        <v>148</v>
      </c>
      <c r="E3158" t="s">
        <v>144</v>
      </c>
      <c r="F3158">
        <v>3</v>
      </c>
      <c r="H3158" t="s">
        <v>266</v>
      </c>
      <c r="J3158" t="s">
        <v>274</v>
      </c>
      <c r="K3158" t="s">
        <v>148</v>
      </c>
      <c r="L3158" t="s">
        <v>119</v>
      </c>
      <c r="M3158">
        <v>15</v>
      </c>
      <c r="O3158" t="s">
        <v>266</v>
      </c>
      <c r="Q3158" t="s">
        <v>274</v>
      </c>
      <c r="R3158" t="s">
        <v>148</v>
      </c>
      <c r="S3158" t="s">
        <v>113</v>
      </c>
      <c r="T3158">
        <v>101</v>
      </c>
      <c r="V3158" t="s">
        <v>266</v>
      </c>
      <c r="X3158" t="s">
        <v>274</v>
      </c>
      <c r="Y3158" t="s">
        <v>124</v>
      </c>
      <c r="Z3158" t="s">
        <v>125</v>
      </c>
      <c r="AA3158">
        <v>3</v>
      </c>
      <c r="AC3158" t="s">
        <v>266</v>
      </c>
      <c r="AE3158" t="s">
        <v>274</v>
      </c>
      <c r="AF3158" t="s">
        <v>148</v>
      </c>
      <c r="AG3158" t="s">
        <v>83</v>
      </c>
      <c r="AH3158">
        <v>213</v>
      </c>
    </row>
    <row r="3159" spans="1:34" x14ac:dyDescent="0.25">
      <c r="A3159" t="s">
        <v>266</v>
      </c>
      <c r="C3159" t="s">
        <v>274</v>
      </c>
      <c r="D3159" t="s">
        <v>86</v>
      </c>
      <c r="E3159" t="s">
        <v>87</v>
      </c>
      <c r="F3159">
        <v>22</v>
      </c>
      <c r="H3159" t="s">
        <v>266</v>
      </c>
      <c r="J3159" t="s">
        <v>274</v>
      </c>
      <c r="K3159" t="s">
        <v>148</v>
      </c>
      <c r="L3159" t="s">
        <v>91</v>
      </c>
      <c r="M3159">
        <v>17</v>
      </c>
      <c r="O3159" t="s">
        <v>266</v>
      </c>
      <c r="Q3159" t="s">
        <v>274</v>
      </c>
      <c r="R3159" t="s">
        <v>148</v>
      </c>
      <c r="S3159" t="s">
        <v>71</v>
      </c>
      <c r="T3159">
        <v>177</v>
      </c>
      <c r="V3159" t="s">
        <v>266</v>
      </c>
      <c r="X3159" t="s">
        <v>274</v>
      </c>
      <c r="Y3159" t="s">
        <v>126</v>
      </c>
      <c r="Z3159" t="s">
        <v>127</v>
      </c>
      <c r="AA3159">
        <v>7</v>
      </c>
      <c r="AC3159" t="s">
        <v>266</v>
      </c>
      <c r="AE3159" t="s">
        <v>274</v>
      </c>
      <c r="AF3159" t="s">
        <v>148</v>
      </c>
      <c r="AG3159" t="s">
        <v>142</v>
      </c>
      <c r="AH3159">
        <v>270</v>
      </c>
    </row>
    <row r="3160" spans="1:34" x14ac:dyDescent="0.25">
      <c r="A3160" t="s">
        <v>266</v>
      </c>
      <c r="C3160" t="s">
        <v>274</v>
      </c>
      <c r="D3160" t="s">
        <v>88</v>
      </c>
      <c r="E3160" t="s">
        <v>89</v>
      </c>
      <c r="F3160">
        <v>15</v>
      </c>
      <c r="H3160" t="s">
        <v>266</v>
      </c>
      <c r="J3160" t="s">
        <v>274</v>
      </c>
      <c r="K3160" t="s">
        <v>148</v>
      </c>
      <c r="L3160" t="s">
        <v>107</v>
      </c>
      <c r="M3160">
        <v>23</v>
      </c>
      <c r="O3160" t="s">
        <v>266</v>
      </c>
      <c r="Q3160" t="s">
        <v>274</v>
      </c>
      <c r="R3160" t="s">
        <v>148</v>
      </c>
      <c r="S3160" t="s">
        <v>109</v>
      </c>
      <c r="T3160">
        <v>21</v>
      </c>
      <c r="V3160" t="s">
        <v>266</v>
      </c>
      <c r="X3160" t="s">
        <v>274</v>
      </c>
      <c r="Y3160" t="s">
        <v>128</v>
      </c>
      <c r="Z3160" t="s">
        <v>129</v>
      </c>
      <c r="AA3160">
        <v>15</v>
      </c>
      <c r="AC3160" t="s">
        <v>266</v>
      </c>
      <c r="AE3160" t="s">
        <v>274</v>
      </c>
      <c r="AF3160" t="s">
        <v>148</v>
      </c>
      <c r="AG3160" t="s">
        <v>273</v>
      </c>
      <c r="AH3160">
        <v>79</v>
      </c>
    </row>
    <row r="3161" spans="1:34" x14ac:dyDescent="0.25">
      <c r="A3161" t="s">
        <v>266</v>
      </c>
      <c r="C3161" t="s">
        <v>274</v>
      </c>
      <c r="D3161" t="s">
        <v>90</v>
      </c>
      <c r="E3161" t="s">
        <v>91</v>
      </c>
      <c r="F3161">
        <v>4</v>
      </c>
      <c r="H3161" t="s">
        <v>266</v>
      </c>
      <c r="J3161" t="s">
        <v>274</v>
      </c>
      <c r="K3161" t="s">
        <v>148</v>
      </c>
      <c r="L3161" t="s">
        <v>73</v>
      </c>
      <c r="M3161">
        <v>31</v>
      </c>
      <c r="O3161" t="s">
        <v>266</v>
      </c>
      <c r="Q3161" t="s">
        <v>274</v>
      </c>
      <c r="R3161" t="s">
        <v>148</v>
      </c>
      <c r="S3161" t="s">
        <v>75</v>
      </c>
      <c r="T3161">
        <v>13</v>
      </c>
      <c r="V3161" t="s">
        <v>266</v>
      </c>
      <c r="X3161" t="s">
        <v>274</v>
      </c>
      <c r="Y3161" t="s">
        <v>130</v>
      </c>
      <c r="Z3161" t="s">
        <v>131</v>
      </c>
      <c r="AA3161">
        <v>4</v>
      </c>
      <c r="AC3161" t="s">
        <v>266</v>
      </c>
      <c r="AE3161" t="s">
        <v>274</v>
      </c>
      <c r="AF3161" t="s">
        <v>148</v>
      </c>
      <c r="AG3161" t="s">
        <v>57</v>
      </c>
      <c r="AH3161">
        <v>515</v>
      </c>
    </row>
    <row r="3162" spans="1:34" x14ac:dyDescent="0.25">
      <c r="A3162" t="s">
        <v>266</v>
      </c>
      <c r="C3162" t="s">
        <v>274</v>
      </c>
      <c r="D3162" t="s">
        <v>92</v>
      </c>
      <c r="E3162" t="s">
        <v>93</v>
      </c>
      <c r="F3162">
        <v>6</v>
      </c>
      <c r="H3162" t="s">
        <v>266</v>
      </c>
      <c r="J3162" t="s">
        <v>274</v>
      </c>
      <c r="K3162" t="s">
        <v>148</v>
      </c>
      <c r="L3162" t="s">
        <v>125</v>
      </c>
      <c r="M3162">
        <v>1</v>
      </c>
      <c r="O3162" t="s">
        <v>266</v>
      </c>
      <c r="Q3162" t="s">
        <v>274</v>
      </c>
      <c r="R3162" t="s">
        <v>148</v>
      </c>
      <c r="S3162" t="s">
        <v>85</v>
      </c>
      <c r="T3162">
        <v>36</v>
      </c>
      <c r="V3162" t="s">
        <v>266</v>
      </c>
      <c r="X3162" t="s">
        <v>274</v>
      </c>
      <c r="Y3162" t="s">
        <v>132</v>
      </c>
      <c r="Z3162" t="s">
        <v>133</v>
      </c>
      <c r="AA3162">
        <v>26</v>
      </c>
      <c r="AC3162" t="s">
        <v>266</v>
      </c>
      <c r="AE3162" t="s">
        <v>274</v>
      </c>
      <c r="AF3162" t="s">
        <v>148</v>
      </c>
      <c r="AG3162" t="s">
        <v>117</v>
      </c>
      <c r="AH3162">
        <v>120</v>
      </c>
    </row>
    <row r="3163" spans="1:34" x14ac:dyDescent="0.25">
      <c r="A3163" t="s">
        <v>266</v>
      </c>
      <c r="C3163" t="s">
        <v>274</v>
      </c>
      <c r="D3163" t="s">
        <v>94</v>
      </c>
      <c r="E3163" t="s">
        <v>95</v>
      </c>
      <c r="F3163">
        <v>58</v>
      </c>
      <c r="H3163" t="s">
        <v>266</v>
      </c>
      <c r="J3163" t="s">
        <v>274</v>
      </c>
      <c r="K3163" t="s">
        <v>148</v>
      </c>
      <c r="L3163" t="s">
        <v>121</v>
      </c>
      <c r="M3163">
        <v>26</v>
      </c>
      <c r="O3163" t="s">
        <v>266</v>
      </c>
      <c r="Q3163" t="s">
        <v>274</v>
      </c>
      <c r="R3163" t="s">
        <v>148</v>
      </c>
      <c r="S3163" t="s">
        <v>59</v>
      </c>
      <c r="T3163">
        <v>12</v>
      </c>
      <c r="V3163" t="s">
        <v>266</v>
      </c>
      <c r="X3163" t="s">
        <v>274</v>
      </c>
      <c r="Y3163" t="s">
        <v>134</v>
      </c>
      <c r="Z3163" t="s">
        <v>135</v>
      </c>
      <c r="AA3163">
        <v>7</v>
      </c>
      <c r="AC3163" t="s">
        <v>266</v>
      </c>
      <c r="AE3163" t="s">
        <v>274</v>
      </c>
      <c r="AF3163" t="s">
        <v>148</v>
      </c>
      <c r="AG3163" t="s">
        <v>105</v>
      </c>
      <c r="AH3163">
        <v>299</v>
      </c>
    </row>
    <row r="3164" spans="1:34" x14ac:dyDescent="0.25">
      <c r="A3164" t="s">
        <v>266</v>
      </c>
      <c r="C3164" t="s">
        <v>274</v>
      </c>
      <c r="D3164" t="s">
        <v>96</v>
      </c>
      <c r="E3164" t="s">
        <v>97</v>
      </c>
      <c r="F3164">
        <v>5</v>
      </c>
      <c r="H3164" t="s">
        <v>266</v>
      </c>
      <c r="J3164" t="s">
        <v>274</v>
      </c>
      <c r="K3164" t="s">
        <v>148</v>
      </c>
      <c r="L3164" t="s">
        <v>69</v>
      </c>
      <c r="M3164">
        <v>42</v>
      </c>
      <c r="O3164" t="s">
        <v>266</v>
      </c>
      <c r="Q3164" t="s">
        <v>274</v>
      </c>
      <c r="R3164" t="s">
        <v>148</v>
      </c>
      <c r="S3164" t="s">
        <v>89</v>
      </c>
      <c r="T3164">
        <v>67</v>
      </c>
      <c r="V3164" t="s">
        <v>266</v>
      </c>
      <c r="X3164" t="s">
        <v>274</v>
      </c>
      <c r="Y3164" t="s">
        <v>136</v>
      </c>
      <c r="Z3164" t="s">
        <v>137</v>
      </c>
      <c r="AA3164">
        <v>5</v>
      </c>
      <c r="AC3164" t="s">
        <v>266</v>
      </c>
      <c r="AE3164" t="s">
        <v>274</v>
      </c>
      <c r="AF3164" t="s">
        <v>148</v>
      </c>
      <c r="AG3164" t="s">
        <v>137</v>
      </c>
      <c r="AH3164">
        <v>77</v>
      </c>
    </row>
    <row r="3165" spans="1:34" x14ac:dyDescent="0.25">
      <c r="A3165" t="s">
        <v>266</v>
      </c>
      <c r="C3165" t="s">
        <v>274</v>
      </c>
      <c r="D3165" t="s">
        <v>98</v>
      </c>
      <c r="E3165" t="s">
        <v>99</v>
      </c>
      <c r="F3165">
        <v>16</v>
      </c>
      <c r="H3165" t="s">
        <v>266</v>
      </c>
      <c r="J3165" t="s">
        <v>274</v>
      </c>
      <c r="K3165" t="s">
        <v>148</v>
      </c>
      <c r="L3165" t="s">
        <v>87</v>
      </c>
      <c r="M3165">
        <v>15</v>
      </c>
      <c r="O3165" t="s">
        <v>266</v>
      </c>
      <c r="Q3165" t="s">
        <v>274</v>
      </c>
      <c r="R3165" t="s">
        <v>148</v>
      </c>
      <c r="S3165" t="s">
        <v>129</v>
      </c>
      <c r="T3165">
        <v>30</v>
      </c>
      <c r="V3165" t="s">
        <v>266</v>
      </c>
      <c r="X3165" t="s">
        <v>274</v>
      </c>
      <c r="Y3165" t="s">
        <v>208</v>
      </c>
      <c r="Z3165" t="s">
        <v>273</v>
      </c>
      <c r="AA3165">
        <v>11</v>
      </c>
      <c r="AC3165" t="s">
        <v>266</v>
      </c>
      <c r="AE3165" t="s">
        <v>274</v>
      </c>
      <c r="AF3165" t="s">
        <v>148</v>
      </c>
      <c r="AG3165" t="s">
        <v>67</v>
      </c>
      <c r="AH3165">
        <v>1615</v>
      </c>
    </row>
    <row r="3166" spans="1:34" x14ac:dyDescent="0.25">
      <c r="A3166" t="s">
        <v>266</v>
      </c>
      <c r="C3166" t="s">
        <v>274</v>
      </c>
      <c r="D3166" t="s">
        <v>100</v>
      </c>
      <c r="E3166" t="s">
        <v>101</v>
      </c>
      <c r="F3166">
        <v>13</v>
      </c>
      <c r="H3166" t="s">
        <v>266</v>
      </c>
      <c r="J3166" t="s">
        <v>274</v>
      </c>
      <c r="K3166" t="s">
        <v>148</v>
      </c>
      <c r="L3166" t="s">
        <v>81</v>
      </c>
      <c r="M3166">
        <v>14</v>
      </c>
      <c r="O3166" t="s">
        <v>266</v>
      </c>
      <c r="Q3166" t="s">
        <v>274</v>
      </c>
      <c r="R3166" t="s">
        <v>148</v>
      </c>
      <c r="S3166" t="s">
        <v>131</v>
      </c>
      <c r="T3166">
        <v>27</v>
      </c>
      <c r="V3166" t="s">
        <v>266</v>
      </c>
      <c r="X3166" t="s">
        <v>274</v>
      </c>
      <c r="Y3166" t="s">
        <v>208</v>
      </c>
      <c r="Z3166" t="s">
        <v>144</v>
      </c>
      <c r="AA3166">
        <v>12</v>
      </c>
      <c r="AC3166" t="s">
        <v>266</v>
      </c>
      <c r="AE3166" t="s">
        <v>274</v>
      </c>
      <c r="AF3166" t="s">
        <v>148</v>
      </c>
      <c r="AG3166" t="s">
        <v>119</v>
      </c>
      <c r="AH3166">
        <v>252</v>
      </c>
    </row>
    <row r="3167" spans="1:34" x14ac:dyDescent="0.25">
      <c r="A3167" t="s">
        <v>266</v>
      </c>
      <c r="C3167" t="s">
        <v>274</v>
      </c>
      <c r="D3167" t="s">
        <v>102</v>
      </c>
      <c r="E3167" t="s">
        <v>103</v>
      </c>
      <c r="F3167">
        <v>11</v>
      </c>
      <c r="H3167" t="s">
        <v>266</v>
      </c>
      <c r="J3167" t="s">
        <v>274</v>
      </c>
      <c r="K3167" t="s">
        <v>148</v>
      </c>
      <c r="L3167" t="s">
        <v>112</v>
      </c>
      <c r="M3167">
        <v>40</v>
      </c>
      <c r="O3167" t="s">
        <v>266</v>
      </c>
      <c r="Q3167" t="s">
        <v>274</v>
      </c>
      <c r="R3167" t="s">
        <v>148</v>
      </c>
      <c r="S3167" t="s">
        <v>93</v>
      </c>
      <c r="T3167">
        <v>20</v>
      </c>
      <c r="V3167" t="s">
        <v>266</v>
      </c>
      <c r="X3167" t="s">
        <v>274</v>
      </c>
      <c r="Y3167" t="s">
        <v>141</v>
      </c>
      <c r="Z3167" t="s">
        <v>142</v>
      </c>
      <c r="AA3167">
        <v>18</v>
      </c>
      <c r="AC3167" t="s">
        <v>266</v>
      </c>
      <c r="AE3167" t="s">
        <v>274</v>
      </c>
      <c r="AF3167" t="s">
        <v>148</v>
      </c>
      <c r="AG3167" t="s">
        <v>91</v>
      </c>
      <c r="AH3167">
        <v>112</v>
      </c>
    </row>
    <row r="3168" spans="1:34" x14ac:dyDescent="0.25">
      <c r="A3168" t="s">
        <v>266</v>
      </c>
      <c r="C3168" t="s">
        <v>274</v>
      </c>
      <c r="D3168" t="s">
        <v>104</v>
      </c>
      <c r="E3168" t="s">
        <v>105</v>
      </c>
      <c r="F3168">
        <v>12</v>
      </c>
      <c r="H3168" t="s">
        <v>266</v>
      </c>
      <c r="J3168" t="s">
        <v>274</v>
      </c>
      <c r="K3168" t="s">
        <v>148</v>
      </c>
      <c r="L3168" t="s">
        <v>113</v>
      </c>
      <c r="M3168">
        <v>38</v>
      </c>
      <c r="O3168" t="s">
        <v>266</v>
      </c>
      <c r="Q3168" t="s">
        <v>274</v>
      </c>
      <c r="R3168" t="s">
        <v>148</v>
      </c>
      <c r="S3168" t="s">
        <v>77</v>
      </c>
      <c r="T3168">
        <v>179</v>
      </c>
      <c r="V3168" t="s">
        <v>266</v>
      </c>
      <c r="X3168" t="s">
        <v>282</v>
      </c>
      <c r="Y3168" t="s">
        <v>54</v>
      </c>
      <c r="Z3168" t="s">
        <v>55</v>
      </c>
      <c r="AA3168">
        <v>9</v>
      </c>
      <c r="AC3168" t="s">
        <v>266</v>
      </c>
      <c r="AE3168" t="s">
        <v>274</v>
      </c>
      <c r="AF3168" t="s">
        <v>148</v>
      </c>
      <c r="AG3168" t="s">
        <v>107</v>
      </c>
      <c r="AH3168">
        <v>220</v>
      </c>
    </row>
    <row r="3169" spans="1:34" x14ac:dyDescent="0.25">
      <c r="A3169" t="s">
        <v>266</v>
      </c>
      <c r="C3169" t="s">
        <v>274</v>
      </c>
      <c r="D3169" t="s">
        <v>106</v>
      </c>
      <c r="E3169" t="s">
        <v>107</v>
      </c>
      <c r="F3169">
        <v>5</v>
      </c>
      <c r="H3169" t="s">
        <v>266</v>
      </c>
      <c r="J3169" t="s">
        <v>274</v>
      </c>
      <c r="K3169" t="s">
        <v>148</v>
      </c>
      <c r="L3169" t="s">
        <v>71</v>
      </c>
      <c r="M3169">
        <v>45</v>
      </c>
      <c r="O3169" t="s">
        <v>266</v>
      </c>
      <c r="Q3169" t="s">
        <v>274</v>
      </c>
      <c r="R3169" t="s">
        <v>148</v>
      </c>
      <c r="S3169" t="s">
        <v>99</v>
      </c>
      <c r="T3169">
        <v>41</v>
      </c>
      <c r="V3169" t="s">
        <v>266</v>
      </c>
      <c r="X3169" t="s">
        <v>282</v>
      </c>
      <c r="Y3169" t="s">
        <v>56</v>
      </c>
      <c r="Z3169" t="s">
        <v>57</v>
      </c>
      <c r="AA3169">
        <v>11</v>
      </c>
      <c r="AC3169" t="s">
        <v>266</v>
      </c>
      <c r="AE3169" t="s">
        <v>274</v>
      </c>
      <c r="AF3169" t="s">
        <v>148</v>
      </c>
      <c r="AG3169" t="s">
        <v>73</v>
      </c>
      <c r="AH3169">
        <v>596</v>
      </c>
    </row>
    <row r="3170" spans="1:34" x14ac:dyDescent="0.25">
      <c r="A3170" t="s">
        <v>266</v>
      </c>
      <c r="C3170" t="s">
        <v>274</v>
      </c>
      <c r="D3170" t="s">
        <v>108</v>
      </c>
      <c r="E3170" t="s">
        <v>109</v>
      </c>
      <c r="F3170">
        <v>6</v>
      </c>
      <c r="H3170" t="s">
        <v>266</v>
      </c>
      <c r="J3170" t="s">
        <v>274</v>
      </c>
      <c r="K3170" t="s">
        <v>148</v>
      </c>
      <c r="L3170" t="s">
        <v>109</v>
      </c>
      <c r="M3170">
        <v>18</v>
      </c>
      <c r="O3170" t="s">
        <v>266</v>
      </c>
      <c r="Q3170" t="s">
        <v>274</v>
      </c>
      <c r="R3170" t="s">
        <v>148</v>
      </c>
      <c r="S3170" t="s">
        <v>111</v>
      </c>
      <c r="T3170">
        <v>11</v>
      </c>
      <c r="V3170" t="s">
        <v>266</v>
      </c>
      <c r="X3170" t="s">
        <v>282</v>
      </c>
      <c r="Y3170" t="s">
        <v>58</v>
      </c>
      <c r="Z3170" t="s">
        <v>59</v>
      </c>
      <c r="AA3170">
        <v>8</v>
      </c>
      <c r="AC3170" t="s">
        <v>266</v>
      </c>
      <c r="AE3170" t="s">
        <v>274</v>
      </c>
      <c r="AF3170" t="s">
        <v>148</v>
      </c>
      <c r="AG3170" t="s">
        <v>125</v>
      </c>
      <c r="AH3170">
        <v>13</v>
      </c>
    </row>
    <row r="3171" spans="1:34" x14ac:dyDescent="0.25">
      <c r="A3171" t="s">
        <v>266</v>
      </c>
      <c r="C3171" t="s">
        <v>274</v>
      </c>
      <c r="D3171" t="s">
        <v>110</v>
      </c>
      <c r="E3171" t="s">
        <v>111</v>
      </c>
      <c r="F3171">
        <v>9</v>
      </c>
      <c r="H3171" t="s">
        <v>266</v>
      </c>
      <c r="J3171" t="s">
        <v>274</v>
      </c>
      <c r="K3171" t="s">
        <v>148</v>
      </c>
      <c r="L3171" t="s">
        <v>75</v>
      </c>
      <c r="M3171">
        <v>11</v>
      </c>
      <c r="O3171" t="s">
        <v>266</v>
      </c>
      <c r="Q3171" t="s">
        <v>274</v>
      </c>
      <c r="R3171" t="s">
        <v>148</v>
      </c>
      <c r="S3171" t="s">
        <v>123</v>
      </c>
      <c r="T3171">
        <v>28</v>
      </c>
      <c r="V3171" t="s">
        <v>266</v>
      </c>
      <c r="X3171" t="s">
        <v>282</v>
      </c>
      <c r="Y3171" t="s">
        <v>60</v>
      </c>
      <c r="Z3171" t="s">
        <v>61</v>
      </c>
      <c r="AA3171">
        <v>14</v>
      </c>
      <c r="AC3171" t="s">
        <v>266</v>
      </c>
      <c r="AE3171" t="s">
        <v>274</v>
      </c>
      <c r="AF3171" t="s">
        <v>148</v>
      </c>
      <c r="AG3171" t="s">
        <v>121</v>
      </c>
      <c r="AH3171">
        <v>317</v>
      </c>
    </row>
    <row r="3172" spans="1:34" x14ac:dyDescent="0.25">
      <c r="A3172" t="s">
        <v>266</v>
      </c>
      <c r="C3172" t="s">
        <v>274</v>
      </c>
      <c r="D3172" t="s">
        <v>150</v>
      </c>
      <c r="E3172" t="s">
        <v>112</v>
      </c>
      <c r="F3172">
        <v>52</v>
      </c>
      <c r="H3172" t="s">
        <v>266</v>
      </c>
      <c r="J3172" t="s">
        <v>274</v>
      </c>
      <c r="K3172" t="s">
        <v>148</v>
      </c>
      <c r="L3172" t="s">
        <v>85</v>
      </c>
      <c r="M3172">
        <v>20</v>
      </c>
      <c r="O3172" t="s">
        <v>266</v>
      </c>
      <c r="Q3172" t="s">
        <v>274</v>
      </c>
      <c r="R3172" t="s">
        <v>148</v>
      </c>
      <c r="S3172" t="s">
        <v>61</v>
      </c>
      <c r="T3172">
        <v>148</v>
      </c>
      <c r="V3172" t="s">
        <v>266</v>
      </c>
      <c r="X3172" t="s">
        <v>282</v>
      </c>
      <c r="Y3172" t="s">
        <v>62</v>
      </c>
      <c r="Z3172" t="s">
        <v>63</v>
      </c>
      <c r="AA3172">
        <v>4</v>
      </c>
      <c r="AC3172" t="s">
        <v>266</v>
      </c>
      <c r="AE3172" t="s">
        <v>274</v>
      </c>
      <c r="AF3172" t="s">
        <v>148</v>
      </c>
      <c r="AG3172" t="s">
        <v>69</v>
      </c>
      <c r="AH3172">
        <v>436</v>
      </c>
    </row>
    <row r="3173" spans="1:34" x14ac:dyDescent="0.25">
      <c r="A3173" t="s">
        <v>266</v>
      </c>
      <c r="C3173" t="s">
        <v>274</v>
      </c>
      <c r="D3173" t="s">
        <v>150</v>
      </c>
      <c r="E3173" t="s">
        <v>113</v>
      </c>
      <c r="F3173">
        <v>36</v>
      </c>
      <c r="H3173" t="s">
        <v>266</v>
      </c>
      <c r="J3173" t="s">
        <v>274</v>
      </c>
      <c r="K3173" t="s">
        <v>148</v>
      </c>
      <c r="L3173" t="s">
        <v>59</v>
      </c>
      <c r="M3173">
        <v>12</v>
      </c>
      <c r="O3173" t="s">
        <v>266</v>
      </c>
      <c r="Q3173" t="s">
        <v>274</v>
      </c>
      <c r="R3173" t="s">
        <v>148</v>
      </c>
      <c r="S3173" t="s">
        <v>97</v>
      </c>
      <c r="T3173">
        <v>23</v>
      </c>
      <c r="V3173" t="s">
        <v>266</v>
      </c>
      <c r="X3173" t="s">
        <v>282</v>
      </c>
      <c r="Y3173" t="s">
        <v>64</v>
      </c>
      <c r="Z3173" t="s">
        <v>65</v>
      </c>
      <c r="AA3173">
        <v>7</v>
      </c>
      <c r="AC3173" t="s">
        <v>266</v>
      </c>
      <c r="AE3173" t="s">
        <v>274</v>
      </c>
      <c r="AF3173" t="s">
        <v>148</v>
      </c>
      <c r="AG3173" t="s">
        <v>87</v>
      </c>
      <c r="AH3173">
        <v>160</v>
      </c>
    </row>
    <row r="3174" spans="1:34" x14ac:dyDescent="0.25">
      <c r="A3174" t="s">
        <v>266</v>
      </c>
      <c r="C3174" t="s">
        <v>274</v>
      </c>
      <c r="D3174" t="s">
        <v>114</v>
      </c>
      <c r="E3174" t="s">
        <v>115</v>
      </c>
      <c r="F3174">
        <v>6</v>
      </c>
      <c r="H3174" t="s">
        <v>266</v>
      </c>
      <c r="J3174" t="s">
        <v>274</v>
      </c>
      <c r="K3174" t="s">
        <v>148</v>
      </c>
      <c r="L3174" t="s">
        <v>89</v>
      </c>
      <c r="M3174">
        <v>21</v>
      </c>
      <c r="O3174" t="s">
        <v>266</v>
      </c>
      <c r="Q3174" t="s">
        <v>274</v>
      </c>
      <c r="R3174" t="s">
        <v>148</v>
      </c>
      <c r="S3174" t="s">
        <v>95</v>
      </c>
      <c r="T3174">
        <v>241</v>
      </c>
      <c r="V3174" t="s">
        <v>266</v>
      </c>
      <c r="X3174" t="s">
        <v>282</v>
      </c>
      <c r="Y3174" t="s">
        <v>66</v>
      </c>
      <c r="Z3174" t="s">
        <v>67</v>
      </c>
      <c r="AA3174">
        <v>45</v>
      </c>
      <c r="AC3174" t="s">
        <v>266</v>
      </c>
      <c r="AE3174" t="s">
        <v>274</v>
      </c>
      <c r="AF3174" t="s">
        <v>148</v>
      </c>
      <c r="AG3174" t="s">
        <v>81</v>
      </c>
      <c r="AH3174">
        <v>94</v>
      </c>
    </row>
    <row r="3175" spans="1:34" x14ac:dyDescent="0.25">
      <c r="A3175" t="s">
        <v>266</v>
      </c>
      <c r="C3175" t="s">
        <v>274</v>
      </c>
      <c r="D3175" t="s">
        <v>116</v>
      </c>
      <c r="E3175" t="s">
        <v>117</v>
      </c>
      <c r="F3175">
        <v>19</v>
      </c>
      <c r="H3175" t="s">
        <v>266</v>
      </c>
      <c r="J3175" t="s">
        <v>274</v>
      </c>
      <c r="K3175" t="s">
        <v>148</v>
      </c>
      <c r="L3175" t="s">
        <v>129</v>
      </c>
      <c r="M3175">
        <v>14</v>
      </c>
      <c r="O3175" t="s">
        <v>266</v>
      </c>
      <c r="Q3175" t="s">
        <v>274</v>
      </c>
      <c r="R3175" t="s">
        <v>148</v>
      </c>
      <c r="S3175" t="s">
        <v>127</v>
      </c>
      <c r="T3175">
        <v>24</v>
      </c>
      <c r="V3175" t="s">
        <v>266</v>
      </c>
      <c r="X3175" t="s">
        <v>282</v>
      </c>
      <c r="Y3175" t="s">
        <v>68</v>
      </c>
      <c r="Z3175" t="s">
        <v>69</v>
      </c>
      <c r="AA3175">
        <v>12</v>
      </c>
      <c r="AC3175" t="s">
        <v>266</v>
      </c>
      <c r="AE3175" t="s">
        <v>274</v>
      </c>
      <c r="AF3175" t="s">
        <v>148</v>
      </c>
      <c r="AG3175" t="s">
        <v>112</v>
      </c>
      <c r="AH3175">
        <v>329</v>
      </c>
    </row>
    <row r="3176" spans="1:34" x14ac:dyDescent="0.25">
      <c r="A3176" t="s">
        <v>266</v>
      </c>
      <c r="C3176" t="s">
        <v>274</v>
      </c>
      <c r="D3176" t="s">
        <v>118</v>
      </c>
      <c r="E3176" t="s">
        <v>119</v>
      </c>
      <c r="F3176">
        <v>17</v>
      </c>
      <c r="H3176" t="s">
        <v>266</v>
      </c>
      <c r="J3176" t="s">
        <v>274</v>
      </c>
      <c r="K3176" t="s">
        <v>148</v>
      </c>
      <c r="L3176" t="s">
        <v>131</v>
      </c>
      <c r="M3176">
        <v>5</v>
      </c>
      <c r="O3176" t="s">
        <v>266</v>
      </c>
      <c r="Q3176" t="s">
        <v>274</v>
      </c>
      <c r="R3176" t="s">
        <v>148</v>
      </c>
      <c r="S3176" t="s">
        <v>79</v>
      </c>
      <c r="T3176">
        <v>233</v>
      </c>
      <c r="V3176" t="s">
        <v>266</v>
      </c>
      <c r="X3176" t="s">
        <v>282</v>
      </c>
      <c r="Y3176" t="s">
        <v>70</v>
      </c>
      <c r="Z3176" t="s">
        <v>71</v>
      </c>
      <c r="AA3176">
        <v>11</v>
      </c>
      <c r="AC3176" t="s">
        <v>266</v>
      </c>
      <c r="AE3176" t="s">
        <v>274</v>
      </c>
      <c r="AF3176" t="s">
        <v>148</v>
      </c>
      <c r="AG3176" t="s">
        <v>113</v>
      </c>
      <c r="AH3176">
        <v>151</v>
      </c>
    </row>
    <row r="3177" spans="1:34" x14ac:dyDescent="0.25">
      <c r="A3177" t="s">
        <v>266</v>
      </c>
      <c r="C3177" t="s">
        <v>274</v>
      </c>
      <c r="D3177" t="s">
        <v>120</v>
      </c>
      <c r="E3177" t="s">
        <v>121</v>
      </c>
      <c r="F3177">
        <v>12</v>
      </c>
      <c r="H3177" t="s">
        <v>266</v>
      </c>
      <c r="J3177" t="s">
        <v>274</v>
      </c>
      <c r="K3177" t="s">
        <v>148</v>
      </c>
      <c r="L3177" t="s">
        <v>93</v>
      </c>
      <c r="M3177">
        <v>5</v>
      </c>
      <c r="O3177" t="s">
        <v>266</v>
      </c>
      <c r="Q3177" t="s">
        <v>274</v>
      </c>
      <c r="R3177" t="s">
        <v>148</v>
      </c>
      <c r="S3177" t="s">
        <v>144</v>
      </c>
      <c r="T3177">
        <v>16</v>
      </c>
      <c r="V3177" t="s">
        <v>266</v>
      </c>
      <c r="X3177" t="s">
        <v>282</v>
      </c>
      <c r="Y3177" t="s">
        <v>72</v>
      </c>
      <c r="Z3177" t="s">
        <v>73</v>
      </c>
      <c r="AA3177">
        <v>16</v>
      </c>
      <c r="AC3177" t="s">
        <v>266</v>
      </c>
      <c r="AE3177" t="s">
        <v>274</v>
      </c>
      <c r="AF3177" t="s">
        <v>148</v>
      </c>
      <c r="AG3177" t="s">
        <v>71</v>
      </c>
      <c r="AH3177">
        <v>1253</v>
      </c>
    </row>
    <row r="3178" spans="1:34" x14ac:dyDescent="0.25">
      <c r="A3178" t="s">
        <v>266</v>
      </c>
      <c r="C3178" t="s">
        <v>274</v>
      </c>
      <c r="D3178" t="s">
        <v>122</v>
      </c>
      <c r="E3178" t="s">
        <v>123</v>
      </c>
      <c r="F3178">
        <v>2</v>
      </c>
      <c r="H3178" t="s">
        <v>266</v>
      </c>
      <c r="J3178" t="s">
        <v>274</v>
      </c>
      <c r="K3178" t="s">
        <v>148</v>
      </c>
      <c r="L3178" t="s">
        <v>77</v>
      </c>
      <c r="M3178">
        <v>64</v>
      </c>
      <c r="O3178" t="s">
        <v>266</v>
      </c>
      <c r="Q3178" t="s">
        <v>274</v>
      </c>
      <c r="R3178" t="s">
        <v>86</v>
      </c>
      <c r="S3178" t="s">
        <v>87</v>
      </c>
      <c r="T3178">
        <v>79</v>
      </c>
      <c r="V3178" t="s">
        <v>266</v>
      </c>
      <c r="X3178" t="s">
        <v>282</v>
      </c>
      <c r="Y3178" t="s">
        <v>74</v>
      </c>
      <c r="Z3178" t="s">
        <v>75</v>
      </c>
      <c r="AA3178">
        <v>8</v>
      </c>
      <c r="AC3178" t="s">
        <v>266</v>
      </c>
      <c r="AE3178" t="s">
        <v>274</v>
      </c>
      <c r="AF3178" t="s">
        <v>148</v>
      </c>
      <c r="AG3178" t="s">
        <v>109</v>
      </c>
      <c r="AH3178">
        <v>137</v>
      </c>
    </row>
    <row r="3179" spans="1:34" x14ac:dyDescent="0.25">
      <c r="A3179" t="s">
        <v>266</v>
      </c>
      <c r="C3179" t="s">
        <v>274</v>
      </c>
      <c r="D3179" t="s">
        <v>126</v>
      </c>
      <c r="E3179" t="s">
        <v>127</v>
      </c>
      <c r="F3179">
        <v>8</v>
      </c>
      <c r="H3179" t="s">
        <v>266</v>
      </c>
      <c r="J3179" t="s">
        <v>274</v>
      </c>
      <c r="K3179" t="s">
        <v>148</v>
      </c>
      <c r="L3179" t="s">
        <v>99</v>
      </c>
      <c r="M3179">
        <v>37</v>
      </c>
      <c r="O3179" t="s">
        <v>266</v>
      </c>
      <c r="Q3179" t="s">
        <v>274</v>
      </c>
      <c r="R3179" t="s">
        <v>88</v>
      </c>
      <c r="S3179" t="s">
        <v>89</v>
      </c>
      <c r="T3179">
        <v>67</v>
      </c>
      <c r="V3179" t="s">
        <v>266</v>
      </c>
      <c r="X3179" t="s">
        <v>282</v>
      </c>
      <c r="Y3179" t="s">
        <v>76</v>
      </c>
      <c r="Z3179" t="s">
        <v>77</v>
      </c>
      <c r="AA3179">
        <v>19</v>
      </c>
      <c r="AC3179" t="s">
        <v>266</v>
      </c>
      <c r="AE3179" t="s">
        <v>274</v>
      </c>
      <c r="AF3179" t="s">
        <v>148</v>
      </c>
      <c r="AG3179" t="s">
        <v>75</v>
      </c>
      <c r="AH3179">
        <v>112</v>
      </c>
    </row>
    <row r="3180" spans="1:34" x14ac:dyDescent="0.25">
      <c r="A3180" t="s">
        <v>266</v>
      </c>
      <c r="C3180" t="s">
        <v>274</v>
      </c>
      <c r="D3180" t="s">
        <v>128</v>
      </c>
      <c r="E3180" t="s">
        <v>129</v>
      </c>
      <c r="F3180">
        <v>11</v>
      </c>
      <c r="H3180" t="s">
        <v>266</v>
      </c>
      <c r="J3180" t="s">
        <v>274</v>
      </c>
      <c r="K3180" t="s">
        <v>148</v>
      </c>
      <c r="L3180" t="s">
        <v>111</v>
      </c>
      <c r="M3180">
        <v>13</v>
      </c>
      <c r="O3180" t="s">
        <v>266</v>
      </c>
      <c r="Q3180" t="s">
        <v>274</v>
      </c>
      <c r="R3180" t="s">
        <v>90</v>
      </c>
      <c r="S3180" t="s">
        <v>91</v>
      </c>
      <c r="T3180">
        <v>20</v>
      </c>
      <c r="V3180" t="s">
        <v>266</v>
      </c>
      <c r="X3180" t="s">
        <v>282</v>
      </c>
      <c r="Y3180" t="s">
        <v>78</v>
      </c>
      <c r="Z3180" t="s">
        <v>79</v>
      </c>
      <c r="AA3180">
        <v>39</v>
      </c>
      <c r="AC3180" t="s">
        <v>266</v>
      </c>
      <c r="AE3180" t="s">
        <v>274</v>
      </c>
      <c r="AF3180" t="s">
        <v>148</v>
      </c>
      <c r="AG3180" t="s">
        <v>85</v>
      </c>
      <c r="AH3180">
        <v>140</v>
      </c>
    </row>
    <row r="3181" spans="1:34" x14ac:dyDescent="0.25">
      <c r="A3181" t="s">
        <v>266</v>
      </c>
      <c r="C3181" t="s">
        <v>274</v>
      </c>
      <c r="D3181" t="s">
        <v>130</v>
      </c>
      <c r="E3181" t="s">
        <v>131</v>
      </c>
      <c r="F3181">
        <v>15</v>
      </c>
      <c r="H3181" t="s">
        <v>266</v>
      </c>
      <c r="J3181" t="s">
        <v>274</v>
      </c>
      <c r="K3181" t="s">
        <v>148</v>
      </c>
      <c r="L3181" t="s">
        <v>123</v>
      </c>
      <c r="M3181">
        <v>31</v>
      </c>
      <c r="O3181" t="s">
        <v>266</v>
      </c>
      <c r="Q3181" t="s">
        <v>274</v>
      </c>
      <c r="R3181" t="s">
        <v>92</v>
      </c>
      <c r="S3181" t="s">
        <v>93</v>
      </c>
      <c r="T3181">
        <v>20</v>
      </c>
      <c r="V3181" t="s">
        <v>266</v>
      </c>
      <c r="X3181" t="s">
        <v>282</v>
      </c>
      <c r="Y3181" t="s">
        <v>80</v>
      </c>
      <c r="Z3181" t="s">
        <v>81</v>
      </c>
      <c r="AA3181">
        <v>9</v>
      </c>
      <c r="AC3181" t="s">
        <v>266</v>
      </c>
      <c r="AE3181" t="s">
        <v>274</v>
      </c>
      <c r="AF3181" t="s">
        <v>148</v>
      </c>
      <c r="AG3181" t="s">
        <v>59</v>
      </c>
      <c r="AH3181">
        <v>166</v>
      </c>
    </row>
    <row r="3182" spans="1:34" x14ac:dyDescent="0.25">
      <c r="A3182" t="s">
        <v>266</v>
      </c>
      <c r="C3182" t="s">
        <v>274</v>
      </c>
      <c r="D3182" t="s">
        <v>132</v>
      </c>
      <c r="E3182" t="s">
        <v>133</v>
      </c>
      <c r="F3182">
        <v>15</v>
      </c>
      <c r="H3182" t="s">
        <v>266</v>
      </c>
      <c r="J3182" t="s">
        <v>274</v>
      </c>
      <c r="K3182" t="s">
        <v>148</v>
      </c>
      <c r="L3182" t="s">
        <v>61</v>
      </c>
      <c r="M3182">
        <v>34</v>
      </c>
      <c r="O3182" t="s">
        <v>266</v>
      </c>
      <c r="Q3182" t="s">
        <v>274</v>
      </c>
      <c r="R3182" t="s">
        <v>94</v>
      </c>
      <c r="S3182" t="s">
        <v>95</v>
      </c>
      <c r="T3182">
        <v>241</v>
      </c>
      <c r="V3182" t="s">
        <v>266</v>
      </c>
      <c r="X3182" t="s">
        <v>282</v>
      </c>
      <c r="Y3182" t="s">
        <v>82</v>
      </c>
      <c r="Z3182" t="s">
        <v>83</v>
      </c>
      <c r="AA3182">
        <v>11</v>
      </c>
      <c r="AC3182" t="s">
        <v>266</v>
      </c>
      <c r="AE3182" t="s">
        <v>274</v>
      </c>
      <c r="AF3182" t="s">
        <v>148</v>
      </c>
      <c r="AG3182" t="s">
        <v>89</v>
      </c>
      <c r="AH3182">
        <v>322</v>
      </c>
    </row>
    <row r="3183" spans="1:34" x14ac:dyDescent="0.25">
      <c r="A3183" t="s">
        <v>266</v>
      </c>
      <c r="C3183" t="s">
        <v>274</v>
      </c>
      <c r="D3183" t="s">
        <v>134</v>
      </c>
      <c r="E3183" t="s">
        <v>135</v>
      </c>
      <c r="F3183">
        <v>7</v>
      </c>
      <c r="H3183" t="s">
        <v>266</v>
      </c>
      <c r="J3183" t="s">
        <v>274</v>
      </c>
      <c r="K3183" t="s">
        <v>148</v>
      </c>
      <c r="L3183" t="s">
        <v>97</v>
      </c>
      <c r="M3183">
        <v>5</v>
      </c>
      <c r="O3183" t="s">
        <v>266</v>
      </c>
      <c r="Q3183" t="s">
        <v>274</v>
      </c>
      <c r="R3183" t="s">
        <v>96</v>
      </c>
      <c r="S3183" t="s">
        <v>97</v>
      </c>
      <c r="T3183">
        <v>23</v>
      </c>
      <c r="V3183" t="s">
        <v>266</v>
      </c>
      <c r="X3183" t="s">
        <v>282</v>
      </c>
      <c r="Y3183" t="s">
        <v>84</v>
      </c>
      <c r="Z3183" t="s">
        <v>85</v>
      </c>
      <c r="AA3183">
        <v>19</v>
      </c>
      <c r="AC3183" t="s">
        <v>266</v>
      </c>
      <c r="AE3183" t="s">
        <v>274</v>
      </c>
      <c r="AF3183" t="s">
        <v>148</v>
      </c>
      <c r="AG3183" t="s">
        <v>129</v>
      </c>
      <c r="AH3183">
        <v>117</v>
      </c>
    </row>
    <row r="3184" spans="1:34" x14ac:dyDescent="0.25">
      <c r="A3184" t="s">
        <v>266</v>
      </c>
      <c r="C3184" t="s">
        <v>274</v>
      </c>
      <c r="D3184" t="s">
        <v>136</v>
      </c>
      <c r="E3184" t="s">
        <v>137</v>
      </c>
      <c r="F3184">
        <v>2</v>
      </c>
      <c r="H3184" t="s">
        <v>266</v>
      </c>
      <c r="J3184" t="s">
        <v>274</v>
      </c>
      <c r="K3184" t="s">
        <v>148</v>
      </c>
      <c r="L3184" t="s">
        <v>95</v>
      </c>
      <c r="M3184">
        <v>81</v>
      </c>
      <c r="O3184" t="s">
        <v>266</v>
      </c>
      <c r="Q3184" t="s">
        <v>274</v>
      </c>
      <c r="R3184" t="s">
        <v>98</v>
      </c>
      <c r="S3184" t="s">
        <v>99</v>
      </c>
      <c r="T3184">
        <v>41</v>
      </c>
      <c r="V3184" t="s">
        <v>266</v>
      </c>
      <c r="X3184" t="s">
        <v>282</v>
      </c>
      <c r="Y3184" t="s">
        <v>148</v>
      </c>
      <c r="Z3184" t="s">
        <v>133</v>
      </c>
      <c r="AA3184">
        <v>16</v>
      </c>
      <c r="AC3184" t="s">
        <v>266</v>
      </c>
      <c r="AE3184" t="s">
        <v>274</v>
      </c>
      <c r="AF3184" t="s">
        <v>148</v>
      </c>
      <c r="AG3184" t="s">
        <v>131</v>
      </c>
      <c r="AH3184">
        <v>78</v>
      </c>
    </row>
    <row r="3185" spans="1:34" x14ac:dyDescent="0.25">
      <c r="A3185" t="s">
        <v>266</v>
      </c>
      <c r="C3185" t="s">
        <v>274</v>
      </c>
      <c r="D3185" t="s">
        <v>208</v>
      </c>
      <c r="E3185" t="s">
        <v>273</v>
      </c>
      <c r="F3185">
        <v>4</v>
      </c>
      <c r="H3185" t="s">
        <v>266</v>
      </c>
      <c r="J3185" t="s">
        <v>274</v>
      </c>
      <c r="K3185" t="s">
        <v>148</v>
      </c>
      <c r="L3185" t="s">
        <v>127</v>
      </c>
      <c r="M3185">
        <v>9</v>
      </c>
      <c r="O3185" t="s">
        <v>266</v>
      </c>
      <c r="Q3185" t="s">
        <v>274</v>
      </c>
      <c r="R3185" t="s">
        <v>100</v>
      </c>
      <c r="S3185" t="s">
        <v>101</v>
      </c>
      <c r="T3185">
        <v>47</v>
      </c>
      <c r="V3185" t="s">
        <v>266</v>
      </c>
      <c r="X3185" t="s">
        <v>282</v>
      </c>
      <c r="Y3185" t="s">
        <v>148</v>
      </c>
      <c r="Z3185" t="s">
        <v>101</v>
      </c>
      <c r="AA3185">
        <v>7</v>
      </c>
      <c r="AC3185" t="s">
        <v>266</v>
      </c>
      <c r="AE3185" t="s">
        <v>274</v>
      </c>
      <c r="AF3185" t="s">
        <v>148</v>
      </c>
      <c r="AG3185" t="s">
        <v>93</v>
      </c>
      <c r="AH3185">
        <v>89</v>
      </c>
    </row>
    <row r="3186" spans="1:34" x14ac:dyDescent="0.25">
      <c r="A3186" t="s">
        <v>266</v>
      </c>
      <c r="C3186" t="s">
        <v>274</v>
      </c>
      <c r="D3186" t="s">
        <v>208</v>
      </c>
      <c r="E3186" t="s">
        <v>144</v>
      </c>
      <c r="F3186">
        <v>3</v>
      </c>
      <c r="H3186" t="s">
        <v>266</v>
      </c>
      <c r="J3186" t="s">
        <v>274</v>
      </c>
      <c r="K3186" t="s">
        <v>148</v>
      </c>
      <c r="L3186" t="s">
        <v>79</v>
      </c>
      <c r="M3186">
        <v>74</v>
      </c>
      <c r="O3186" t="s">
        <v>266</v>
      </c>
      <c r="Q3186" t="s">
        <v>274</v>
      </c>
      <c r="R3186" t="s">
        <v>102</v>
      </c>
      <c r="S3186" t="s">
        <v>103</v>
      </c>
      <c r="T3186">
        <v>66</v>
      </c>
      <c r="V3186" t="s">
        <v>266</v>
      </c>
      <c r="X3186" t="s">
        <v>282</v>
      </c>
      <c r="Y3186" t="s">
        <v>148</v>
      </c>
      <c r="Z3186" t="s">
        <v>115</v>
      </c>
      <c r="AA3186">
        <v>10</v>
      </c>
      <c r="AC3186" t="s">
        <v>266</v>
      </c>
      <c r="AE3186" t="s">
        <v>274</v>
      </c>
      <c r="AF3186" t="s">
        <v>148</v>
      </c>
      <c r="AG3186" t="s">
        <v>77</v>
      </c>
      <c r="AH3186">
        <v>910</v>
      </c>
    </row>
    <row r="3187" spans="1:34" x14ac:dyDescent="0.25">
      <c r="A3187" t="s">
        <v>266</v>
      </c>
      <c r="C3187" t="s">
        <v>274</v>
      </c>
      <c r="D3187" t="s">
        <v>141</v>
      </c>
      <c r="E3187" t="s">
        <v>142</v>
      </c>
      <c r="F3187">
        <v>18</v>
      </c>
      <c r="H3187" t="s">
        <v>266</v>
      </c>
      <c r="J3187" t="s">
        <v>274</v>
      </c>
      <c r="K3187" t="s">
        <v>148</v>
      </c>
      <c r="L3187" t="s">
        <v>144</v>
      </c>
      <c r="M3187">
        <v>11</v>
      </c>
      <c r="O3187" t="s">
        <v>266</v>
      </c>
      <c r="Q3187" t="s">
        <v>274</v>
      </c>
      <c r="R3187" t="s">
        <v>104</v>
      </c>
      <c r="S3187" t="s">
        <v>105</v>
      </c>
      <c r="T3187">
        <v>78</v>
      </c>
      <c r="V3187" t="s">
        <v>266</v>
      </c>
      <c r="X3187" t="s">
        <v>282</v>
      </c>
      <c r="Y3187" t="s">
        <v>148</v>
      </c>
      <c r="Z3187" t="s">
        <v>103</v>
      </c>
      <c r="AA3187">
        <v>8</v>
      </c>
      <c r="AC3187" t="s">
        <v>266</v>
      </c>
      <c r="AE3187" t="s">
        <v>274</v>
      </c>
      <c r="AF3187" t="s">
        <v>148</v>
      </c>
      <c r="AG3187" t="s">
        <v>99</v>
      </c>
      <c r="AH3187">
        <v>371</v>
      </c>
    </row>
    <row r="3188" spans="1:34" x14ac:dyDescent="0.25">
      <c r="A3188" t="s">
        <v>266</v>
      </c>
      <c r="C3188" t="s">
        <v>282</v>
      </c>
      <c r="D3188" t="s">
        <v>54</v>
      </c>
      <c r="E3188" t="s">
        <v>55</v>
      </c>
      <c r="F3188">
        <v>21</v>
      </c>
      <c r="H3188" t="s">
        <v>266</v>
      </c>
      <c r="J3188" t="s">
        <v>274</v>
      </c>
      <c r="K3188" t="s">
        <v>86</v>
      </c>
      <c r="L3188" t="s">
        <v>87</v>
      </c>
      <c r="M3188">
        <v>15</v>
      </c>
      <c r="O3188" t="s">
        <v>266</v>
      </c>
      <c r="Q3188" t="s">
        <v>274</v>
      </c>
      <c r="R3188" t="s">
        <v>106</v>
      </c>
      <c r="S3188" t="s">
        <v>107</v>
      </c>
      <c r="T3188">
        <v>36</v>
      </c>
      <c r="V3188" t="s">
        <v>266</v>
      </c>
      <c r="X3188" t="s">
        <v>282</v>
      </c>
      <c r="Y3188" t="s">
        <v>148</v>
      </c>
      <c r="Z3188" t="s">
        <v>65</v>
      </c>
      <c r="AA3188">
        <v>7</v>
      </c>
      <c r="AC3188" t="s">
        <v>266</v>
      </c>
      <c r="AE3188" t="s">
        <v>274</v>
      </c>
      <c r="AF3188" t="s">
        <v>148</v>
      </c>
      <c r="AG3188" t="s">
        <v>111</v>
      </c>
      <c r="AH3188">
        <v>114</v>
      </c>
    </row>
    <row r="3189" spans="1:34" x14ac:dyDescent="0.25">
      <c r="A3189" t="s">
        <v>266</v>
      </c>
      <c r="C3189" t="s">
        <v>282</v>
      </c>
      <c r="D3189" t="s">
        <v>56</v>
      </c>
      <c r="E3189" t="s">
        <v>57</v>
      </c>
      <c r="F3189">
        <v>23</v>
      </c>
      <c r="H3189" t="s">
        <v>266</v>
      </c>
      <c r="J3189" t="s">
        <v>274</v>
      </c>
      <c r="K3189" t="s">
        <v>88</v>
      </c>
      <c r="L3189" t="s">
        <v>89</v>
      </c>
      <c r="M3189">
        <v>21</v>
      </c>
      <c r="O3189" t="s">
        <v>266</v>
      </c>
      <c r="Q3189" t="s">
        <v>274</v>
      </c>
      <c r="R3189" t="s">
        <v>108</v>
      </c>
      <c r="S3189" t="s">
        <v>109</v>
      </c>
      <c r="T3189">
        <v>21</v>
      </c>
      <c r="V3189" t="s">
        <v>266</v>
      </c>
      <c r="X3189" t="s">
        <v>282</v>
      </c>
      <c r="Y3189" t="s">
        <v>148</v>
      </c>
      <c r="Z3189" t="s">
        <v>55</v>
      </c>
      <c r="AA3189">
        <v>9</v>
      </c>
      <c r="AC3189" t="s">
        <v>266</v>
      </c>
      <c r="AE3189" t="s">
        <v>274</v>
      </c>
      <c r="AF3189" t="s">
        <v>148</v>
      </c>
      <c r="AG3189" t="s">
        <v>123</v>
      </c>
      <c r="AH3189">
        <v>105</v>
      </c>
    </row>
    <row r="3190" spans="1:34" x14ac:dyDescent="0.25">
      <c r="A3190" t="s">
        <v>266</v>
      </c>
      <c r="C3190" t="s">
        <v>282</v>
      </c>
      <c r="D3190" t="s">
        <v>58</v>
      </c>
      <c r="E3190" t="s">
        <v>59</v>
      </c>
      <c r="F3190">
        <v>9</v>
      </c>
      <c r="H3190" t="s">
        <v>266</v>
      </c>
      <c r="J3190" t="s">
        <v>274</v>
      </c>
      <c r="K3190" t="s">
        <v>90</v>
      </c>
      <c r="L3190" t="s">
        <v>91</v>
      </c>
      <c r="M3190">
        <v>17</v>
      </c>
      <c r="O3190" t="s">
        <v>266</v>
      </c>
      <c r="Q3190" t="s">
        <v>274</v>
      </c>
      <c r="R3190" t="s">
        <v>110</v>
      </c>
      <c r="S3190" t="s">
        <v>111</v>
      </c>
      <c r="T3190">
        <v>11</v>
      </c>
      <c r="V3190" t="s">
        <v>266</v>
      </c>
      <c r="X3190" t="s">
        <v>282</v>
      </c>
      <c r="Y3190" t="s">
        <v>148</v>
      </c>
      <c r="Z3190" t="s">
        <v>135</v>
      </c>
      <c r="AA3190">
        <v>8</v>
      </c>
      <c r="AC3190" t="s">
        <v>266</v>
      </c>
      <c r="AE3190" t="s">
        <v>274</v>
      </c>
      <c r="AF3190" t="s">
        <v>148</v>
      </c>
      <c r="AG3190" t="s">
        <v>61</v>
      </c>
      <c r="AH3190">
        <v>1112</v>
      </c>
    </row>
    <row r="3191" spans="1:34" x14ac:dyDescent="0.25">
      <c r="A3191" t="s">
        <v>266</v>
      </c>
      <c r="C3191" t="s">
        <v>282</v>
      </c>
      <c r="D3191" t="s">
        <v>60</v>
      </c>
      <c r="E3191" t="s">
        <v>61</v>
      </c>
      <c r="F3191">
        <v>28</v>
      </c>
      <c r="H3191" t="s">
        <v>266</v>
      </c>
      <c r="J3191" t="s">
        <v>274</v>
      </c>
      <c r="K3191" t="s">
        <v>92</v>
      </c>
      <c r="L3191" t="s">
        <v>93</v>
      </c>
      <c r="M3191">
        <v>5</v>
      </c>
      <c r="O3191" t="s">
        <v>266</v>
      </c>
      <c r="Q3191" t="s">
        <v>274</v>
      </c>
      <c r="R3191" t="s">
        <v>150</v>
      </c>
      <c r="S3191" t="s">
        <v>112</v>
      </c>
      <c r="T3191">
        <v>136</v>
      </c>
      <c r="V3191" t="s">
        <v>266</v>
      </c>
      <c r="X3191" t="s">
        <v>282</v>
      </c>
      <c r="Y3191" t="s">
        <v>148</v>
      </c>
      <c r="Z3191" t="s">
        <v>63</v>
      </c>
      <c r="AA3191">
        <v>4</v>
      </c>
      <c r="AC3191" t="s">
        <v>266</v>
      </c>
      <c r="AE3191" t="s">
        <v>274</v>
      </c>
      <c r="AF3191" t="s">
        <v>148</v>
      </c>
      <c r="AG3191" t="s">
        <v>97</v>
      </c>
      <c r="AH3191">
        <v>78</v>
      </c>
    </row>
    <row r="3192" spans="1:34" x14ac:dyDescent="0.25">
      <c r="A3192" t="s">
        <v>266</v>
      </c>
      <c r="C3192" t="s">
        <v>282</v>
      </c>
      <c r="D3192" t="s">
        <v>62</v>
      </c>
      <c r="E3192" t="s">
        <v>63</v>
      </c>
      <c r="F3192">
        <v>6</v>
      </c>
      <c r="H3192" t="s">
        <v>266</v>
      </c>
      <c r="J3192" t="s">
        <v>274</v>
      </c>
      <c r="K3192" t="s">
        <v>94</v>
      </c>
      <c r="L3192" t="s">
        <v>95</v>
      </c>
      <c r="M3192">
        <v>81</v>
      </c>
      <c r="O3192" t="s">
        <v>266</v>
      </c>
      <c r="Q3192" t="s">
        <v>274</v>
      </c>
      <c r="R3192" t="s">
        <v>150</v>
      </c>
      <c r="S3192" t="s">
        <v>113</v>
      </c>
      <c r="T3192">
        <v>101</v>
      </c>
      <c r="V3192" t="s">
        <v>266</v>
      </c>
      <c r="X3192" t="s">
        <v>282</v>
      </c>
      <c r="Y3192" t="s">
        <v>148</v>
      </c>
      <c r="Z3192" t="s">
        <v>83</v>
      </c>
      <c r="AA3192">
        <v>11</v>
      </c>
      <c r="AC3192" t="s">
        <v>266</v>
      </c>
      <c r="AE3192" t="s">
        <v>274</v>
      </c>
      <c r="AF3192" t="s">
        <v>148</v>
      </c>
      <c r="AG3192" t="s">
        <v>95</v>
      </c>
      <c r="AH3192">
        <v>1036</v>
      </c>
    </row>
    <row r="3193" spans="1:34" x14ac:dyDescent="0.25">
      <c r="A3193" t="s">
        <v>266</v>
      </c>
      <c r="C3193" t="s">
        <v>282</v>
      </c>
      <c r="D3193" t="s">
        <v>64</v>
      </c>
      <c r="E3193" t="s">
        <v>65</v>
      </c>
      <c r="F3193">
        <v>16</v>
      </c>
      <c r="H3193" t="s">
        <v>266</v>
      </c>
      <c r="J3193" t="s">
        <v>274</v>
      </c>
      <c r="K3193" t="s">
        <v>96</v>
      </c>
      <c r="L3193" t="s">
        <v>97</v>
      </c>
      <c r="M3193">
        <v>5</v>
      </c>
      <c r="O3193" t="s">
        <v>266</v>
      </c>
      <c r="Q3193" t="s">
        <v>274</v>
      </c>
      <c r="R3193" t="s">
        <v>114</v>
      </c>
      <c r="S3193" t="s">
        <v>115</v>
      </c>
      <c r="T3193">
        <v>22</v>
      </c>
      <c r="V3193" t="s">
        <v>266</v>
      </c>
      <c r="X3193" t="s">
        <v>282</v>
      </c>
      <c r="Y3193" t="s">
        <v>148</v>
      </c>
      <c r="Z3193" t="s">
        <v>142</v>
      </c>
      <c r="AA3193">
        <v>7</v>
      </c>
      <c r="AC3193" t="s">
        <v>266</v>
      </c>
      <c r="AE3193" t="s">
        <v>274</v>
      </c>
      <c r="AF3193" t="s">
        <v>148</v>
      </c>
      <c r="AG3193" t="s">
        <v>127</v>
      </c>
      <c r="AH3193">
        <v>101</v>
      </c>
    </row>
    <row r="3194" spans="1:34" x14ac:dyDescent="0.25">
      <c r="A3194" t="s">
        <v>266</v>
      </c>
      <c r="C3194" t="s">
        <v>282</v>
      </c>
      <c r="D3194" t="s">
        <v>66</v>
      </c>
      <c r="E3194" t="s">
        <v>67</v>
      </c>
      <c r="F3194">
        <v>109</v>
      </c>
      <c r="H3194" t="s">
        <v>266</v>
      </c>
      <c r="J3194" t="s">
        <v>274</v>
      </c>
      <c r="K3194" t="s">
        <v>98</v>
      </c>
      <c r="L3194" t="s">
        <v>99</v>
      </c>
      <c r="M3194">
        <v>37</v>
      </c>
      <c r="O3194" t="s">
        <v>266</v>
      </c>
      <c r="Q3194" t="s">
        <v>274</v>
      </c>
      <c r="R3194" t="s">
        <v>116</v>
      </c>
      <c r="S3194" t="s">
        <v>117</v>
      </c>
      <c r="T3194">
        <v>22</v>
      </c>
      <c r="V3194" t="s">
        <v>266</v>
      </c>
      <c r="X3194" t="s">
        <v>282</v>
      </c>
      <c r="Y3194" t="s">
        <v>148</v>
      </c>
      <c r="Z3194" t="s">
        <v>273</v>
      </c>
      <c r="AA3194">
        <v>8</v>
      </c>
      <c r="AC3194" t="s">
        <v>266</v>
      </c>
      <c r="AE3194" t="s">
        <v>274</v>
      </c>
      <c r="AF3194" t="s">
        <v>148</v>
      </c>
      <c r="AG3194" t="s">
        <v>79</v>
      </c>
      <c r="AH3194">
        <v>1357</v>
      </c>
    </row>
    <row r="3195" spans="1:34" x14ac:dyDescent="0.25">
      <c r="A3195" t="s">
        <v>266</v>
      </c>
      <c r="C3195" t="s">
        <v>282</v>
      </c>
      <c r="D3195" t="s">
        <v>68</v>
      </c>
      <c r="E3195" t="s">
        <v>69</v>
      </c>
      <c r="F3195">
        <v>27</v>
      </c>
      <c r="H3195" t="s">
        <v>266</v>
      </c>
      <c r="J3195" t="s">
        <v>274</v>
      </c>
      <c r="K3195" t="s">
        <v>100</v>
      </c>
      <c r="L3195" t="s">
        <v>101</v>
      </c>
      <c r="M3195">
        <v>11</v>
      </c>
      <c r="O3195" t="s">
        <v>266</v>
      </c>
      <c r="Q3195" t="s">
        <v>274</v>
      </c>
      <c r="R3195" t="s">
        <v>118</v>
      </c>
      <c r="S3195" t="s">
        <v>119</v>
      </c>
      <c r="T3195">
        <v>58</v>
      </c>
      <c r="V3195" t="s">
        <v>266</v>
      </c>
      <c r="X3195" t="s">
        <v>282</v>
      </c>
      <c r="Y3195" t="s">
        <v>148</v>
      </c>
      <c r="Z3195" t="s">
        <v>57</v>
      </c>
      <c r="AA3195">
        <v>11</v>
      </c>
      <c r="AC3195" t="s">
        <v>266</v>
      </c>
      <c r="AE3195" t="s">
        <v>274</v>
      </c>
      <c r="AF3195" t="s">
        <v>148</v>
      </c>
      <c r="AG3195" t="s">
        <v>144</v>
      </c>
      <c r="AH3195">
        <v>111</v>
      </c>
    </row>
    <row r="3196" spans="1:34" x14ac:dyDescent="0.25">
      <c r="A3196" t="s">
        <v>266</v>
      </c>
      <c r="C3196" t="s">
        <v>282</v>
      </c>
      <c r="D3196" t="s">
        <v>70</v>
      </c>
      <c r="E3196" t="s">
        <v>71</v>
      </c>
      <c r="F3196">
        <v>72</v>
      </c>
      <c r="H3196" t="s">
        <v>266</v>
      </c>
      <c r="J3196" t="s">
        <v>274</v>
      </c>
      <c r="K3196" t="s">
        <v>102</v>
      </c>
      <c r="L3196" t="s">
        <v>103</v>
      </c>
      <c r="M3196">
        <v>18</v>
      </c>
      <c r="O3196" t="s">
        <v>266</v>
      </c>
      <c r="Q3196" t="s">
        <v>274</v>
      </c>
      <c r="R3196" t="s">
        <v>120</v>
      </c>
      <c r="S3196" t="s">
        <v>121</v>
      </c>
      <c r="T3196">
        <v>82</v>
      </c>
      <c r="V3196" t="s">
        <v>266</v>
      </c>
      <c r="X3196" t="s">
        <v>282</v>
      </c>
      <c r="Y3196" t="s">
        <v>148</v>
      </c>
      <c r="Z3196" t="s">
        <v>117</v>
      </c>
      <c r="AA3196">
        <v>16</v>
      </c>
      <c r="AC3196" t="s">
        <v>266</v>
      </c>
      <c r="AE3196" t="s">
        <v>274</v>
      </c>
      <c r="AF3196" t="s">
        <v>86</v>
      </c>
      <c r="AG3196" t="s">
        <v>87</v>
      </c>
      <c r="AH3196">
        <v>160</v>
      </c>
    </row>
    <row r="3197" spans="1:34" x14ac:dyDescent="0.25">
      <c r="A3197" t="s">
        <v>266</v>
      </c>
      <c r="C3197" t="s">
        <v>282</v>
      </c>
      <c r="D3197" t="s">
        <v>72</v>
      </c>
      <c r="E3197" t="s">
        <v>73</v>
      </c>
      <c r="F3197">
        <v>25</v>
      </c>
      <c r="H3197" t="s">
        <v>266</v>
      </c>
      <c r="J3197" t="s">
        <v>274</v>
      </c>
      <c r="K3197" t="s">
        <v>104</v>
      </c>
      <c r="L3197" t="s">
        <v>105</v>
      </c>
      <c r="M3197">
        <v>30</v>
      </c>
      <c r="O3197" t="s">
        <v>266</v>
      </c>
      <c r="Q3197" t="s">
        <v>274</v>
      </c>
      <c r="R3197" t="s">
        <v>122</v>
      </c>
      <c r="S3197" t="s">
        <v>123</v>
      </c>
      <c r="T3197">
        <v>28</v>
      </c>
      <c r="V3197" t="s">
        <v>266</v>
      </c>
      <c r="X3197" t="s">
        <v>282</v>
      </c>
      <c r="Y3197" t="s">
        <v>148</v>
      </c>
      <c r="Z3197" t="s">
        <v>105</v>
      </c>
      <c r="AA3197">
        <v>22</v>
      </c>
      <c r="AC3197" t="s">
        <v>266</v>
      </c>
      <c r="AE3197" t="s">
        <v>274</v>
      </c>
      <c r="AF3197" t="s">
        <v>88</v>
      </c>
      <c r="AG3197" t="s">
        <v>89</v>
      </c>
      <c r="AH3197">
        <v>322</v>
      </c>
    </row>
    <row r="3198" spans="1:34" x14ac:dyDescent="0.25">
      <c r="A3198" t="s">
        <v>266</v>
      </c>
      <c r="C3198" t="s">
        <v>282</v>
      </c>
      <c r="D3198" t="s">
        <v>74</v>
      </c>
      <c r="E3198" t="s">
        <v>75</v>
      </c>
      <c r="F3198">
        <v>1</v>
      </c>
      <c r="H3198" t="s">
        <v>266</v>
      </c>
      <c r="J3198" t="s">
        <v>274</v>
      </c>
      <c r="K3198" t="s">
        <v>106</v>
      </c>
      <c r="L3198" t="s">
        <v>107</v>
      </c>
      <c r="M3198">
        <v>23</v>
      </c>
      <c r="O3198" t="s">
        <v>266</v>
      </c>
      <c r="Q3198" t="s">
        <v>274</v>
      </c>
      <c r="R3198" t="s">
        <v>124</v>
      </c>
      <c r="S3198" t="s">
        <v>125</v>
      </c>
      <c r="T3198">
        <v>1</v>
      </c>
      <c r="V3198" t="s">
        <v>266</v>
      </c>
      <c r="X3198" t="s">
        <v>282</v>
      </c>
      <c r="Y3198" t="s">
        <v>148</v>
      </c>
      <c r="Z3198" t="s">
        <v>137</v>
      </c>
      <c r="AA3198">
        <v>10</v>
      </c>
      <c r="AC3198" t="s">
        <v>266</v>
      </c>
      <c r="AE3198" t="s">
        <v>274</v>
      </c>
      <c r="AF3198" t="s">
        <v>90</v>
      </c>
      <c r="AG3198" t="s">
        <v>91</v>
      </c>
      <c r="AH3198">
        <v>112</v>
      </c>
    </row>
    <row r="3199" spans="1:34" x14ac:dyDescent="0.25">
      <c r="A3199" t="s">
        <v>266</v>
      </c>
      <c r="C3199" t="s">
        <v>282</v>
      </c>
      <c r="D3199" t="s">
        <v>76</v>
      </c>
      <c r="E3199" t="s">
        <v>77</v>
      </c>
      <c r="F3199">
        <v>36</v>
      </c>
      <c r="H3199" t="s">
        <v>266</v>
      </c>
      <c r="J3199" t="s">
        <v>274</v>
      </c>
      <c r="K3199" t="s">
        <v>108</v>
      </c>
      <c r="L3199" t="s">
        <v>109</v>
      </c>
      <c r="M3199">
        <v>18</v>
      </c>
      <c r="O3199" t="s">
        <v>266</v>
      </c>
      <c r="Q3199" t="s">
        <v>274</v>
      </c>
      <c r="R3199" t="s">
        <v>126</v>
      </c>
      <c r="S3199" t="s">
        <v>127</v>
      </c>
      <c r="T3199">
        <v>24</v>
      </c>
      <c r="V3199" t="s">
        <v>266</v>
      </c>
      <c r="X3199" t="s">
        <v>282</v>
      </c>
      <c r="Y3199" t="s">
        <v>148</v>
      </c>
      <c r="Z3199" t="s">
        <v>67</v>
      </c>
      <c r="AA3199">
        <v>45</v>
      </c>
      <c r="AC3199" t="s">
        <v>266</v>
      </c>
      <c r="AE3199" t="s">
        <v>274</v>
      </c>
      <c r="AF3199" t="s">
        <v>92</v>
      </c>
      <c r="AG3199" t="s">
        <v>93</v>
      </c>
      <c r="AH3199">
        <v>89</v>
      </c>
    </row>
    <row r="3200" spans="1:34" x14ac:dyDescent="0.25">
      <c r="A3200" t="s">
        <v>266</v>
      </c>
      <c r="C3200" t="s">
        <v>282</v>
      </c>
      <c r="D3200" t="s">
        <v>78</v>
      </c>
      <c r="E3200" t="s">
        <v>79</v>
      </c>
      <c r="F3200">
        <v>49</v>
      </c>
      <c r="H3200" t="s">
        <v>266</v>
      </c>
      <c r="J3200" t="s">
        <v>274</v>
      </c>
      <c r="K3200" t="s">
        <v>110</v>
      </c>
      <c r="L3200" t="s">
        <v>111</v>
      </c>
      <c r="M3200">
        <v>13</v>
      </c>
      <c r="O3200" t="s">
        <v>266</v>
      </c>
      <c r="Q3200" t="s">
        <v>274</v>
      </c>
      <c r="R3200" t="s">
        <v>128</v>
      </c>
      <c r="S3200" t="s">
        <v>129</v>
      </c>
      <c r="T3200">
        <v>30</v>
      </c>
      <c r="V3200" t="s">
        <v>266</v>
      </c>
      <c r="X3200" t="s">
        <v>282</v>
      </c>
      <c r="Y3200" t="s">
        <v>148</v>
      </c>
      <c r="Z3200" t="s">
        <v>119</v>
      </c>
      <c r="AA3200">
        <v>18</v>
      </c>
      <c r="AC3200" t="s">
        <v>266</v>
      </c>
      <c r="AE3200" t="s">
        <v>274</v>
      </c>
      <c r="AF3200" t="s">
        <v>94</v>
      </c>
      <c r="AG3200" t="s">
        <v>95</v>
      </c>
      <c r="AH3200">
        <v>1036</v>
      </c>
    </row>
    <row r="3201" spans="1:34" x14ac:dyDescent="0.25">
      <c r="A3201" t="s">
        <v>266</v>
      </c>
      <c r="C3201" t="s">
        <v>282</v>
      </c>
      <c r="D3201" t="s">
        <v>80</v>
      </c>
      <c r="E3201" t="s">
        <v>81</v>
      </c>
      <c r="F3201">
        <v>10</v>
      </c>
      <c r="H3201" t="s">
        <v>266</v>
      </c>
      <c r="J3201" t="s">
        <v>274</v>
      </c>
      <c r="K3201" t="s">
        <v>150</v>
      </c>
      <c r="L3201" t="s">
        <v>112</v>
      </c>
      <c r="M3201">
        <v>40</v>
      </c>
      <c r="O3201" t="s">
        <v>266</v>
      </c>
      <c r="Q3201" t="s">
        <v>274</v>
      </c>
      <c r="R3201" t="s">
        <v>130</v>
      </c>
      <c r="S3201" t="s">
        <v>131</v>
      </c>
      <c r="T3201">
        <v>27</v>
      </c>
      <c r="V3201" t="s">
        <v>266</v>
      </c>
      <c r="X3201" t="s">
        <v>282</v>
      </c>
      <c r="Y3201" t="s">
        <v>148</v>
      </c>
      <c r="Z3201" t="s">
        <v>91</v>
      </c>
      <c r="AA3201">
        <v>5</v>
      </c>
      <c r="AC3201" t="s">
        <v>266</v>
      </c>
      <c r="AE3201" t="s">
        <v>274</v>
      </c>
      <c r="AF3201" t="s">
        <v>96</v>
      </c>
      <c r="AG3201" t="s">
        <v>97</v>
      </c>
      <c r="AH3201">
        <v>78</v>
      </c>
    </row>
    <row r="3202" spans="1:34" x14ac:dyDescent="0.25">
      <c r="A3202" t="s">
        <v>266</v>
      </c>
      <c r="C3202" t="s">
        <v>282</v>
      </c>
      <c r="D3202" t="s">
        <v>82</v>
      </c>
      <c r="E3202" t="s">
        <v>83</v>
      </c>
      <c r="F3202">
        <v>11</v>
      </c>
      <c r="H3202" t="s">
        <v>266</v>
      </c>
      <c r="J3202" t="s">
        <v>274</v>
      </c>
      <c r="K3202" t="s">
        <v>150</v>
      </c>
      <c r="L3202" t="s">
        <v>113</v>
      </c>
      <c r="M3202">
        <v>38</v>
      </c>
      <c r="O3202" t="s">
        <v>266</v>
      </c>
      <c r="Q3202" t="s">
        <v>274</v>
      </c>
      <c r="R3202" t="s">
        <v>132</v>
      </c>
      <c r="S3202" t="s">
        <v>133</v>
      </c>
      <c r="T3202">
        <v>127</v>
      </c>
      <c r="V3202" t="s">
        <v>266</v>
      </c>
      <c r="X3202" t="s">
        <v>282</v>
      </c>
      <c r="Y3202" t="s">
        <v>148</v>
      </c>
      <c r="Z3202" t="s">
        <v>107</v>
      </c>
      <c r="AA3202">
        <v>35</v>
      </c>
      <c r="AC3202" t="s">
        <v>266</v>
      </c>
      <c r="AE3202" t="s">
        <v>274</v>
      </c>
      <c r="AF3202" t="s">
        <v>98</v>
      </c>
      <c r="AG3202" t="s">
        <v>99</v>
      </c>
      <c r="AH3202">
        <v>371</v>
      </c>
    </row>
    <row r="3203" spans="1:34" x14ac:dyDescent="0.25">
      <c r="A3203" t="s">
        <v>266</v>
      </c>
      <c r="C3203" t="s">
        <v>282</v>
      </c>
      <c r="D3203" t="s">
        <v>84</v>
      </c>
      <c r="E3203" t="s">
        <v>85</v>
      </c>
      <c r="F3203">
        <v>8</v>
      </c>
      <c r="H3203" t="s">
        <v>266</v>
      </c>
      <c r="J3203" t="s">
        <v>274</v>
      </c>
      <c r="K3203" t="s">
        <v>114</v>
      </c>
      <c r="L3203" t="s">
        <v>115</v>
      </c>
      <c r="M3203">
        <v>10</v>
      </c>
      <c r="O3203" t="s">
        <v>266</v>
      </c>
      <c r="Q3203" t="s">
        <v>274</v>
      </c>
      <c r="R3203" t="s">
        <v>134</v>
      </c>
      <c r="S3203" t="s">
        <v>135</v>
      </c>
      <c r="T3203">
        <v>11</v>
      </c>
      <c r="V3203" t="s">
        <v>266</v>
      </c>
      <c r="X3203" t="s">
        <v>282</v>
      </c>
      <c r="Y3203" t="s">
        <v>148</v>
      </c>
      <c r="Z3203" t="s">
        <v>73</v>
      </c>
      <c r="AA3203">
        <v>16</v>
      </c>
      <c r="AC3203" t="s">
        <v>266</v>
      </c>
      <c r="AE3203" t="s">
        <v>274</v>
      </c>
      <c r="AF3203" t="s">
        <v>100</v>
      </c>
      <c r="AG3203" t="s">
        <v>101</v>
      </c>
      <c r="AH3203">
        <v>190</v>
      </c>
    </row>
    <row r="3204" spans="1:34" x14ac:dyDescent="0.25">
      <c r="A3204" t="s">
        <v>266</v>
      </c>
      <c r="C3204" t="s">
        <v>282</v>
      </c>
      <c r="D3204" t="s">
        <v>148</v>
      </c>
      <c r="E3204" t="s">
        <v>133</v>
      </c>
      <c r="F3204">
        <v>20</v>
      </c>
      <c r="H3204" t="s">
        <v>266</v>
      </c>
      <c r="J3204" t="s">
        <v>274</v>
      </c>
      <c r="K3204" t="s">
        <v>116</v>
      </c>
      <c r="L3204" t="s">
        <v>117</v>
      </c>
      <c r="M3204">
        <v>19</v>
      </c>
      <c r="O3204" t="s">
        <v>266</v>
      </c>
      <c r="Q3204" t="s">
        <v>274</v>
      </c>
      <c r="R3204" t="s">
        <v>136</v>
      </c>
      <c r="S3204" t="s">
        <v>137</v>
      </c>
      <c r="T3204">
        <v>17</v>
      </c>
      <c r="V3204" t="s">
        <v>266</v>
      </c>
      <c r="X3204" t="s">
        <v>282</v>
      </c>
      <c r="Y3204" t="s">
        <v>148</v>
      </c>
      <c r="Z3204" t="s">
        <v>121</v>
      </c>
      <c r="AA3204">
        <v>10</v>
      </c>
      <c r="AC3204" t="s">
        <v>266</v>
      </c>
      <c r="AE3204" t="s">
        <v>274</v>
      </c>
      <c r="AF3204" t="s">
        <v>102</v>
      </c>
      <c r="AG3204" t="s">
        <v>103</v>
      </c>
      <c r="AH3204">
        <v>132</v>
      </c>
    </row>
    <row r="3205" spans="1:34" x14ac:dyDescent="0.25">
      <c r="A3205" t="s">
        <v>266</v>
      </c>
      <c r="C3205" t="s">
        <v>282</v>
      </c>
      <c r="D3205" t="s">
        <v>148</v>
      </c>
      <c r="E3205" t="s">
        <v>101</v>
      </c>
      <c r="F3205">
        <v>13</v>
      </c>
      <c r="H3205" t="s">
        <v>266</v>
      </c>
      <c r="J3205" t="s">
        <v>274</v>
      </c>
      <c r="K3205" t="s">
        <v>118</v>
      </c>
      <c r="L3205" t="s">
        <v>119</v>
      </c>
      <c r="M3205">
        <v>15</v>
      </c>
      <c r="O3205" t="s">
        <v>266</v>
      </c>
      <c r="Q3205" t="s">
        <v>274</v>
      </c>
      <c r="R3205" t="s">
        <v>208</v>
      </c>
      <c r="S3205" t="s">
        <v>273</v>
      </c>
      <c r="T3205">
        <v>14</v>
      </c>
      <c r="V3205" t="s">
        <v>266</v>
      </c>
      <c r="X3205" t="s">
        <v>282</v>
      </c>
      <c r="Y3205" t="s">
        <v>148</v>
      </c>
      <c r="Z3205" t="s">
        <v>69</v>
      </c>
      <c r="AA3205">
        <v>12</v>
      </c>
      <c r="AC3205" t="s">
        <v>266</v>
      </c>
      <c r="AE3205" t="s">
        <v>274</v>
      </c>
      <c r="AF3205" t="s">
        <v>104</v>
      </c>
      <c r="AG3205" t="s">
        <v>105</v>
      </c>
      <c r="AH3205">
        <v>299</v>
      </c>
    </row>
    <row r="3206" spans="1:34" x14ac:dyDescent="0.25">
      <c r="A3206" t="s">
        <v>266</v>
      </c>
      <c r="C3206" t="s">
        <v>282</v>
      </c>
      <c r="D3206" t="s">
        <v>148</v>
      </c>
      <c r="E3206" t="s">
        <v>115</v>
      </c>
      <c r="F3206">
        <v>10</v>
      </c>
      <c r="H3206" t="s">
        <v>266</v>
      </c>
      <c r="J3206" t="s">
        <v>274</v>
      </c>
      <c r="K3206" t="s">
        <v>120</v>
      </c>
      <c r="L3206" t="s">
        <v>121</v>
      </c>
      <c r="M3206">
        <v>26</v>
      </c>
      <c r="O3206" t="s">
        <v>266</v>
      </c>
      <c r="Q3206" t="s">
        <v>274</v>
      </c>
      <c r="R3206" t="s">
        <v>208</v>
      </c>
      <c r="S3206" t="s">
        <v>144</v>
      </c>
      <c r="T3206">
        <v>16</v>
      </c>
      <c r="V3206" t="s">
        <v>266</v>
      </c>
      <c r="X3206" t="s">
        <v>282</v>
      </c>
      <c r="Y3206" t="s">
        <v>148</v>
      </c>
      <c r="Z3206" t="s">
        <v>87</v>
      </c>
      <c r="AA3206">
        <v>11</v>
      </c>
      <c r="AC3206" t="s">
        <v>266</v>
      </c>
      <c r="AE3206" t="s">
        <v>274</v>
      </c>
      <c r="AF3206" t="s">
        <v>106</v>
      </c>
      <c r="AG3206" t="s">
        <v>107</v>
      </c>
      <c r="AH3206">
        <v>220</v>
      </c>
    </row>
    <row r="3207" spans="1:34" x14ac:dyDescent="0.25">
      <c r="A3207" t="s">
        <v>266</v>
      </c>
      <c r="C3207" t="s">
        <v>282</v>
      </c>
      <c r="D3207" t="s">
        <v>148</v>
      </c>
      <c r="E3207" t="s">
        <v>103</v>
      </c>
      <c r="F3207">
        <v>8</v>
      </c>
      <c r="H3207" t="s">
        <v>266</v>
      </c>
      <c r="J3207" t="s">
        <v>274</v>
      </c>
      <c r="K3207" t="s">
        <v>122</v>
      </c>
      <c r="L3207" t="s">
        <v>123</v>
      </c>
      <c r="M3207">
        <v>31</v>
      </c>
      <c r="O3207" t="s">
        <v>266</v>
      </c>
      <c r="Q3207" t="s">
        <v>274</v>
      </c>
      <c r="R3207" t="s">
        <v>141</v>
      </c>
      <c r="S3207" t="s">
        <v>142</v>
      </c>
      <c r="T3207">
        <v>48</v>
      </c>
      <c r="V3207" t="s">
        <v>266</v>
      </c>
      <c r="X3207" t="s">
        <v>282</v>
      </c>
      <c r="Y3207" t="s">
        <v>148</v>
      </c>
      <c r="Z3207" t="s">
        <v>81</v>
      </c>
      <c r="AA3207">
        <v>9</v>
      </c>
      <c r="AC3207" t="s">
        <v>266</v>
      </c>
      <c r="AE3207" t="s">
        <v>274</v>
      </c>
      <c r="AF3207" t="s">
        <v>108</v>
      </c>
      <c r="AG3207" t="s">
        <v>109</v>
      </c>
      <c r="AH3207">
        <v>137</v>
      </c>
    </row>
    <row r="3208" spans="1:34" x14ac:dyDescent="0.25">
      <c r="A3208" t="s">
        <v>266</v>
      </c>
      <c r="C3208" t="s">
        <v>282</v>
      </c>
      <c r="D3208" t="s">
        <v>148</v>
      </c>
      <c r="E3208" t="s">
        <v>65</v>
      </c>
      <c r="F3208">
        <v>16</v>
      </c>
      <c r="H3208" t="s">
        <v>266</v>
      </c>
      <c r="J3208" t="s">
        <v>274</v>
      </c>
      <c r="K3208" t="s">
        <v>124</v>
      </c>
      <c r="L3208" t="s">
        <v>125</v>
      </c>
      <c r="M3208">
        <v>1</v>
      </c>
      <c r="O3208" t="s">
        <v>266</v>
      </c>
      <c r="Q3208" t="s">
        <v>282</v>
      </c>
      <c r="R3208" t="s">
        <v>54</v>
      </c>
      <c r="S3208" t="s">
        <v>55</v>
      </c>
      <c r="T3208">
        <v>55</v>
      </c>
      <c r="V3208" t="s">
        <v>266</v>
      </c>
      <c r="X3208" t="s">
        <v>282</v>
      </c>
      <c r="Y3208" t="s">
        <v>148</v>
      </c>
      <c r="Z3208" t="s">
        <v>112</v>
      </c>
      <c r="AA3208">
        <v>18</v>
      </c>
      <c r="AC3208" t="s">
        <v>266</v>
      </c>
      <c r="AE3208" t="s">
        <v>274</v>
      </c>
      <c r="AF3208" t="s">
        <v>110</v>
      </c>
      <c r="AG3208" t="s">
        <v>111</v>
      </c>
      <c r="AH3208">
        <v>114</v>
      </c>
    </row>
    <row r="3209" spans="1:34" x14ac:dyDescent="0.25">
      <c r="A3209" t="s">
        <v>266</v>
      </c>
      <c r="C3209" t="s">
        <v>282</v>
      </c>
      <c r="D3209" t="s">
        <v>148</v>
      </c>
      <c r="E3209" t="s">
        <v>55</v>
      </c>
      <c r="F3209">
        <v>21</v>
      </c>
      <c r="H3209" t="s">
        <v>266</v>
      </c>
      <c r="J3209" t="s">
        <v>274</v>
      </c>
      <c r="K3209" t="s">
        <v>126</v>
      </c>
      <c r="L3209" t="s">
        <v>127</v>
      </c>
      <c r="M3209">
        <v>9</v>
      </c>
      <c r="O3209" t="s">
        <v>266</v>
      </c>
      <c r="Q3209" t="s">
        <v>282</v>
      </c>
      <c r="R3209" t="s">
        <v>56</v>
      </c>
      <c r="S3209" t="s">
        <v>57</v>
      </c>
      <c r="T3209">
        <v>84</v>
      </c>
      <c r="V3209" t="s">
        <v>266</v>
      </c>
      <c r="X3209" t="s">
        <v>282</v>
      </c>
      <c r="Y3209" t="s">
        <v>148</v>
      </c>
      <c r="Z3209" t="s">
        <v>113</v>
      </c>
      <c r="AA3209">
        <v>19</v>
      </c>
      <c r="AC3209" t="s">
        <v>266</v>
      </c>
      <c r="AE3209" t="s">
        <v>274</v>
      </c>
      <c r="AF3209" t="s">
        <v>150</v>
      </c>
      <c r="AG3209" t="s">
        <v>112</v>
      </c>
      <c r="AH3209">
        <v>329</v>
      </c>
    </row>
    <row r="3210" spans="1:34" x14ac:dyDescent="0.25">
      <c r="A3210" t="s">
        <v>266</v>
      </c>
      <c r="C3210" t="s">
        <v>282</v>
      </c>
      <c r="D3210" t="s">
        <v>148</v>
      </c>
      <c r="E3210" t="s">
        <v>135</v>
      </c>
      <c r="F3210">
        <v>8</v>
      </c>
      <c r="H3210" t="s">
        <v>266</v>
      </c>
      <c r="J3210" t="s">
        <v>274</v>
      </c>
      <c r="K3210" t="s">
        <v>128</v>
      </c>
      <c r="L3210" t="s">
        <v>129</v>
      </c>
      <c r="M3210">
        <v>14</v>
      </c>
      <c r="O3210" t="s">
        <v>266</v>
      </c>
      <c r="Q3210" t="s">
        <v>282</v>
      </c>
      <c r="R3210" t="s">
        <v>58</v>
      </c>
      <c r="S3210" t="s">
        <v>59</v>
      </c>
      <c r="T3210">
        <v>14</v>
      </c>
      <c r="V3210" t="s">
        <v>266</v>
      </c>
      <c r="X3210" t="s">
        <v>282</v>
      </c>
      <c r="Y3210" t="s">
        <v>148</v>
      </c>
      <c r="Z3210" t="s">
        <v>71</v>
      </c>
      <c r="AA3210">
        <v>11</v>
      </c>
      <c r="AC3210" t="s">
        <v>266</v>
      </c>
      <c r="AE3210" t="s">
        <v>274</v>
      </c>
      <c r="AF3210" t="s">
        <v>150</v>
      </c>
      <c r="AG3210" t="s">
        <v>113</v>
      </c>
      <c r="AH3210">
        <v>151</v>
      </c>
    </row>
    <row r="3211" spans="1:34" x14ac:dyDescent="0.25">
      <c r="A3211" t="s">
        <v>266</v>
      </c>
      <c r="C3211" t="s">
        <v>282</v>
      </c>
      <c r="D3211" t="s">
        <v>148</v>
      </c>
      <c r="E3211" t="s">
        <v>63</v>
      </c>
      <c r="F3211">
        <v>6</v>
      </c>
      <c r="H3211" t="s">
        <v>266</v>
      </c>
      <c r="J3211" t="s">
        <v>274</v>
      </c>
      <c r="K3211" t="s">
        <v>130</v>
      </c>
      <c r="L3211" t="s">
        <v>131</v>
      </c>
      <c r="M3211">
        <v>5</v>
      </c>
      <c r="O3211" t="s">
        <v>266</v>
      </c>
      <c r="Q3211" t="s">
        <v>282</v>
      </c>
      <c r="R3211" t="s">
        <v>60</v>
      </c>
      <c r="S3211" t="s">
        <v>61</v>
      </c>
      <c r="T3211">
        <v>101</v>
      </c>
      <c r="V3211" t="s">
        <v>266</v>
      </c>
      <c r="X3211" t="s">
        <v>282</v>
      </c>
      <c r="Y3211" t="s">
        <v>148</v>
      </c>
      <c r="Z3211" t="s">
        <v>109</v>
      </c>
      <c r="AA3211">
        <v>22</v>
      </c>
      <c r="AC3211" t="s">
        <v>266</v>
      </c>
      <c r="AE3211" t="s">
        <v>274</v>
      </c>
      <c r="AF3211" t="s">
        <v>114</v>
      </c>
      <c r="AG3211" t="s">
        <v>115</v>
      </c>
      <c r="AH3211">
        <v>224</v>
      </c>
    </row>
    <row r="3212" spans="1:34" x14ac:dyDescent="0.25">
      <c r="A3212" t="s">
        <v>266</v>
      </c>
      <c r="C3212" t="s">
        <v>282</v>
      </c>
      <c r="D3212" t="s">
        <v>148</v>
      </c>
      <c r="E3212" t="s">
        <v>83</v>
      </c>
      <c r="F3212">
        <v>11</v>
      </c>
      <c r="H3212" t="s">
        <v>266</v>
      </c>
      <c r="J3212" t="s">
        <v>274</v>
      </c>
      <c r="K3212" t="s">
        <v>132</v>
      </c>
      <c r="L3212" t="s">
        <v>133</v>
      </c>
      <c r="M3212">
        <v>26</v>
      </c>
      <c r="O3212" t="s">
        <v>266</v>
      </c>
      <c r="Q3212" t="s">
        <v>282</v>
      </c>
      <c r="R3212" t="s">
        <v>62</v>
      </c>
      <c r="S3212" t="s">
        <v>63</v>
      </c>
      <c r="T3212">
        <v>26</v>
      </c>
      <c r="V3212" t="s">
        <v>266</v>
      </c>
      <c r="X3212" t="s">
        <v>282</v>
      </c>
      <c r="Y3212" t="s">
        <v>148</v>
      </c>
      <c r="Z3212" t="s">
        <v>75</v>
      </c>
      <c r="AA3212">
        <v>8</v>
      </c>
      <c r="AC3212" t="s">
        <v>266</v>
      </c>
      <c r="AE3212" t="s">
        <v>274</v>
      </c>
      <c r="AF3212" t="s">
        <v>116</v>
      </c>
      <c r="AG3212" t="s">
        <v>117</v>
      </c>
      <c r="AH3212">
        <v>120</v>
      </c>
    </row>
    <row r="3213" spans="1:34" x14ac:dyDescent="0.25">
      <c r="A3213" t="s">
        <v>266</v>
      </c>
      <c r="C3213" t="s">
        <v>282</v>
      </c>
      <c r="D3213" t="s">
        <v>148</v>
      </c>
      <c r="E3213" t="s">
        <v>142</v>
      </c>
      <c r="F3213">
        <v>19</v>
      </c>
      <c r="H3213" t="s">
        <v>266</v>
      </c>
      <c r="J3213" t="s">
        <v>274</v>
      </c>
      <c r="K3213" t="s">
        <v>134</v>
      </c>
      <c r="L3213" t="s">
        <v>135</v>
      </c>
      <c r="M3213">
        <v>9</v>
      </c>
      <c r="O3213" t="s">
        <v>266</v>
      </c>
      <c r="Q3213" t="s">
        <v>282</v>
      </c>
      <c r="R3213" t="s">
        <v>64</v>
      </c>
      <c r="S3213" t="s">
        <v>65</v>
      </c>
      <c r="T3213">
        <v>29</v>
      </c>
      <c r="V3213" t="s">
        <v>266</v>
      </c>
      <c r="X3213" t="s">
        <v>282</v>
      </c>
      <c r="Y3213" t="s">
        <v>148</v>
      </c>
      <c r="Z3213" t="s">
        <v>85</v>
      </c>
      <c r="AA3213">
        <v>19</v>
      </c>
      <c r="AC3213" t="s">
        <v>266</v>
      </c>
      <c r="AE3213" t="s">
        <v>274</v>
      </c>
      <c r="AF3213" t="s">
        <v>118</v>
      </c>
      <c r="AG3213" t="s">
        <v>119</v>
      </c>
      <c r="AH3213">
        <v>252</v>
      </c>
    </row>
    <row r="3214" spans="1:34" x14ac:dyDescent="0.25">
      <c r="A3214" t="s">
        <v>266</v>
      </c>
      <c r="C3214" t="s">
        <v>282</v>
      </c>
      <c r="D3214" t="s">
        <v>148</v>
      </c>
      <c r="E3214" t="s">
        <v>273</v>
      </c>
      <c r="F3214">
        <v>7</v>
      </c>
      <c r="H3214" t="s">
        <v>266</v>
      </c>
      <c r="J3214" t="s">
        <v>274</v>
      </c>
      <c r="K3214" t="s">
        <v>136</v>
      </c>
      <c r="L3214" t="s">
        <v>137</v>
      </c>
      <c r="M3214">
        <v>1</v>
      </c>
      <c r="O3214" t="s">
        <v>266</v>
      </c>
      <c r="Q3214" t="s">
        <v>282</v>
      </c>
      <c r="R3214" t="s">
        <v>66</v>
      </c>
      <c r="S3214" t="s">
        <v>67</v>
      </c>
      <c r="T3214">
        <v>237</v>
      </c>
      <c r="V3214" t="s">
        <v>266</v>
      </c>
      <c r="X3214" t="s">
        <v>282</v>
      </c>
      <c r="Y3214" t="s">
        <v>148</v>
      </c>
      <c r="Z3214" t="s">
        <v>59</v>
      </c>
      <c r="AA3214">
        <v>8</v>
      </c>
      <c r="AC3214" t="s">
        <v>266</v>
      </c>
      <c r="AE3214" t="s">
        <v>274</v>
      </c>
      <c r="AF3214" t="s">
        <v>120</v>
      </c>
      <c r="AG3214" t="s">
        <v>121</v>
      </c>
      <c r="AH3214">
        <v>317</v>
      </c>
    </row>
    <row r="3215" spans="1:34" x14ac:dyDescent="0.25">
      <c r="A3215" t="s">
        <v>266</v>
      </c>
      <c r="C3215" t="s">
        <v>282</v>
      </c>
      <c r="D3215" t="s">
        <v>148</v>
      </c>
      <c r="E3215" t="s">
        <v>57</v>
      </c>
      <c r="F3215">
        <v>23</v>
      </c>
      <c r="H3215" t="s">
        <v>266</v>
      </c>
      <c r="J3215" t="s">
        <v>274</v>
      </c>
      <c r="K3215" t="s">
        <v>208</v>
      </c>
      <c r="L3215" t="s">
        <v>273</v>
      </c>
      <c r="M3215">
        <v>14</v>
      </c>
      <c r="O3215" t="s">
        <v>266</v>
      </c>
      <c r="Q3215" t="s">
        <v>282</v>
      </c>
      <c r="R3215" t="s">
        <v>68</v>
      </c>
      <c r="S3215" t="s">
        <v>69</v>
      </c>
      <c r="T3215">
        <v>55</v>
      </c>
      <c r="V3215" t="s">
        <v>266</v>
      </c>
      <c r="X3215" t="s">
        <v>282</v>
      </c>
      <c r="Y3215" t="s">
        <v>148</v>
      </c>
      <c r="Z3215" t="s">
        <v>89</v>
      </c>
      <c r="AA3215">
        <v>23</v>
      </c>
      <c r="AC3215" t="s">
        <v>266</v>
      </c>
      <c r="AE3215" t="s">
        <v>274</v>
      </c>
      <c r="AF3215" t="s">
        <v>122</v>
      </c>
      <c r="AG3215" t="s">
        <v>123</v>
      </c>
      <c r="AH3215">
        <v>105</v>
      </c>
    </row>
    <row r="3216" spans="1:34" x14ac:dyDescent="0.25">
      <c r="A3216" t="s">
        <v>266</v>
      </c>
      <c r="C3216" t="s">
        <v>282</v>
      </c>
      <c r="D3216" t="s">
        <v>148</v>
      </c>
      <c r="E3216" t="s">
        <v>117</v>
      </c>
      <c r="F3216">
        <v>11</v>
      </c>
      <c r="H3216" t="s">
        <v>266</v>
      </c>
      <c r="J3216" t="s">
        <v>274</v>
      </c>
      <c r="K3216" t="s">
        <v>208</v>
      </c>
      <c r="L3216" t="s">
        <v>144</v>
      </c>
      <c r="M3216">
        <v>11</v>
      </c>
      <c r="O3216" t="s">
        <v>266</v>
      </c>
      <c r="Q3216" t="s">
        <v>282</v>
      </c>
      <c r="R3216" t="s">
        <v>70</v>
      </c>
      <c r="S3216" t="s">
        <v>71</v>
      </c>
      <c r="T3216">
        <v>150</v>
      </c>
      <c r="V3216" t="s">
        <v>266</v>
      </c>
      <c r="X3216" t="s">
        <v>282</v>
      </c>
      <c r="Y3216" t="s">
        <v>148</v>
      </c>
      <c r="Z3216" t="s">
        <v>129</v>
      </c>
      <c r="AA3216">
        <v>4</v>
      </c>
      <c r="AC3216" t="s">
        <v>266</v>
      </c>
      <c r="AE3216" t="s">
        <v>274</v>
      </c>
      <c r="AF3216" t="s">
        <v>124</v>
      </c>
      <c r="AG3216" t="s">
        <v>125</v>
      </c>
      <c r="AH3216">
        <v>13</v>
      </c>
    </row>
    <row r="3217" spans="1:34" x14ac:dyDescent="0.25">
      <c r="A3217" t="s">
        <v>266</v>
      </c>
      <c r="C3217" t="s">
        <v>282</v>
      </c>
      <c r="D3217" t="s">
        <v>148</v>
      </c>
      <c r="E3217" t="s">
        <v>105</v>
      </c>
      <c r="F3217">
        <v>15</v>
      </c>
      <c r="H3217" t="s">
        <v>266</v>
      </c>
      <c r="J3217" t="s">
        <v>274</v>
      </c>
      <c r="K3217" t="s">
        <v>141</v>
      </c>
      <c r="L3217" t="s">
        <v>142</v>
      </c>
      <c r="M3217">
        <v>31</v>
      </c>
      <c r="O3217" t="s">
        <v>266</v>
      </c>
      <c r="Q3217" t="s">
        <v>282</v>
      </c>
      <c r="R3217" t="s">
        <v>72</v>
      </c>
      <c r="S3217" t="s">
        <v>73</v>
      </c>
      <c r="T3217">
        <v>70</v>
      </c>
      <c r="V3217" t="s">
        <v>266</v>
      </c>
      <c r="X3217" t="s">
        <v>282</v>
      </c>
      <c r="Y3217" t="s">
        <v>148</v>
      </c>
      <c r="Z3217" t="s">
        <v>131</v>
      </c>
      <c r="AA3217">
        <v>1</v>
      </c>
      <c r="AC3217" t="s">
        <v>266</v>
      </c>
      <c r="AE3217" t="s">
        <v>274</v>
      </c>
      <c r="AF3217" t="s">
        <v>126</v>
      </c>
      <c r="AG3217" t="s">
        <v>127</v>
      </c>
      <c r="AH3217">
        <v>101</v>
      </c>
    </row>
    <row r="3218" spans="1:34" x14ac:dyDescent="0.25">
      <c r="A3218" t="s">
        <v>266</v>
      </c>
      <c r="C3218" t="s">
        <v>282</v>
      </c>
      <c r="D3218" t="s">
        <v>148</v>
      </c>
      <c r="E3218" t="s">
        <v>137</v>
      </c>
      <c r="F3218">
        <v>6</v>
      </c>
      <c r="H3218" t="s">
        <v>266</v>
      </c>
      <c r="J3218" t="s">
        <v>282</v>
      </c>
      <c r="K3218" t="s">
        <v>54</v>
      </c>
      <c r="L3218" t="s">
        <v>55</v>
      </c>
      <c r="M3218">
        <v>25</v>
      </c>
      <c r="O3218" t="s">
        <v>266</v>
      </c>
      <c r="Q3218" t="s">
        <v>282</v>
      </c>
      <c r="R3218" t="s">
        <v>74</v>
      </c>
      <c r="S3218" t="s">
        <v>75</v>
      </c>
      <c r="T3218">
        <v>14</v>
      </c>
      <c r="V3218" t="s">
        <v>266</v>
      </c>
      <c r="X3218" t="s">
        <v>282</v>
      </c>
      <c r="Y3218" t="s">
        <v>148</v>
      </c>
      <c r="Z3218" t="s">
        <v>93</v>
      </c>
      <c r="AA3218">
        <v>2</v>
      </c>
      <c r="AC3218" t="s">
        <v>266</v>
      </c>
      <c r="AE3218" t="s">
        <v>274</v>
      </c>
      <c r="AF3218" t="s">
        <v>128</v>
      </c>
      <c r="AG3218" t="s">
        <v>129</v>
      </c>
      <c r="AH3218">
        <v>117</v>
      </c>
    </row>
    <row r="3219" spans="1:34" x14ac:dyDescent="0.25">
      <c r="A3219" t="s">
        <v>266</v>
      </c>
      <c r="C3219" t="s">
        <v>282</v>
      </c>
      <c r="D3219" t="s">
        <v>148</v>
      </c>
      <c r="E3219" t="s">
        <v>67</v>
      </c>
      <c r="F3219">
        <v>109</v>
      </c>
      <c r="H3219" t="s">
        <v>266</v>
      </c>
      <c r="J3219" t="s">
        <v>282</v>
      </c>
      <c r="K3219" t="s">
        <v>56</v>
      </c>
      <c r="L3219" t="s">
        <v>57</v>
      </c>
      <c r="M3219">
        <v>26</v>
      </c>
      <c r="O3219" t="s">
        <v>266</v>
      </c>
      <c r="Q3219" t="s">
        <v>282</v>
      </c>
      <c r="R3219" t="s">
        <v>76</v>
      </c>
      <c r="S3219" t="s">
        <v>77</v>
      </c>
      <c r="T3219">
        <v>176</v>
      </c>
      <c r="V3219" t="s">
        <v>266</v>
      </c>
      <c r="X3219" t="s">
        <v>282</v>
      </c>
      <c r="Y3219" t="s">
        <v>148</v>
      </c>
      <c r="Z3219" t="s">
        <v>77</v>
      </c>
      <c r="AA3219">
        <v>19</v>
      </c>
      <c r="AC3219" t="s">
        <v>266</v>
      </c>
      <c r="AE3219" t="s">
        <v>274</v>
      </c>
      <c r="AF3219" t="s">
        <v>130</v>
      </c>
      <c r="AG3219" t="s">
        <v>131</v>
      </c>
      <c r="AH3219">
        <v>78</v>
      </c>
    </row>
    <row r="3220" spans="1:34" x14ac:dyDescent="0.25">
      <c r="A3220" t="s">
        <v>266</v>
      </c>
      <c r="C3220" t="s">
        <v>282</v>
      </c>
      <c r="D3220" t="s">
        <v>148</v>
      </c>
      <c r="E3220" t="s">
        <v>119</v>
      </c>
      <c r="F3220">
        <v>15</v>
      </c>
      <c r="H3220" t="s">
        <v>266</v>
      </c>
      <c r="J3220" t="s">
        <v>282</v>
      </c>
      <c r="K3220" t="s">
        <v>58</v>
      </c>
      <c r="L3220" t="s">
        <v>59</v>
      </c>
      <c r="M3220">
        <v>18</v>
      </c>
      <c r="O3220" t="s">
        <v>266</v>
      </c>
      <c r="Q3220" t="s">
        <v>282</v>
      </c>
      <c r="R3220" t="s">
        <v>78</v>
      </c>
      <c r="S3220" t="s">
        <v>79</v>
      </c>
      <c r="T3220">
        <v>224</v>
      </c>
      <c r="V3220" t="s">
        <v>266</v>
      </c>
      <c r="X3220" t="s">
        <v>282</v>
      </c>
      <c r="Y3220" t="s">
        <v>148</v>
      </c>
      <c r="Z3220" t="s">
        <v>99</v>
      </c>
      <c r="AA3220">
        <v>9</v>
      </c>
      <c r="AC3220" t="s">
        <v>266</v>
      </c>
      <c r="AE3220" t="s">
        <v>274</v>
      </c>
      <c r="AF3220" t="s">
        <v>132</v>
      </c>
      <c r="AG3220" t="s">
        <v>133</v>
      </c>
      <c r="AH3220">
        <v>285</v>
      </c>
    </row>
    <row r="3221" spans="1:34" x14ac:dyDescent="0.25">
      <c r="A3221" t="s">
        <v>266</v>
      </c>
      <c r="C3221" t="s">
        <v>282</v>
      </c>
      <c r="D3221" t="s">
        <v>148</v>
      </c>
      <c r="E3221" t="s">
        <v>91</v>
      </c>
      <c r="F3221">
        <v>4</v>
      </c>
      <c r="H3221" t="s">
        <v>266</v>
      </c>
      <c r="J3221" t="s">
        <v>282</v>
      </c>
      <c r="K3221" t="s">
        <v>60</v>
      </c>
      <c r="L3221" t="s">
        <v>61</v>
      </c>
      <c r="M3221">
        <v>42</v>
      </c>
      <c r="O3221" t="s">
        <v>266</v>
      </c>
      <c r="Q3221" t="s">
        <v>282</v>
      </c>
      <c r="R3221" t="s">
        <v>80</v>
      </c>
      <c r="S3221" t="s">
        <v>81</v>
      </c>
      <c r="T3221">
        <v>22</v>
      </c>
      <c r="V3221" t="s">
        <v>266</v>
      </c>
      <c r="X3221" t="s">
        <v>282</v>
      </c>
      <c r="Y3221" t="s">
        <v>148</v>
      </c>
      <c r="Z3221" t="s">
        <v>111</v>
      </c>
      <c r="AA3221">
        <v>8</v>
      </c>
      <c r="AC3221" t="s">
        <v>266</v>
      </c>
      <c r="AE3221" t="s">
        <v>274</v>
      </c>
      <c r="AF3221" t="s">
        <v>134</v>
      </c>
      <c r="AG3221" t="s">
        <v>135</v>
      </c>
      <c r="AH3221">
        <v>65</v>
      </c>
    </row>
    <row r="3222" spans="1:34" x14ac:dyDescent="0.25">
      <c r="A3222" t="s">
        <v>266</v>
      </c>
      <c r="C3222" t="s">
        <v>282</v>
      </c>
      <c r="D3222" t="s">
        <v>148</v>
      </c>
      <c r="E3222" t="s">
        <v>107</v>
      </c>
      <c r="F3222">
        <v>14</v>
      </c>
      <c r="H3222" t="s">
        <v>266</v>
      </c>
      <c r="J3222" t="s">
        <v>282</v>
      </c>
      <c r="K3222" t="s">
        <v>62</v>
      </c>
      <c r="L3222" t="s">
        <v>63</v>
      </c>
      <c r="M3222">
        <v>10</v>
      </c>
      <c r="O3222" t="s">
        <v>266</v>
      </c>
      <c r="Q3222" t="s">
        <v>282</v>
      </c>
      <c r="R3222" t="s">
        <v>82</v>
      </c>
      <c r="S3222" t="s">
        <v>83</v>
      </c>
      <c r="T3222">
        <v>36</v>
      </c>
      <c r="V3222" t="s">
        <v>266</v>
      </c>
      <c r="X3222" t="s">
        <v>282</v>
      </c>
      <c r="Y3222" t="s">
        <v>148</v>
      </c>
      <c r="Z3222" t="s">
        <v>123</v>
      </c>
      <c r="AA3222">
        <v>9</v>
      </c>
      <c r="AC3222" t="s">
        <v>266</v>
      </c>
      <c r="AE3222" t="s">
        <v>274</v>
      </c>
      <c r="AF3222" t="s">
        <v>136</v>
      </c>
      <c r="AG3222" t="s">
        <v>137</v>
      </c>
      <c r="AH3222">
        <v>77</v>
      </c>
    </row>
    <row r="3223" spans="1:34" x14ac:dyDescent="0.25">
      <c r="A3223" t="s">
        <v>266</v>
      </c>
      <c r="C3223" t="s">
        <v>282</v>
      </c>
      <c r="D3223" t="s">
        <v>148</v>
      </c>
      <c r="E3223" t="s">
        <v>73</v>
      </c>
      <c r="F3223">
        <v>25</v>
      </c>
      <c r="H3223" t="s">
        <v>266</v>
      </c>
      <c r="J3223" t="s">
        <v>282</v>
      </c>
      <c r="K3223" t="s">
        <v>64</v>
      </c>
      <c r="L3223" t="s">
        <v>65</v>
      </c>
      <c r="M3223">
        <v>13</v>
      </c>
      <c r="O3223" t="s">
        <v>266</v>
      </c>
      <c r="Q3223" t="s">
        <v>282</v>
      </c>
      <c r="R3223" t="s">
        <v>84</v>
      </c>
      <c r="S3223" t="s">
        <v>85</v>
      </c>
      <c r="T3223">
        <v>33</v>
      </c>
      <c r="V3223" t="s">
        <v>266</v>
      </c>
      <c r="X3223" t="s">
        <v>282</v>
      </c>
      <c r="Y3223" t="s">
        <v>148</v>
      </c>
      <c r="Z3223" t="s">
        <v>61</v>
      </c>
      <c r="AA3223">
        <v>14</v>
      </c>
      <c r="AC3223" t="s">
        <v>266</v>
      </c>
      <c r="AE3223" t="s">
        <v>274</v>
      </c>
      <c r="AF3223" t="s">
        <v>208</v>
      </c>
      <c r="AG3223" t="s">
        <v>273</v>
      </c>
      <c r="AH3223">
        <v>79</v>
      </c>
    </row>
    <row r="3224" spans="1:34" x14ac:dyDescent="0.25">
      <c r="A3224" t="s">
        <v>266</v>
      </c>
      <c r="C3224" t="s">
        <v>282</v>
      </c>
      <c r="D3224" t="s">
        <v>148</v>
      </c>
      <c r="E3224" t="s">
        <v>121</v>
      </c>
      <c r="F3224">
        <v>11</v>
      </c>
      <c r="H3224" t="s">
        <v>266</v>
      </c>
      <c r="J3224" t="s">
        <v>282</v>
      </c>
      <c r="K3224" t="s">
        <v>66</v>
      </c>
      <c r="L3224" t="s">
        <v>67</v>
      </c>
      <c r="M3224">
        <v>85</v>
      </c>
      <c r="O3224" t="s">
        <v>266</v>
      </c>
      <c r="Q3224" t="s">
        <v>282</v>
      </c>
      <c r="R3224" t="s">
        <v>148</v>
      </c>
      <c r="S3224" t="s">
        <v>133</v>
      </c>
      <c r="T3224">
        <v>98</v>
      </c>
      <c r="V3224" t="s">
        <v>266</v>
      </c>
      <c r="X3224" t="s">
        <v>282</v>
      </c>
      <c r="Y3224" t="s">
        <v>148</v>
      </c>
      <c r="Z3224" t="s">
        <v>97</v>
      </c>
      <c r="AA3224">
        <v>9</v>
      </c>
      <c r="AC3224" t="s">
        <v>266</v>
      </c>
      <c r="AE3224" t="s">
        <v>274</v>
      </c>
      <c r="AF3224" t="s">
        <v>208</v>
      </c>
      <c r="AG3224" t="s">
        <v>144</v>
      </c>
      <c r="AH3224">
        <v>111</v>
      </c>
    </row>
    <row r="3225" spans="1:34" x14ac:dyDescent="0.25">
      <c r="A3225" t="s">
        <v>266</v>
      </c>
      <c r="C3225" t="s">
        <v>282</v>
      </c>
      <c r="D3225" t="s">
        <v>148</v>
      </c>
      <c r="E3225" t="s">
        <v>69</v>
      </c>
      <c r="F3225">
        <v>27</v>
      </c>
      <c r="H3225" t="s">
        <v>266</v>
      </c>
      <c r="J3225" t="s">
        <v>282</v>
      </c>
      <c r="K3225" t="s">
        <v>68</v>
      </c>
      <c r="L3225" t="s">
        <v>69</v>
      </c>
      <c r="M3225">
        <v>30</v>
      </c>
      <c r="O3225" t="s">
        <v>266</v>
      </c>
      <c r="Q3225" t="s">
        <v>282</v>
      </c>
      <c r="R3225" t="s">
        <v>148</v>
      </c>
      <c r="S3225" t="s">
        <v>101</v>
      </c>
      <c r="T3225">
        <v>43</v>
      </c>
      <c r="V3225" t="s">
        <v>266</v>
      </c>
      <c r="X3225" t="s">
        <v>282</v>
      </c>
      <c r="Y3225" t="s">
        <v>148</v>
      </c>
      <c r="Z3225" t="s">
        <v>95</v>
      </c>
      <c r="AA3225">
        <v>21</v>
      </c>
      <c r="AC3225" t="s">
        <v>266</v>
      </c>
      <c r="AE3225" t="s">
        <v>274</v>
      </c>
      <c r="AF3225" t="s">
        <v>141</v>
      </c>
      <c r="AG3225" t="s">
        <v>142</v>
      </c>
      <c r="AH3225">
        <v>270</v>
      </c>
    </row>
    <row r="3226" spans="1:34" x14ac:dyDescent="0.25">
      <c r="A3226" t="s">
        <v>266</v>
      </c>
      <c r="C3226" t="s">
        <v>282</v>
      </c>
      <c r="D3226" t="s">
        <v>148</v>
      </c>
      <c r="E3226" t="s">
        <v>87</v>
      </c>
      <c r="F3226">
        <v>14</v>
      </c>
      <c r="H3226" t="s">
        <v>266</v>
      </c>
      <c r="J3226" t="s">
        <v>282</v>
      </c>
      <c r="K3226" t="s">
        <v>70</v>
      </c>
      <c r="L3226" t="s">
        <v>71</v>
      </c>
      <c r="M3226">
        <v>33</v>
      </c>
      <c r="O3226" t="s">
        <v>266</v>
      </c>
      <c r="Q3226" t="s">
        <v>282</v>
      </c>
      <c r="R3226" t="s">
        <v>148</v>
      </c>
      <c r="S3226" t="s">
        <v>115</v>
      </c>
      <c r="T3226">
        <v>22</v>
      </c>
      <c r="V3226" t="s">
        <v>266</v>
      </c>
      <c r="X3226" t="s">
        <v>282</v>
      </c>
      <c r="Y3226" t="s">
        <v>148</v>
      </c>
      <c r="Z3226" t="s">
        <v>127</v>
      </c>
      <c r="AA3226">
        <v>1</v>
      </c>
      <c r="AC3226" t="s">
        <v>266</v>
      </c>
      <c r="AE3226" t="s">
        <v>282</v>
      </c>
      <c r="AF3226" t="s">
        <v>54</v>
      </c>
      <c r="AG3226" t="s">
        <v>55</v>
      </c>
      <c r="AH3226">
        <v>636</v>
      </c>
    </row>
    <row r="3227" spans="1:34" x14ac:dyDescent="0.25">
      <c r="A3227" t="s">
        <v>266</v>
      </c>
      <c r="C3227" t="s">
        <v>282</v>
      </c>
      <c r="D3227" t="s">
        <v>148</v>
      </c>
      <c r="E3227" t="s">
        <v>81</v>
      </c>
      <c r="F3227">
        <v>10</v>
      </c>
      <c r="H3227" t="s">
        <v>266</v>
      </c>
      <c r="J3227" t="s">
        <v>282</v>
      </c>
      <c r="K3227" t="s">
        <v>72</v>
      </c>
      <c r="L3227" t="s">
        <v>73</v>
      </c>
      <c r="M3227">
        <v>25</v>
      </c>
      <c r="O3227" t="s">
        <v>266</v>
      </c>
      <c r="Q3227" t="s">
        <v>282</v>
      </c>
      <c r="R3227" t="s">
        <v>148</v>
      </c>
      <c r="S3227" t="s">
        <v>103</v>
      </c>
      <c r="T3227">
        <v>37</v>
      </c>
      <c r="V3227" t="s">
        <v>266</v>
      </c>
      <c r="X3227" t="s">
        <v>282</v>
      </c>
      <c r="Y3227" t="s">
        <v>148</v>
      </c>
      <c r="Z3227" t="s">
        <v>79</v>
      </c>
      <c r="AA3227">
        <v>39</v>
      </c>
      <c r="AC3227" t="s">
        <v>266</v>
      </c>
      <c r="AE3227" t="s">
        <v>282</v>
      </c>
      <c r="AF3227" t="s">
        <v>56</v>
      </c>
      <c r="AG3227" t="s">
        <v>57</v>
      </c>
      <c r="AH3227">
        <v>551</v>
      </c>
    </row>
    <row r="3228" spans="1:34" x14ac:dyDescent="0.25">
      <c r="A3228" t="s">
        <v>266</v>
      </c>
      <c r="C3228" t="s">
        <v>282</v>
      </c>
      <c r="D3228" t="s">
        <v>148</v>
      </c>
      <c r="E3228" t="s">
        <v>112</v>
      </c>
      <c r="F3228">
        <v>79</v>
      </c>
      <c r="H3228" t="s">
        <v>266</v>
      </c>
      <c r="J3228" t="s">
        <v>282</v>
      </c>
      <c r="K3228" t="s">
        <v>74</v>
      </c>
      <c r="L3228" t="s">
        <v>75</v>
      </c>
      <c r="M3228">
        <v>9</v>
      </c>
      <c r="O3228" t="s">
        <v>266</v>
      </c>
      <c r="Q3228" t="s">
        <v>282</v>
      </c>
      <c r="R3228" t="s">
        <v>148</v>
      </c>
      <c r="S3228" t="s">
        <v>65</v>
      </c>
      <c r="T3228">
        <v>29</v>
      </c>
      <c r="V3228" t="s">
        <v>266</v>
      </c>
      <c r="X3228" t="s">
        <v>282</v>
      </c>
      <c r="Y3228" t="s">
        <v>148</v>
      </c>
      <c r="Z3228" t="s">
        <v>144</v>
      </c>
      <c r="AA3228">
        <v>1</v>
      </c>
      <c r="AC3228" t="s">
        <v>266</v>
      </c>
      <c r="AE3228" t="s">
        <v>282</v>
      </c>
      <c r="AF3228" t="s">
        <v>58</v>
      </c>
      <c r="AG3228" t="s">
        <v>59</v>
      </c>
      <c r="AH3228">
        <v>206</v>
      </c>
    </row>
    <row r="3229" spans="1:34" x14ac:dyDescent="0.25">
      <c r="A3229" t="s">
        <v>266</v>
      </c>
      <c r="C3229" t="s">
        <v>282</v>
      </c>
      <c r="D3229" t="s">
        <v>148</v>
      </c>
      <c r="E3229" t="s">
        <v>113</v>
      </c>
      <c r="F3229">
        <v>35</v>
      </c>
      <c r="H3229" t="s">
        <v>266</v>
      </c>
      <c r="J3229" t="s">
        <v>282</v>
      </c>
      <c r="K3229" t="s">
        <v>76</v>
      </c>
      <c r="L3229" t="s">
        <v>77</v>
      </c>
      <c r="M3229">
        <v>61</v>
      </c>
      <c r="O3229" t="s">
        <v>266</v>
      </c>
      <c r="Q3229" t="s">
        <v>282</v>
      </c>
      <c r="R3229" t="s">
        <v>148</v>
      </c>
      <c r="S3229" t="s">
        <v>55</v>
      </c>
      <c r="T3229">
        <v>55</v>
      </c>
      <c r="V3229" t="s">
        <v>266</v>
      </c>
      <c r="X3229" t="s">
        <v>282</v>
      </c>
      <c r="Y3229" t="s">
        <v>86</v>
      </c>
      <c r="Z3229" t="s">
        <v>87</v>
      </c>
      <c r="AA3229">
        <v>11</v>
      </c>
      <c r="AC3229" t="s">
        <v>266</v>
      </c>
      <c r="AE3229" t="s">
        <v>282</v>
      </c>
      <c r="AF3229" t="s">
        <v>60</v>
      </c>
      <c r="AG3229" t="s">
        <v>61</v>
      </c>
      <c r="AH3229">
        <v>1521</v>
      </c>
    </row>
    <row r="3230" spans="1:34" x14ac:dyDescent="0.25">
      <c r="A3230" t="s">
        <v>266</v>
      </c>
      <c r="C3230" t="s">
        <v>282</v>
      </c>
      <c r="D3230" t="s">
        <v>148</v>
      </c>
      <c r="E3230" t="s">
        <v>71</v>
      </c>
      <c r="F3230">
        <v>72</v>
      </c>
      <c r="H3230" t="s">
        <v>266</v>
      </c>
      <c r="J3230" t="s">
        <v>282</v>
      </c>
      <c r="K3230" t="s">
        <v>78</v>
      </c>
      <c r="L3230" t="s">
        <v>79</v>
      </c>
      <c r="M3230">
        <v>71</v>
      </c>
      <c r="O3230" t="s">
        <v>266</v>
      </c>
      <c r="Q3230" t="s">
        <v>282</v>
      </c>
      <c r="R3230" t="s">
        <v>148</v>
      </c>
      <c r="S3230" t="s">
        <v>135</v>
      </c>
      <c r="T3230">
        <v>17</v>
      </c>
      <c r="V3230" t="s">
        <v>266</v>
      </c>
      <c r="X3230" t="s">
        <v>282</v>
      </c>
      <c r="Y3230" t="s">
        <v>88</v>
      </c>
      <c r="Z3230" t="s">
        <v>89</v>
      </c>
      <c r="AA3230">
        <v>23</v>
      </c>
      <c r="AC3230" t="s">
        <v>266</v>
      </c>
      <c r="AE3230" t="s">
        <v>282</v>
      </c>
      <c r="AF3230" t="s">
        <v>62</v>
      </c>
      <c r="AG3230" t="s">
        <v>63</v>
      </c>
      <c r="AH3230">
        <v>113</v>
      </c>
    </row>
    <row r="3231" spans="1:34" x14ac:dyDescent="0.25">
      <c r="A3231" t="s">
        <v>266</v>
      </c>
      <c r="C3231" t="s">
        <v>282</v>
      </c>
      <c r="D3231" t="s">
        <v>148</v>
      </c>
      <c r="E3231" t="s">
        <v>109</v>
      </c>
      <c r="F3231">
        <v>5</v>
      </c>
      <c r="H3231" t="s">
        <v>266</v>
      </c>
      <c r="J3231" t="s">
        <v>282</v>
      </c>
      <c r="K3231" t="s">
        <v>80</v>
      </c>
      <c r="L3231" t="s">
        <v>81</v>
      </c>
      <c r="M3231">
        <v>12</v>
      </c>
      <c r="O3231" t="s">
        <v>266</v>
      </c>
      <c r="Q3231" t="s">
        <v>282</v>
      </c>
      <c r="R3231" t="s">
        <v>148</v>
      </c>
      <c r="S3231" t="s">
        <v>63</v>
      </c>
      <c r="T3231">
        <v>26</v>
      </c>
      <c r="V3231" t="s">
        <v>266</v>
      </c>
      <c r="X3231" t="s">
        <v>282</v>
      </c>
      <c r="Y3231" t="s">
        <v>90</v>
      </c>
      <c r="Z3231" t="s">
        <v>91</v>
      </c>
      <c r="AA3231">
        <v>5</v>
      </c>
      <c r="AC3231" t="s">
        <v>266</v>
      </c>
      <c r="AE3231" t="s">
        <v>282</v>
      </c>
      <c r="AF3231" t="s">
        <v>64</v>
      </c>
      <c r="AG3231" t="s">
        <v>65</v>
      </c>
      <c r="AH3231">
        <v>226</v>
      </c>
    </row>
    <row r="3232" spans="1:34" x14ac:dyDescent="0.25">
      <c r="A3232" t="s">
        <v>266</v>
      </c>
      <c r="C3232" t="s">
        <v>282</v>
      </c>
      <c r="D3232" t="s">
        <v>148</v>
      </c>
      <c r="E3232" t="s">
        <v>75</v>
      </c>
      <c r="F3232">
        <v>1</v>
      </c>
      <c r="H3232" t="s">
        <v>266</v>
      </c>
      <c r="J3232" t="s">
        <v>282</v>
      </c>
      <c r="K3232" t="s">
        <v>82</v>
      </c>
      <c r="L3232" t="s">
        <v>83</v>
      </c>
      <c r="M3232">
        <v>12</v>
      </c>
      <c r="O3232" t="s">
        <v>266</v>
      </c>
      <c r="Q3232" t="s">
        <v>282</v>
      </c>
      <c r="R3232" t="s">
        <v>148</v>
      </c>
      <c r="S3232" t="s">
        <v>83</v>
      </c>
      <c r="T3232">
        <v>36</v>
      </c>
      <c r="V3232" t="s">
        <v>266</v>
      </c>
      <c r="X3232" t="s">
        <v>282</v>
      </c>
      <c r="Y3232" t="s">
        <v>92</v>
      </c>
      <c r="Z3232" t="s">
        <v>93</v>
      </c>
      <c r="AA3232">
        <v>2</v>
      </c>
      <c r="AC3232" t="s">
        <v>266</v>
      </c>
      <c r="AE3232" t="s">
        <v>282</v>
      </c>
      <c r="AF3232" t="s">
        <v>66</v>
      </c>
      <c r="AG3232" t="s">
        <v>67</v>
      </c>
      <c r="AH3232">
        <v>1728</v>
      </c>
    </row>
    <row r="3233" spans="1:34" x14ac:dyDescent="0.25">
      <c r="A3233" t="s">
        <v>266</v>
      </c>
      <c r="C3233" t="s">
        <v>282</v>
      </c>
      <c r="D3233" t="s">
        <v>148</v>
      </c>
      <c r="E3233" t="s">
        <v>85</v>
      </c>
      <c r="F3233">
        <v>8</v>
      </c>
      <c r="H3233" t="s">
        <v>266</v>
      </c>
      <c r="J3233" t="s">
        <v>282</v>
      </c>
      <c r="K3233" t="s">
        <v>84</v>
      </c>
      <c r="L3233" t="s">
        <v>85</v>
      </c>
      <c r="M3233">
        <v>23</v>
      </c>
      <c r="O3233" t="s">
        <v>266</v>
      </c>
      <c r="Q3233" t="s">
        <v>282</v>
      </c>
      <c r="R3233" t="s">
        <v>148</v>
      </c>
      <c r="S3233" t="s">
        <v>142</v>
      </c>
      <c r="T3233">
        <v>47</v>
      </c>
      <c r="V3233" t="s">
        <v>266</v>
      </c>
      <c r="X3233" t="s">
        <v>282</v>
      </c>
      <c r="Y3233" t="s">
        <v>94</v>
      </c>
      <c r="Z3233" t="s">
        <v>95</v>
      </c>
      <c r="AA3233">
        <v>21</v>
      </c>
      <c r="AC3233" t="s">
        <v>266</v>
      </c>
      <c r="AE3233" t="s">
        <v>282</v>
      </c>
      <c r="AF3233" t="s">
        <v>68</v>
      </c>
      <c r="AG3233" t="s">
        <v>69</v>
      </c>
      <c r="AH3233">
        <v>443</v>
      </c>
    </row>
    <row r="3234" spans="1:34" x14ac:dyDescent="0.25">
      <c r="A3234" t="s">
        <v>266</v>
      </c>
      <c r="C3234" t="s">
        <v>282</v>
      </c>
      <c r="D3234" t="s">
        <v>148</v>
      </c>
      <c r="E3234" t="s">
        <v>59</v>
      </c>
      <c r="F3234">
        <v>9</v>
      </c>
      <c r="H3234" t="s">
        <v>266</v>
      </c>
      <c r="J3234" t="s">
        <v>282</v>
      </c>
      <c r="K3234" t="s">
        <v>148</v>
      </c>
      <c r="L3234" t="s">
        <v>133</v>
      </c>
      <c r="M3234">
        <v>20</v>
      </c>
      <c r="O3234" t="s">
        <v>266</v>
      </c>
      <c r="Q3234" t="s">
        <v>282</v>
      </c>
      <c r="R3234" t="s">
        <v>148</v>
      </c>
      <c r="S3234" t="s">
        <v>273</v>
      </c>
      <c r="T3234">
        <v>22</v>
      </c>
      <c r="V3234" t="s">
        <v>266</v>
      </c>
      <c r="X3234" t="s">
        <v>282</v>
      </c>
      <c r="Y3234" t="s">
        <v>96</v>
      </c>
      <c r="Z3234" t="s">
        <v>97</v>
      </c>
      <c r="AA3234">
        <v>9</v>
      </c>
      <c r="AC3234" t="s">
        <v>266</v>
      </c>
      <c r="AE3234" t="s">
        <v>282</v>
      </c>
      <c r="AF3234" t="s">
        <v>70</v>
      </c>
      <c r="AG3234" t="s">
        <v>71</v>
      </c>
      <c r="AH3234">
        <v>986</v>
      </c>
    </row>
    <row r="3235" spans="1:34" x14ac:dyDescent="0.25">
      <c r="A3235" t="s">
        <v>266</v>
      </c>
      <c r="C3235" t="s">
        <v>282</v>
      </c>
      <c r="D3235" t="s">
        <v>148</v>
      </c>
      <c r="E3235" t="s">
        <v>89</v>
      </c>
      <c r="F3235">
        <v>20</v>
      </c>
      <c r="H3235" t="s">
        <v>266</v>
      </c>
      <c r="J3235" t="s">
        <v>282</v>
      </c>
      <c r="K3235" t="s">
        <v>148</v>
      </c>
      <c r="L3235" t="s">
        <v>101</v>
      </c>
      <c r="M3235">
        <v>7</v>
      </c>
      <c r="O3235" t="s">
        <v>266</v>
      </c>
      <c r="Q3235" t="s">
        <v>282</v>
      </c>
      <c r="R3235" t="s">
        <v>148</v>
      </c>
      <c r="S3235" t="s">
        <v>57</v>
      </c>
      <c r="T3235">
        <v>84</v>
      </c>
      <c r="V3235" t="s">
        <v>266</v>
      </c>
      <c r="X3235" t="s">
        <v>282</v>
      </c>
      <c r="Y3235" t="s">
        <v>98</v>
      </c>
      <c r="Z3235" t="s">
        <v>99</v>
      </c>
      <c r="AA3235">
        <v>9</v>
      </c>
      <c r="AC3235" t="s">
        <v>266</v>
      </c>
      <c r="AE3235" t="s">
        <v>282</v>
      </c>
      <c r="AF3235" t="s">
        <v>72</v>
      </c>
      <c r="AG3235" t="s">
        <v>73</v>
      </c>
      <c r="AH3235">
        <v>641</v>
      </c>
    </row>
    <row r="3236" spans="1:34" x14ac:dyDescent="0.25">
      <c r="A3236" t="s">
        <v>266</v>
      </c>
      <c r="C3236" t="s">
        <v>282</v>
      </c>
      <c r="D3236" t="s">
        <v>148</v>
      </c>
      <c r="E3236" t="s">
        <v>129</v>
      </c>
      <c r="F3236">
        <v>5</v>
      </c>
      <c r="H3236" t="s">
        <v>266</v>
      </c>
      <c r="J3236" t="s">
        <v>282</v>
      </c>
      <c r="K3236" t="s">
        <v>148</v>
      </c>
      <c r="L3236" t="s">
        <v>115</v>
      </c>
      <c r="M3236">
        <v>8</v>
      </c>
      <c r="O3236" t="s">
        <v>266</v>
      </c>
      <c r="Q3236" t="s">
        <v>282</v>
      </c>
      <c r="R3236" t="s">
        <v>148</v>
      </c>
      <c r="S3236" t="s">
        <v>117</v>
      </c>
      <c r="T3236">
        <v>21</v>
      </c>
      <c r="V3236" t="s">
        <v>266</v>
      </c>
      <c r="X3236" t="s">
        <v>282</v>
      </c>
      <c r="Y3236" t="s">
        <v>100</v>
      </c>
      <c r="Z3236" t="s">
        <v>101</v>
      </c>
      <c r="AA3236">
        <v>7</v>
      </c>
      <c r="AC3236" t="s">
        <v>266</v>
      </c>
      <c r="AE3236" t="s">
        <v>282</v>
      </c>
      <c r="AF3236" t="s">
        <v>74</v>
      </c>
      <c r="AG3236" t="s">
        <v>75</v>
      </c>
      <c r="AH3236">
        <v>82</v>
      </c>
    </row>
    <row r="3237" spans="1:34" x14ac:dyDescent="0.25">
      <c r="A3237" t="s">
        <v>266</v>
      </c>
      <c r="C3237" t="s">
        <v>282</v>
      </c>
      <c r="D3237" t="s">
        <v>148</v>
      </c>
      <c r="E3237" t="s">
        <v>131</v>
      </c>
      <c r="F3237">
        <v>7</v>
      </c>
      <c r="H3237" t="s">
        <v>266</v>
      </c>
      <c r="J3237" t="s">
        <v>282</v>
      </c>
      <c r="K3237" t="s">
        <v>148</v>
      </c>
      <c r="L3237" t="s">
        <v>103</v>
      </c>
      <c r="M3237">
        <v>15</v>
      </c>
      <c r="O3237" t="s">
        <v>266</v>
      </c>
      <c r="Q3237" t="s">
        <v>282</v>
      </c>
      <c r="R3237" t="s">
        <v>148</v>
      </c>
      <c r="S3237" t="s">
        <v>105</v>
      </c>
      <c r="T3237">
        <v>64</v>
      </c>
      <c r="V3237" t="s">
        <v>266</v>
      </c>
      <c r="X3237" t="s">
        <v>282</v>
      </c>
      <c r="Y3237" t="s">
        <v>102</v>
      </c>
      <c r="Z3237" t="s">
        <v>103</v>
      </c>
      <c r="AA3237">
        <v>8</v>
      </c>
      <c r="AC3237" t="s">
        <v>266</v>
      </c>
      <c r="AE3237" t="s">
        <v>282</v>
      </c>
      <c r="AF3237" t="s">
        <v>76</v>
      </c>
      <c r="AG3237" t="s">
        <v>77</v>
      </c>
      <c r="AH3237">
        <v>935</v>
      </c>
    </row>
    <row r="3238" spans="1:34" x14ac:dyDescent="0.25">
      <c r="A3238" t="s">
        <v>266</v>
      </c>
      <c r="C3238" t="s">
        <v>282</v>
      </c>
      <c r="D3238" t="s">
        <v>148</v>
      </c>
      <c r="E3238" t="s">
        <v>93</v>
      </c>
      <c r="F3238">
        <v>4</v>
      </c>
      <c r="H3238" t="s">
        <v>266</v>
      </c>
      <c r="J3238" t="s">
        <v>282</v>
      </c>
      <c r="K3238" t="s">
        <v>148</v>
      </c>
      <c r="L3238" t="s">
        <v>65</v>
      </c>
      <c r="M3238">
        <v>13</v>
      </c>
      <c r="O3238" t="s">
        <v>266</v>
      </c>
      <c r="Q3238" t="s">
        <v>282</v>
      </c>
      <c r="R3238" t="s">
        <v>148</v>
      </c>
      <c r="S3238" t="s">
        <v>137</v>
      </c>
      <c r="T3238">
        <v>28</v>
      </c>
      <c r="V3238" t="s">
        <v>266</v>
      </c>
      <c r="X3238" t="s">
        <v>282</v>
      </c>
      <c r="Y3238" t="s">
        <v>104</v>
      </c>
      <c r="Z3238" t="s">
        <v>105</v>
      </c>
      <c r="AA3238">
        <v>22</v>
      </c>
      <c r="AC3238" t="s">
        <v>266</v>
      </c>
      <c r="AE3238" t="s">
        <v>282</v>
      </c>
      <c r="AF3238" t="s">
        <v>78</v>
      </c>
      <c r="AG3238" t="s">
        <v>79</v>
      </c>
      <c r="AH3238">
        <v>1415</v>
      </c>
    </row>
    <row r="3239" spans="1:34" x14ac:dyDescent="0.25">
      <c r="A3239" t="s">
        <v>266</v>
      </c>
      <c r="C3239" t="s">
        <v>282</v>
      </c>
      <c r="D3239" t="s">
        <v>148</v>
      </c>
      <c r="E3239" t="s">
        <v>77</v>
      </c>
      <c r="F3239">
        <v>36</v>
      </c>
      <c r="H3239" t="s">
        <v>266</v>
      </c>
      <c r="J3239" t="s">
        <v>282</v>
      </c>
      <c r="K3239" t="s">
        <v>148</v>
      </c>
      <c r="L3239" t="s">
        <v>55</v>
      </c>
      <c r="M3239">
        <v>25</v>
      </c>
      <c r="O3239" t="s">
        <v>266</v>
      </c>
      <c r="Q3239" t="s">
        <v>282</v>
      </c>
      <c r="R3239" t="s">
        <v>148</v>
      </c>
      <c r="S3239" t="s">
        <v>67</v>
      </c>
      <c r="T3239">
        <v>237</v>
      </c>
      <c r="V3239" t="s">
        <v>266</v>
      </c>
      <c r="X3239" t="s">
        <v>282</v>
      </c>
      <c r="Y3239" t="s">
        <v>106</v>
      </c>
      <c r="Z3239" t="s">
        <v>107</v>
      </c>
      <c r="AA3239">
        <v>35</v>
      </c>
      <c r="AC3239" t="s">
        <v>266</v>
      </c>
      <c r="AE3239" t="s">
        <v>282</v>
      </c>
      <c r="AF3239" t="s">
        <v>80</v>
      </c>
      <c r="AG3239" t="s">
        <v>81</v>
      </c>
      <c r="AH3239">
        <v>42</v>
      </c>
    </row>
    <row r="3240" spans="1:34" x14ac:dyDescent="0.25">
      <c r="A3240" t="s">
        <v>266</v>
      </c>
      <c r="C3240" t="s">
        <v>282</v>
      </c>
      <c r="D3240" t="s">
        <v>148</v>
      </c>
      <c r="E3240" t="s">
        <v>99</v>
      </c>
      <c r="F3240">
        <v>17</v>
      </c>
      <c r="H3240" t="s">
        <v>266</v>
      </c>
      <c r="J3240" t="s">
        <v>282</v>
      </c>
      <c r="K3240" t="s">
        <v>148</v>
      </c>
      <c r="L3240" t="s">
        <v>135</v>
      </c>
      <c r="M3240">
        <v>9</v>
      </c>
      <c r="O3240" t="s">
        <v>266</v>
      </c>
      <c r="Q3240" t="s">
        <v>282</v>
      </c>
      <c r="R3240" t="s">
        <v>148</v>
      </c>
      <c r="S3240" t="s">
        <v>119</v>
      </c>
      <c r="T3240">
        <v>41</v>
      </c>
      <c r="V3240" t="s">
        <v>266</v>
      </c>
      <c r="X3240" t="s">
        <v>282</v>
      </c>
      <c r="Y3240" t="s">
        <v>108</v>
      </c>
      <c r="Z3240" t="s">
        <v>109</v>
      </c>
      <c r="AA3240">
        <v>22</v>
      </c>
      <c r="AC3240" t="s">
        <v>266</v>
      </c>
      <c r="AE3240" t="s">
        <v>282</v>
      </c>
      <c r="AF3240" t="s">
        <v>82</v>
      </c>
      <c r="AG3240" t="s">
        <v>83</v>
      </c>
      <c r="AH3240">
        <v>179</v>
      </c>
    </row>
    <row r="3241" spans="1:34" x14ac:dyDescent="0.25">
      <c r="A3241" t="s">
        <v>266</v>
      </c>
      <c r="C3241" t="s">
        <v>282</v>
      </c>
      <c r="D3241" t="s">
        <v>148</v>
      </c>
      <c r="E3241" t="s">
        <v>111</v>
      </c>
      <c r="F3241">
        <v>9</v>
      </c>
      <c r="H3241" t="s">
        <v>266</v>
      </c>
      <c r="J3241" t="s">
        <v>282</v>
      </c>
      <c r="K3241" t="s">
        <v>148</v>
      </c>
      <c r="L3241" t="s">
        <v>63</v>
      </c>
      <c r="M3241">
        <v>10</v>
      </c>
      <c r="O3241" t="s">
        <v>266</v>
      </c>
      <c r="Q3241" t="s">
        <v>282</v>
      </c>
      <c r="R3241" t="s">
        <v>148</v>
      </c>
      <c r="S3241" t="s">
        <v>91</v>
      </c>
      <c r="T3241">
        <v>23</v>
      </c>
      <c r="V3241" t="s">
        <v>266</v>
      </c>
      <c r="X3241" t="s">
        <v>282</v>
      </c>
      <c r="Y3241" t="s">
        <v>110</v>
      </c>
      <c r="Z3241" t="s">
        <v>111</v>
      </c>
      <c r="AA3241">
        <v>8</v>
      </c>
      <c r="AC3241" t="s">
        <v>266</v>
      </c>
      <c r="AE3241" t="s">
        <v>282</v>
      </c>
      <c r="AF3241" t="s">
        <v>84</v>
      </c>
      <c r="AG3241" t="s">
        <v>85</v>
      </c>
      <c r="AH3241">
        <v>121</v>
      </c>
    </row>
    <row r="3242" spans="1:34" x14ac:dyDescent="0.25">
      <c r="A3242" t="s">
        <v>266</v>
      </c>
      <c r="C3242" t="s">
        <v>282</v>
      </c>
      <c r="D3242" t="s">
        <v>148</v>
      </c>
      <c r="E3242" t="s">
        <v>123</v>
      </c>
      <c r="F3242">
        <v>8</v>
      </c>
      <c r="H3242" t="s">
        <v>266</v>
      </c>
      <c r="J3242" t="s">
        <v>282</v>
      </c>
      <c r="K3242" t="s">
        <v>148</v>
      </c>
      <c r="L3242" t="s">
        <v>83</v>
      </c>
      <c r="M3242">
        <v>12</v>
      </c>
      <c r="O3242" t="s">
        <v>266</v>
      </c>
      <c r="Q3242" t="s">
        <v>282</v>
      </c>
      <c r="R3242" t="s">
        <v>148</v>
      </c>
      <c r="S3242" t="s">
        <v>107</v>
      </c>
      <c r="T3242">
        <v>38</v>
      </c>
      <c r="V3242" t="s">
        <v>266</v>
      </c>
      <c r="X3242" t="s">
        <v>282</v>
      </c>
      <c r="Y3242" t="s">
        <v>150</v>
      </c>
      <c r="Z3242" t="s">
        <v>112</v>
      </c>
      <c r="AA3242">
        <v>18</v>
      </c>
      <c r="AC3242" t="s">
        <v>266</v>
      </c>
      <c r="AE3242" t="s">
        <v>282</v>
      </c>
      <c r="AF3242" t="s">
        <v>148</v>
      </c>
      <c r="AG3242" t="s">
        <v>133</v>
      </c>
      <c r="AH3242">
        <v>196</v>
      </c>
    </row>
    <row r="3243" spans="1:34" x14ac:dyDescent="0.25">
      <c r="A3243" t="s">
        <v>266</v>
      </c>
      <c r="C3243" t="s">
        <v>282</v>
      </c>
      <c r="D3243" t="s">
        <v>148</v>
      </c>
      <c r="E3243" t="s">
        <v>61</v>
      </c>
      <c r="F3243">
        <v>28</v>
      </c>
      <c r="H3243" t="s">
        <v>266</v>
      </c>
      <c r="J3243" t="s">
        <v>282</v>
      </c>
      <c r="K3243" t="s">
        <v>148</v>
      </c>
      <c r="L3243" t="s">
        <v>142</v>
      </c>
      <c r="M3243">
        <v>30</v>
      </c>
      <c r="O3243" t="s">
        <v>266</v>
      </c>
      <c r="Q3243" t="s">
        <v>282</v>
      </c>
      <c r="R3243" t="s">
        <v>148</v>
      </c>
      <c r="S3243" t="s">
        <v>73</v>
      </c>
      <c r="T3243">
        <v>70</v>
      </c>
      <c r="V3243" t="s">
        <v>266</v>
      </c>
      <c r="X3243" t="s">
        <v>282</v>
      </c>
      <c r="Y3243" t="s">
        <v>150</v>
      </c>
      <c r="Z3243" t="s">
        <v>113</v>
      </c>
      <c r="AA3243">
        <v>19</v>
      </c>
      <c r="AC3243" t="s">
        <v>266</v>
      </c>
      <c r="AE3243" t="s">
        <v>282</v>
      </c>
      <c r="AF3243" t="s">
        <v>148</v>
      </c>
      <c r="AG3243" t="s">
        <v>101</v>
      </c>
      <c r="AH3243">
        <v>118</v>
      </c>
    </row>
    <row r="3244" spans="1:34" x14ac:dyDescent="0.25">
      <c r="A3244" t="s">
        <v>266</v>
      </c>
      <c r="C3244" t="s">
        <v>282</v>
      </c>
      <c r="D3244" t="s">
        <v>148</v>
      </c>
      <c r="E3244" t="s">
        <v>97</v>
      </c>
      <c r="F3244">
        <v>4</v>
      </c>
      <c r="H3244" t="s">
        <v>266</v>
      </c>
      <c r="J3244" t="s">
        <v>282</v>
      </c>
      <c r="K3244" t="s">
        <v>148</v>
      </c>
      <c r="L3244" t="s">
        <v>273</v>
      </c>
      <c r="M3244">
        <v>15</v>
      </c>
      <c r="O3244" t="s">
        <v>266</v>
      </c>
      <c r="Q3244" t="s">
        <v>282</v>
      </c>
      <c r="R3244" t="s">
        <v>148</v>
      </c>
      <c r="S3244" t="s">
        <v>125</v>
      </c>
      <c r="T3244">
        <v>2</v>
      </c>
      <c r="V3244" t="s">
        <v>266</v>
      </c>
      <c r="X3244" t="s">
        <v>282</v>
      </c>
      <c r="Y3244" t="s">
        <v>114</v>
      </c>
      <c r="Z3244" t="s">
        <v>115</v>
      </c>
      <c r="AA3244">
        <v>10</v>
      </c>
      <c r="AC3244" t="s">
        <v>266</v>
      </c>
      <c r="AE3244" t="s">
        <v>282</v>
      </c>
      <c r="AF3244" t="s">
        <v>148</v>
      </c>
      <c r="AG3244" t="s">
        <v>115</v>
      </c>
      <c r="AH3244">
        <v>160</v>
      </c>
    </row>
    <row r="3245" spans="1:34" x14ac:dyDescent="0.25">
      <c r="A3245" t="s">
        <v>266</v>
      </c>
      <c r="C3245" t="s">
        <v>282</v>
      </c>
      <c r="D3245" t="s">
        <v>148</v>
      </c>
      <c r="E3245" t="s">
        <v>95</v>
      </c>
      <c r="F3245">
        <v>60</v>
      </c>
      <c r="H3245" t="s">
        <v>266</v>
      </c>
      <c r="J3245" t="s">
        <v>282</v>
      </c>
      <c r="K3245" t="s">
        <v>148</v>
      </c>
      <c r="L3245" t="s">
        <v>57</v>
      </c>
      <c r="M3245">
        <v>26</v>
      </c>
      <c r="O3245" t="s">
        <v>266</v>
      </c>
      <c r="Q3245" t="s">
        <v>282</v>
      </c>
      <c r="R3245" t="s">
        <v>148</v>
      </c>
      <c r="S3245" t="s">
        <v>121</v>
      </c>
      <c r="T3245">
        <v>107</v>
      </c>
      <c r="V3245" t="s">
        <v>266</v>
      </c>
      <c r="X3245" t="s">
        <v>282</v>
      </c>
      <c r="Y3245" t="s">
        <v>116</v>
      </c>
      <c r="Z3245" t="s">
        <v>117</v>
      </c>
      <c r="AA3245">
        <v>16</v>
      </c>
      <c r="AC3245" t="s">
        <v>266</v>
      </c>
      <c r="AE3245" t="s">
        <v>282</v>
      </c>
      <c r="AF3245" t="s">
        <v>148</v>
      </c>
      <c r="AG3245" t="s">
        <v>103</v>
      </c>
      <c r="AH3245">
        <v>92</v>
      </c>
    </row>
    <row r="3246" spans="1:34" x14ac:dyDescent="0.25">
      <c r="A3246" t="s">
        <v>266</v>
      </c>
      <c r="C3246" t="s">
        <v>282</v>
      </c>
      <c r="D3246" t="s">
        <v>148</v>
      </c>
      <c r="E3246" t="s">
        <v>127</v>
      </c>
      <c r="F3246">
        <v>7</v>
      </c>
      <c r="H3246" t="s">
        <v>266</v>
      </c>
      <c r="J3246" t="s">
        <v>282</v>
      </c>
      <c r="K3246" t="s">
        <v>148</v>
      </c>
      <c r="L3246" t="s">
        <v>117</v>
      </c>
      <c r="M3246">
        <v>17</v>
      </c>
      <c r="O3246" t="s">
        <v>266</v>
      </c>
      <c r="Q3246" t="s">
        <v>282</v>
      </c>
      <c r="R3246" t="s">
        <v>148</v>
      </c>
      <c r="S3246" t="s">
        <v>69</v>
      </c>
      <c r="T3246">
        <v>55</v>
      </c>
      <c r="V3246" t="s">
        <v>266</v>
      </c>
      <c r="X3246" t="s">
        <v>282</v>
      </c>
      <c r="Y3246" t="s">
        <v>118</v>
      </c>
      <c r="Z3246" t="s">
        <v>119</v>
      </c>
      <c r="AA3246">
        <v>18</v>
      </c>
      <c r="AC3246" t="s">
        <v>266</v>
      </c>
      <c r="AE3246" t="s">
        <v>282</v>
      </c>
      <c r="AF3246" t="s">
        <v>148</v>
      </c>
      <c r="AG3246" t="s">
        <v>65</v>
      </c>
      <c r="AH3246">
        <v>226</v>
      </c>
    </row>
    <row r="3247" spans="1:34" x14ac:dyDescent="0.25">
      <c r="A3247" t="s">
        <v>266</v>
      </c>
      <c r="C3247" t="s">
        <v>282</v>
      </c>
      <c r="D3247" t="s">
        <v>148</v>
      </c>
      <c r="E3247" t="s">
        <v>79</v>
      </c>
      <c r="F3247">
        <v>49</v>
      </c>
      <c r="H3247" t="s">
        <v>266</v>
      </c>
      <c r="J3247" t="s">
        <v>282</v>
      </c>
      <c r="K3247" t="s">
        <v>148</v>
      </c>
      <c r="L3247" t="s">
        <v>105</v>
      </c>
      <c r="M3247">
        <v>23</v>
      </c>
      <c r="O3247" t="s">
        <v>266</v>
      </c>
      <c r="Q3247" t="s">
        <v>282</v>
      </c>
      <c r="R3247" t="s">
        <v>148</v>
      </c>
      <c r="S3247" t="s">
        <v>87</v>
      </c>
      <c r="T3247">
        <v>48</v>
      </c>
      <c r="V3247" t="s">
        <v>266</v>
      </c>
      <c r="X3247" t="s">
        <v>282</v>
      </c>
      <c r="Y3247" t="s">
        <v>120</v>
      </c>
      <c r="Z3247" t="s">
        <v>121</v>
      </c>
      <c r="AA3247">
        <v>10</v>
      </c>
      <c r="AC3247" t="s">
        <v>266</v>
      </c>
      <c r="AE3247" t="s">
        <v>282</v>
      </c>
      <c r="AF3247" t="s">
        <v>148</v>
      </c>
      <c r="AG3247" t="s">
        <v>55</v>
      </c>
      <c r="AH3247">
        <v>636</v>
      </c>
    </row>
    <row r="3248" spans="1:34" x14ac:dyDescent="0.25">
      <c r="A3248" t="s">
        <v>266</v>
      </c>
      <c r="C3248" t="s">
        <v>282</v>
      </c>
      <c r="D3248" t="s">
        <v>148</v>
      </c>
      <c r="E3248" t="s">
        <v>144</v>
      </c>
      <c r="F3248">
        <v>3</v>
      </c>
      <c r="H3248" t="s">
        <v>266</v>
      </c>
      <c r="J3248" t="s">
        <v>282</v>
      </c>
      <c r="K3248" t="s">
        <v>148</v>
      </c>
      <c r="L3248" t="s">
        <v>137</v>
      </c>
      <c r="M3248">
        <v>3</v>
      </c>
      <c r="O3248" t="s">
        <v>266</v>
      </c>
      <c r="Q3248" t="s">
        <v>282</v>
      </c>
      <c r="R3248" t="s">
        <v>148</v>
      </c>
      <c r="S3248" t="s">
        <v>81</v>
      </c>
      <c r="T3248">
        <v>22</v>
      </c>
      <c r="V3248" t="s">
        <v>266</v>
      </c>
      <c r="X3248" t="s">
        <v>282</v>
      </c>
      <c r="Y3248" t="s">
        <v>122</v>
      </c>
      <c r="Z3248" t="s">
        <v>123</v>
      </c>
      <c r="AA3248">
        <v>9</v>
      </c>
      <c r="AC3248" t="s">
        <v>266</v>
      </c>
      <c r="AE3248" t="s">
        <v>282</v>
      </c>
      <c r="AF3248" t="s">
        <v>148</v>
      </c>
      <c r="AG3248" t="s">
        <v>135</v>
      </c>
      <c r="AH3248">
        <v>37</v>
      </c>
    </row>
    <row r="3249" spans="1:34" x14ac:dyDescent="0.25">
      <c r="A3249" t="s">
        <v>266</v>
      </c>
      <c r="C3249" t="s">
        <v>282</v>
      </c>
      <c r="D3249" t="s">
        <v>86</v>
      </c>
      <c r="E3249" t="s">
        <v>87</v>
      </c>
      <c r="F3249">
        <v>14</v>
      </c>
      <c r="H3249" t="s">
        <v>266</v>
      </c>
      <c r="J3249" t="s">
        <v>282</v>
      </c>
      <c r="K3249" t="s">
        <v>148</v>
      </c>
      <c r="L3249" t="s">
        <v>67</v>
      </c>
      <c r="M3249">
        <v>85</v>
      </c>
      <c r="O3249" t="s">
        <v>266</v>
      </c>
      <c r="Q3249" t="s">
        <v>282</v>
      </c>
      <c r="R3249" t="s">
        <v>148</v>
      </c>
      <c r="S3249" t="s">
        <v>112</v>
      </c>
      <c r="T3249">
        <v>162</v>
      </c>
      <c r="V3249" t="s">
        <v>266</v>
      </c>
      <c r="X3249" t="s">
        <v>282</v>
      </c>
      <c r="Y3249" t="s">
        <v>126</v>
      </c>
      <c r="Z3249" t="s">
        <v>127</v>
      </c>
      <c r="AA3249">
        <v>1</v>
      </c>
      <c r="AC3249" t="s">
        <v>266</v>
      </c>
      <c r="AE3249" t="s">
        <v>282</v>
      </c>
      <c r="AF3249" t="s">
        <v>148</v>
      </c>
      <c r="AG3249" t="s">
        <v>63</v>
      </c>
      <c r="AH3249">
        <v>113</v>
      </c>
    </row>
    <row r="3250" spans="1:34" x14ac:dyDescent="0.25">
      <c r="A3250" t="s">
        <v>266</v>
      </c>
      <c r="C3250" t="s">
        <v>282</v>
      </c>
      <c r="D3250" t="s">
        <v>88</v>
      </c>
      <c r="E3250" t="s">
        <v>89</v>
      </c>
      <c r="F3250">
        <v>20</v>
      </c>
      <c r="H3250" t="s">
        <v>266</v>
      </c>
      <c r="J3250" t="s">
        <v>282</v>
      </c>
      <c r="K3250" t="s">
        <v>148</v>
      </c>
      <c r="L3250" t="s">
        <v>119</v>
      </c>
      <c r="M3250">
        <v>27</v>
      </c>
      <c r="O3250" t="s">
        <v>266</v>
      </c>
      <c r="Q3250" t="s">
        <v>282</v>
      </c>
      <c r="R3250" t="s">
        <v>148</v>
      </c>
      <c r="S3250" t="s">
        <v>113</v>
      </c>
      <c r="T3250">
        <v>94</v>
      </c>
      <c r="V3250" t="s">
        <v>266</v>
      </c>
      <c r="X3250" t="s">
        <v>282</v>
      </c>
      <c r="Y3250" t="s">
        <v>128</v>
      </c>
      <c r="Z3250" t="s">
        <v>129</v>
      </c>
      <c r="AA3250">
        <v>4</v>
      </c>
      <c r="AC3250" t="s">
        <v>266</v>
      </c>
      <c r="AE3250" t="s">
        <v>282</v>
      </c>
      <c r="AF3250" t="s">
        <v>148</v>
      </c>
      <c r="AG3250" t="s">
        <v>83</v>
      </c>
      <c r="AH3250">
        <v>179</v>
      </c>
    </row>
    <row r="3251" spans="1:34" x14ac:dyDescent="0.25">
      <c r="A3251" t="s">
        <v>266</v>
      </c>
      <c r="C3251" t="s">
        <v>282</v>
      </c>
      <c r="D3251" t="s">
        <v>90</v>
      </c>
      <c r="E3251" t="s">
        <v>91</v>
      </c>
      <c r="F3251">
        <v>4</v>
      </c>
      <c r="H3251" t="s">
        <v>266</v>
      </c>
      <c r="J3251" t="s">
        <v>282</v>
      </c>
      <c r="K3251" t="s">
        <v>148</v>
      </c>
      <c r="L3251" t="s">
        <v>91</v>
      </c>
      <c r="M3251">
        <v>9</v>
      </c>
      <c r="O3251" t="s">
        <v>266</v>
      </c>
      <c r="Q3251" t="s">
        <v>282</v>
      </c>
      <c r="R3251" t="s">
        <v>148</v>
      </c>
      <c r="S3251" t="s">
        <v>71</v>
      </c>
      <c r="T3251">
        <v>150</v>
      </c>
      <c r="V3251" t="s">
        <v>266</v>
      </c>
      <c r="X3251" t="s">
        <v>282</v>
      </c>
      <c r="Y3251" t="s">
        <v>130</v>
      </c>
      <c r="Z3251" t="s">
        <v>131</v>
      </c>
      <c r="AA3251">
        <v>1</v>
      </c>
      <c r="AC3251" t="s">
        <v>266</v>
      </c>
      <c r="AE3251" t="s">
        <v>282</v>
      </c>
      <c r="AF3251" t="s">
        <v>148</v>
      </c>
      <c r="AG3251" t="s">
        <v>142</v>
      </c>
      <c r="AH3251">
        <v>250</v>
      </c>
    </row>
    <row r="3252" spans="1:34" x14ac:dyDescent="0.25">
      <c r="A3252" t="s">
        <v>266</v>
      </c>
      <c r="C3252" t="s">
        <v>282</v>
      </c>
      <c r="D3252" t="s">
        <v>92</v>
      </c>
      <c r="E3252" t="s">
        <v>93</v>
      </c>
      <c r="F3252">
        <v>4</v>
      </c>
      <c r="H3252" t="s">
        <v>266</v>
      </c>
      <c r="J3252" t="s">
        <v>282</v>
      </c>
      <c r="K3252" t="s">
        <v>148</v>
      </c>
      <c r="L3252" t="s">
        <v>107</v>
      </c>
      <c r="M3252">
        <v>20</v>
      </c>
      <c r="O3252" t="s">
        <v>266</v>
      </c>
      <c r="Q3252" t="s">
        <v>282</v>
      </c>
      <c r="R3252" t="s">
        <v>148</v>
      </c>
      <c r="S3252" t="s">
        <v>109</v>
      </c>
      <c r="T3252">
        <v>31</v>
      </c>
      <c r="V3252" t="s">
        <v>266</v>
      </c>
      <c r="X3252" t="s">
        <v>282</v>
      </c>
      <c r="Y3252" t="s">
        <v>132</v>
      </c>
      <c r="Z3252" t="s">
        <v>133</v>
      </c>
      <c r="AA3252">
        <v>16</v>
      </c>
      <c r="AC3252" t="s">
        <v>266</v>
      </c>
      <c r="AE3252" t="s">
        <v>282</v>
      </c>
      <c r="AF3252" t="s">
        <v>148</v>
      </c>
      <c r="AG3252" t="s">
        <v>273</v>
      </c>
      <c r="AH3252">
        <v>63</v>
      </c>
    </row>
    <row r="3253" spans="1:34" x14ac:dyDescent="0.25">
      <c r="A3253" t="s">
        <v>266</v>
      </c>
      <c r="C3253" t="s">
        <v>282</v>
      </c>
      <c r="D3253" t="s">
        <v>94</v>
      </c>
      <c r="E3253" t="s">
        <v>95</v>
      </c>
      <c r="F3253">
        <v>60</v>
      </c>
      <c r="H3253" t="s">
        <v>266</v>
      </c>
      <c r="J3253" t="s">
        <v>282</v>
      </c>
      <c r="K3253" t="s">
        <v>148</v>
      </c>
      <c r="L3253" t="s">
        <v>73</v>
      </c>
      <c r="M3253">
        <v>25</v>
      </c>
      <c r="O3253" t="s">
        <v>266</v>
      </c>
      <c r="Q3253" t="s">
        <v>282</v>
      </c>
      <c r="R3253" t="s">
        <v>148</v>
      </c>
      <c r="S3253" t="s">
        <v>75</v>
      </c>
      <c r="T3253">
        <v>14</v>
      </c>
      <c r="V3253" t="s">
        <v>266</v>
      </c>
      <c r="X3253" t="s">
        <v>282</v>
      </c>
      <c r="Y3253" t="s">
        <v>134</v>
      </c>
      <c r="Z3253" t="s">
        <v>135</v>
      </c>
      <c r="AA3253">
        <v>8</v>
      </c>
      <c r="AC3253" t="s">
        <v>266</v>
      </c>
      <c r="AE3253" t="s">
        <v>282</v>
      </c>
      <c r="AF3253" t="s">
        <v>148</v>
      </c>
      <c r="AG3253" t="s">
        <v>57</v>
      </c>
      <c r="AH3253">
        <v>551</v>
      </c>
    </row>
    <row r="3254" spans="1:34" x14ac:dyDescent="0.25">
      <c r="A3254" t="s">
        <v>266</v>
      </c>
      <c r="C3254" t="s">
        <v>282</v>
      </c>
      <c r="D3254" t="s">
        <v>96</v>
      </c>
      <c r="E3254" t="s">
        <v>97</v>
      </c>
      <c r="F3254">
        <v>4</v>
      </c>
      <c r="H3254" t="s">
        <v>266</v>
      </c>
      <c r="J3254" t="s">
        <v>282</v>
      </c>
      <c r="K3254" t="s">
        <v>148</v>
      </c>
      <c r="L3254" t="s">
        <v>121</v>
      </c>
      <c r="M3254">
        <v>26</v>
      </c>
      <c r="O3254" t="s">
        <v>266</v>
      </c>
      <c r="Q3254" t="s">
        <v>282</v>
      </c>
      <c r="R3254" t="s">
        <v>148</v>
      </c>
      <c r="S3254" t="s">
        <v>85</v>
      </c>
      <c r="T3254">
        <v>33</v>
      </c>
      <c r="V3254" t="s">
        <v>266</v>
      </c>
      <c r="X3254" t="s">
        <v>282</v>
      </c>
      <c r="Y3254" t="s">
        <v>136</v>
      </c>
      <c r="Z3254" t="s">
        <v>137</v>
      </c>
      <c r="AA3254">
        <v>10</v>
      </c>
      <c r="AC3254" t="s">
        <v>266</v>
      </c>
      <c r="AE3254" t="s">
        <v>282</v>
      </c>
      <c r="AF3254" t="s">
        <v>148</v>
      </c>
      <c r="AG3254" t="s">
        <v>117</v>
      </c>
      <c r="AH3254">
        <v>139</v>
      </c>
    </row>
    <row r="3255" spans="1:34" x14ac:dyDescent="0.25">
      <c r="A3255" t="s">
        <v>266</v>
      </c>
      <c r="C3255" t="s">
        <v>282</v>
      </c>
      <c r="D3255" t="s">
        <v>98</v>
      </c>
      <c r="E3255" t="s">
        <v>99</v>
      </c>
      <c r="F3255">
        <v>17</v>
      </c>
      <c r="H3255" t="s">
        <v>266</v>
      </c>
      <c r="J3255" t="s">
        <v>282</v>
      </c>
      <c r="K3255" t="s">
        <v>148</v>
      </c>
      <c r="L3255" t="s">
        <v>69</v>
      </c>
      <c r="M3255">
        <v>30</v>
      </c>
      <c r="O3255" t="s">
        <v>266</v>
      </c>
      <c r="Q3255" t="s">
        <v>282</v>
      </c>
      <c r="R3255" t="s">
        <v>148</v>
      </c>
      <c r="S3255" t="s">
        <v>59</v>
      </c>
      <c r="T3255">
        <v>14</v>
      </c>
      <c r="V3255" t="s">
        <v>266</v>
      </c>
      <c r="X3255" t="s">
        <v>282</v>
      </c>
      <c r="Y3255" t="s">
        <v>208</v>
      </c>
      <c r="Z3255" t="s">
        <v>273</v>
      </c>
      <c r="AA3255">
        <v>8</v>
      </c>
      <c r="AC3255" t="s">
        <v>266</v>
      </c>
      <c r="AE3255" t="s">
        <v>282</v>
      </c>
      <c r="AF3255" t="s">
        <v>148</v>
      </c>
      <c r="AG3255" t="s">
        <v>105</v>
      </c>
      <c r="AH3255">
        <v>253</v>
      </c>
    </row>
    <row r="3256" spans="1:34" x14ac:dyDescent="0.25">
      <c r="A3256" t="s">
        <v>266</v>
      </c>
      <c r="C3256" t="s">
        <v>282</v>
      </c>
      <c r="D3256" t="s">
        <v>100</v>
      </c>
      <c r="E3256" t="s">
        <v>101</v>
      </c>
      <c r="F3256">
        <v>13</v>
      </c>
      <c r="H3256" t="s">
        <v>266</v>
      </c>
      <c r="J3256" t="s">
        <v>282</v>
      </c>
      <c r="K3256" t="s">
        <v>148</v>
      </c>
      <c r="L3256" t="s">
        <v>87</v>
      </c>
      <c r="M3256">
        <v>20</v>
      </c>
      <c r="O3256" t="s">
        <v>266</v>
      </c>
      <c r="Q3256" t="s">
        <v>282</v>
      </c>
      <c r="R3256" t="s">
        <v>148</v>
      </c>
      <c r="S3256" t="s">
        <v>89</v>
      </c>
      <c r="T3256">
        <v>50</v>
      </c>
      <c r="V3256" t="s">
        <v>266</v>
      </c>
      <c r="X3256" t="s">
        <v>282</v>
      </c>
      <c r="Y3256" t="s">
        <v>208</v>
      </c>
      <c r="Z3256" t="s">
        <v>144</v>
      </c>
      <c r="AA3256">
        <v>1</v>
      </c>
      <c r="AC3256" t="s">
        <v>266</v>
      </c>
      <c r="AE3256" t="s">
        <v>282</v>
      </c>
      <c r="AF3256" t="s">
        <v>148</v>
      </c>
      <c r="AG3256" t="s">
        <v>137</v>
      </c>
      <c r="AH3256">
        <v>58</v>
      </c>
    </row>
    <row r="3257" spans="1:34" x14ac:dyDescent="0.25">
      <c r="A3257" t="s">
        <v>266</v>
      </c>
      <c r="C3257" t="s">
        <v>282</v>
      </c>
      <c r="D3257" t="s">
        <v>102</v>
      </c>
      <c r="E3257" t="s">
        <v>103</v>
      </c>
      <c r="F3257">
        <v>8</v>
      </c>
      <c r="H3257" t="s">
        <v>266</v>
      </c>
      <c r="J3257" t="s">
        <v>282</v>
      </c>
      <c r="K3257" t="s">
        <v>148</v>
      </c>
      <c r="L3257" t="s">
        <v>81</v>
      </c>
      <c r="M3257">
        <v>12</v>
      </c>
      <c r="O3257" t="s">
        <v>266</v>
      </c>
      <c r="Q3257" t="s">
        <v>282</v>
      </c>
      <c r="R3257" t="s">
        <v>148</v>
      </c>
      <c r="S3257" t="s">
        <v>129</v>
      </c>
      <c r="T3257">
        <v>15</v>
      </c>
      <c r="V3257" t="s">
        <v>266</v>
      </c>
      <c r="X3257" t="s">
        <v>282</v>
      </c>
      <c r="Y3257" t="s">
        <v>141</v>
      </c>
      <c r="Z3257" t="s">
        <v>142</v>
      </c>
      <c r="AA3257">
        <v>7</v>
      </c>
      <c r="AC3257" t="s">
        <v>266</v>
      </c>
      <c r="AE3257" t="s">
        <v>282</v>
      </c>
      <c r="AF3257" t="s">
        <v>148</v>
      </c>
      <c r="AG3257" t="s">
        <v>67</v>
      </c>
      <c r="AH3257">
        <v>1728</v>
      </c>
    </row>
    <row r="3258" spans="1:34" x14ac:dyDescent="0.25">
      <c r="A3258" t="s">
        <v>266</v>
      </c>
      <c r="C3258" t="s">
        <v>282</v>
      </c>
      <c r="D3258" t="s">
        <v>104</v>
      </c>
      <c r="E3258" t="s">
        <v>105</v>
      </c>
      <c r="F3258">
        <v>15</v>
      </c>
      <c r="H3258" t="s">
        <v>266</v>
      </c>
      <c r="J3258" t="s">
        <v>282</v>
      </c>
      <c r="K3258" t="s">
        <v>148</v>
      </c>
      <c r="L3258" t="s">
        <v>112</v>
      </c>
      <c r="M3258">
        <v>51</v>
      </c>
      <c r="O3258" t="s">
        <v>266</v>
      </c>
      <c r="Q3258" t="s">
        <v>282</v>
      </c>
      <c r="R3258" t="s">
        <v>148</v>
      </c>
      <c r="S3258" t="s">
        <v>131</v>
      </c>
      <c r="T3258">
        <v>34</v>
      </c>
      <c r="AC3258" t="s">
        <v>266</v>
      </c>
      <c r="AE3258" t="s">
        <v>282</v>
      </c>
      <c r="AF3258" t="s">
        <v>148</v>
      </c>
      <c r="AG3258" t="s">
        <v>119</v>
      </c>
      <c r="AH3258">
        <v>175</v>
      </c>
    </row>
    <row r="3259" spans="1:34" x14ac:dyDescent="0.25">
      <c r="A3259" t="s">
        <v>266</v>
      </c>
      <c r="C3259" t="s">
        <v>282</v>
      </c>
      <c r="D3259" t="s">
        <v>106</v>
      </c>
      <c r="E3259" t="s">
        <v>107</v>
      </c>
      <c r="F3259">
        <v>14</v>
      </c>
      <c r="H3259" t="s">
        <v>266</v>
      </c>
      <c r="J3259" t="s">
        <v>282</v>
      </c>
      <c r="K3259" t="s">
        <v>148</v>
      </c>
      <c r="L3259" t="s">
        <v>113</v>
      </c>
      <c r="M3259">
        <v>30</v>
      </c>
      <c r="O3259" t="s">
        <v>266</v>
      </c>
      <c r="Q3259" t="s">
        <v>282</v>
      </c>
      <c r="R3259" t="s">
        <v>148</v>
      </c>
      <c r="S3259" t="s">
        <v>93</v>
      </c>
      <c r="T3259">
        <v>15</v>
      </c>
      <c r="AC3259" t="s">
        <v>266</v>
      </c>
      <c r="AE3259" t="s">
        <v>282</v>
      </c>
      <c r="AF3259" t="s">
        <v>148</v>
      </c>
      <c r="AG3259" t="s">
        <v>91</v>
      </c>
      <c r="AH3259">
        <v>73</v>
      </c>
    </row>
    <row r="3260" spans="1:34" x14ac:dyDescent="0.25">
      <c r="A3260" t="s">
        <v>266</v>
      </c>
      <c r="C3260" t="s">
        <v>282</v>
      </c>
      <c r="D3260" t="s">
        <v>108</v>
      </c>
      <c r="E3260" t="s">
        <v>109</v>
      </c>
      <c r="F3260">
        <v>5</v>
      </c>
      <c r="H3260" t="s">
        <v>266</v>
      </c>
      <c r="J3260" t="s">
        <v>282</v>
      </c>
      <c r="K3260" t="s">
        <v>148</v>
      </c>
      <c r="L3260" t="s">
        <v>71</v>
      </c>
      <c r="M3260">
        <v>33</v>
      </c>
      <c r="O3260" t="s">
        <v>266</v>
      </c>
      <c r="Q3260" t="s">
        <v>282</v>
      </c>
      <c r="R3260" t="s">
        <v>148</v>
      </c>
      <c r="S3260" t="s">
        <v>77</v>
      </c>
      <c r="T3260">
        <v>176</v>
      </c>
      <c r="AC3260" t="s">
        <v>266</v>
      </c>
      <c r="AE3260" t="s">
        <v>282</v>
      </c>
      <c r="AF3260" t="s">
        <v>148</v>
      </c>
      <c r="AG3260" t="s">
        <v>107</v>
      </c>
      <c r="AH3260">
        <v>196</v>
      </c>
    </row>
    <row r="3261" spans="1:34" x14ac:dyDescent="0.25">
      <c r="A3261" t="s">
        <v>266</v>
      </c>
      <c r="C3261" t="s">
        <v>282</v>
      </c>
      <c r="D3261" t="s">
        <v>110</v>
      </c>
      <c r="E3261" t="s">
        <v>111</v>
      </c>
      <c r="F3261">
        <v>9</v>
      </c>
      <c r="H3261" t="s">
        <v>266</v>
      </c>
      <c r="J3261" t="s">
        <v>282</v>
      </c>
      <c r="K3261" t="s">
        <v>148</v>
      </c>
      <c r="L3261" t="s">
        <v>109</v>
      </c>
      <c r="M3261">
        <v>19</v>
      </c>
      <c r="O3261" t="s">
        <v>266</v>
      </c>
      <c r="Q3261" t="s">
        <v>282</v>
      </c>
      <c r="R3261" t="s">
        <v>148</v>
      </c>
      <c r="S3261" t="s">
        <v>99</v>
      </c>
      <c r="T3261">
        <v>37</v>
      </c>
      <c r="AC3261" t="s">
        <v>266</v>
      </c>
      <c r="AE3261" t="s">
        <v>282</v>
      </c>
      <c r="AF3261" t="s">
        <v>148</v>
      </c>
      <c r="AG3261" t="s">
        <v>73</v>
      </c>
      <c r="AH3261">
        <v>641</v>
      </c>
    </row>
    <row r="3262" spans="1:34" x14ac:dyDescent="0.25">
      <c r="A3262" t="s">
        <v>266</v>
      </c>
      <c r="C3262" t="s">
        <v>282</v>
      </c>
      <c r="D3262" t="s">
        <v>150</v>
      </c>
      <c r="E3262" t="s">
        <v>112</v>
      </c>
      <c r="F3262">
        <v>79</v>
      </c>
      <c r="H3262" t="s">
        <v>266</v>
      </c>
      <c r="J3262" t="s">
        <v>282</v>
      </c>
      <c r="K3262" t="s">
        <v>148</v>
      </c>
      <c r="L3262" t="s">
        <v>75</v>
      </c>
      <c r="M3262">
        <v>9</v>
      </c>
      <c r="O3262" t="s">
        <v>266</v>
      </c>
      <c r="Q3262" t="s">
        <v>282</v>
      </c>
      <c r="R3262" t="s">
        <v>148</v>
      </c>
      <c r="S3262" t="s">
        <v>111</v>
      </c>
      <c r="T3262">
        <v>14</v>
      </c>
      <c r="AC3262" t="s">
        <v>266</v>
      </c>
      <c r="AE3262" t="s">
        <v>282</v>
      </c>
      <c r="AF3262" t="s">
        <v>148</v>
      </c>
      <c r="AG3262" t="s">
        <v>125</v>
      </c>
      <c r="AH3262">
        <v>4</v>
      </c>
    </row>
    <row r="3263" spans="1:34" x14ac:dyDescent="0.25">
      <c r="A3263" t="s">
        <v>266</v>
      </c>
      <c r="C3263" t="s">
        <v>282</v>
      </c>
      <c r="D3263" t="s">
        <v>150</v>
      </c>
      <c r="E3263" t="s">
        <v>113</v>
      </c>
      <c r="F3263">
        <v>35</v>
      </c>
      <c r="H3263" t="s">
        <v>266</v>
      </c>
      <c r="J3263" t="s">
        <v>282</v>
      </c>
      <c r="K3263" t="s">
        <v>148</v>
      </c>
      <c r="L3263" t="s">
        <v>85</v>
      </c>
      <c r="M3263">
        <v>23</v>
      </c>
      <c r="O3263" t="s">
        <v>266</v>
      </c>
      <c r="Q3263" t="s">
        <v>282</v>
      </c>
      <c r="R3263" t="s">
        <v>148</v>
      </c>
      <c r="S3263" t="s">
        <v>123</v>
      </c>
      <c r="T3263">
        <v>40</v>
      </c>
      <c r="AC3263" t="s">
        <v>266</v>
      </c>
      <c r="AE3263" t="s">
        <v>282</v>
      </c>
      <c r="AF3263" t="s">
        <v>148</v>
      </c>
      <c r="AG3263" t="s">
        <v>121</v>
      </c>
      <c r="AH3263">
        <v>263</v>
      </c>
    </row>
    <row r="3264" spans="1:34" x14ac:dyDescent="0.25">
      <c r="A3264" t="s">
        <v>266</v>
      </c>
      <c r="C3264" t="s">
        <v>282</v>
      </c>
      <c r="D3264" t="s">
        <v>114</v>
      </c>
      <c r="E3264" t="s">
        <v>115</v>
      </c>
      <c r="F3264">
        <v>10</v>
      </c>
      <c r="H3264" t="s">
        <v>266</v>
      </c>
      <c r="J3264" t="s">
        <v>282</v>
      </c>
      <c r="K3264" t="s">
        <v>148</v>
      </c>
      <c r="L3264" t="s">
        <v>59</v>
      </c>
      <c r="M3264">
        <v>18</v>
      </c>
      <c r="O3264" t="s">
        <v>266</v>
      </c>
      <c r="Q3264" t="s">
        <v>282</v>
      </c>
      <c r="R3264" t="s">
        <v>148</v>
      </c>
      <c r="S3264" t="s">
        <v>61</v>
      </c>
      <c r="T3264">
        <v>101</v>
      </c>
      <c r="AC3264" t="s">
        <v>266</v>
      </c>
      <c r="AE3264" t="s">
        <v>282</v>
      </c>
      <c r="AF3264" t="s">
        <v>148</v>
      </c>
      <c r="AG3264" t="s">
        <v>69</v>
      </c>
      <c r="AH3264">
        <v>443</v>
      </c>
    </row>
    <row r="3265" spans="1:34" x14ac:dyDescent="0.25">
      <c r="A3265" t="s">
        <v>266</v>
      </c>
      <c r="C3265" t="s">
        <v>282</v>
      </c>
      <c r="D3265" t="s">
        <v>116</v>
      </c>
      <c r="E3265" t="s">
        <v>117</v>
      </c>
      <c r="F3265">
        <v>11</v>
      </c>
      <c r="H3265" t="s">
        <v>266</v>
      </c>
      <c r="J3265" t="s">
        <v>282</v>
      </c>
      <c r="K3265" t="s">
        <v>148</v>
      </c>
      <c r="L3265" t="s">
        <v>89</v>
      </c>
      <c r="M3265">
        <v>27</v>
      </c>
      <c r="O3265" t="s">
        <v>266</v>
      </c>
      <c r="Q3265" t="s">
        <v>282</v>
      </c>
      <c r="R3265" t="s">
        <v>148</v>
      </c>
      <c r="S3265" t="s">
        <v>97</v>
      </c>
      <c r="T3265">
        <v>19</v>
      </c>
      <c r="AC3265" t="s">
        <v>266</v>
      </c>
      <c r="AE3265" t="s">
        <v>282</v>
      </c>
      <c r="AF3265" t="s">
        <v>148</v>
      </c>
      <c r="AG3265" t="s">
        <v>87</v>
      </c>
      <c r="AH3265">
        <v>110</v>
      </c>
    </row>
    <row r="3266" spans="1:34" x14ac:dyDescent="0.25">
      <c r="A3266" t="s">
        <v>266</v>
      </c>
      <c r="C3266" t="s">
        <v>282</v>
      </c>
      <c r="D3266" t="s">
        <v>118</v>
      </c>
      <c r="E3266" t="s">
        <v>119</v>
      </c>
      <c r="F3266">
        <v>15</v>
      </c>
      <c r="H3266" t="s">
        <v>266</v>
      </c>
      <c r="J3266" t="s">
        <v>282</v>
      </c>
      <c r="K3266" t="s">
        <v>148</v>
      </c>
      <c r="L3266" t="s">
        <v>129</v>
      </c>
      <c r="M3266">
        <v>10</v>
      </c>
      <c r="O3266" t="s">
        <v>266</v>
      </c>
      <c r="Q3266" t="s">
        <v>282</v>
      </c>
      <c r="R3266" t="s">
        <v>148</v>
      </c>
      <c r="S3266" t="s">
        <v>95</v>
      </c>
      <c r="T3266">
        <v>216</v>
      </c>
      <c r="AC3266" t="s">
        <v>266</v>
      </c>
      <c r="AE3266" t="s">
        <v>282</v>
      </c>
      <c r="AF3266" t="s">
        <v>148</v>
      </c>
      <c r="AG3266" t="s">
        <v>81</v>
      </c>
      <c r="AH3266">
        <v>42</v>
      </c>
    </row>
    <row r="3267" spans="1:34" x14ac:dyDescent="0.25">
      <c r="A3267" t="s">
        <v>266</v>
      </c>
      <c r="C3267" t="s">
        <v>282</v>
      </c>
      <c r="D3267" t="s">
        <v>120</v>
      </c>
      <c r="E3267" t="s">
        <v>121</v>
      </c>
      <c r="F3267">
        <v>11</v>
      </c>
      <c r="H3267" t="s">
        <v>266</v>
      </c>
      <c r="J3267" t="s">
        <v>282</v>
      </c>
      <c r="K3267" t="s">
        <v>148</v>
      </c>
      <c r="L3267" t="s">
        <v>131</v>
      </c>
      <c r="M3267">
        <v>4</v>
      </c>
      <c r="O3267" t="s">
        <v>266</v>
      </c>
      <c r="Q3267" t="s">
        <v>282</v>
      </c>
      <c r="R3267" t="s">
        <v>148</v>
      </c>
      <c r="S3267" t="s">
        <v>127</v>
      </c>
      <c r="T3267">
        <v>27</v>
      </c>
      <c r="AC3267" t="s">
        <v>266</v>
      </c>
      <c r="AE3267" t="s">
        <v>282</v>
      </c>
      <c r="AF3267" t="s">
        <v>148</v>
      </c>
      <c r="AG3267" t="s">
        <v>112</v>
      </c>
      <c r="AH3267">
        <v>278</v>
      </c>
    </row>
    <row r="3268" spans="1:34" x14ac:dyDescent="0.25">
      <c r="A3268" t="s">
        <v>266</v>
      </c>
      <c r="C3268" t="s">
        <v>282</v>
      </c>
      <c r="D3268" t="s">
        <v>122</v>
      </c>
      <c r="E3268" t="s">
        <v>123</v>
      </c>
      <c r="F3268">
        <v>8</v>
      </c>
      <c r="H3268" t="s">
        <v>266</v>
      </c>
      <c r="J3268" t="s">
        <v>282</v>
      </c>
      <c r="K3268" t="s">
        <v>148</v>
      </c>
      <c r="L3268" t="s">
        <v>93</v>
      </c>
      <c r="M3268">
        <v>3</v>
      </c>
      <c r="O3268" t="s">
        <v>266</v>
      </c>
      <c r="Q3268" t="s">
        <v>282</v>
      </c>
      <c r="R3268" t="s">
        <v>148</v>
      </c>
      <c r="S3268" t="s">
        <v>79</v>
      </c>
      <c r="T3268">
        <v>224</v>
      </c>
      <c r="AC3268" t="s">
        <v>266</v>
      </c>
      <c r="AE3268" t="s">
        <v>282</v>
      </c>
      <c r="AF3268" t="s">
        <v>148</v>
      </c>
      <c r="AG3268" t="s">
        <v>113</v>
      </c>
      <c r="AH3268">
        <v>165</v>
      </c>
    </row>
    <row r="3269" spans="1:34" x14ac:dyDescent="0.25">
      <c r="A3269" t="s">
        <v>266</v>
      </c>
      <c r="C3269" t="s">
        <v>282</v>
      </c>
      <c r="D3269" t="s">
        <v>126</v>
      </c>
      <c r="E3269" t="s">
        <v>127</v>
      </c>
      <c r="F3269">
        <v>7</v>
      </c>
      <c r="H3269" t="s">
        <v>266</v>
      </c>
      <c r="J3269" t="s">
        <v>282</v>
      </c>
      <c r="K3269" t="s">
        <v>148</v>
      </c>
      <c r="L3269" t="s">
        <v>77</v>
      </c>
      <c r="M3269">
        <v>61</v>
      </c>
      <c r="O3269" t="s">
        <v>266</v>
      </c>
      <c r="Q3269" t="s">
        <v>282</v>
      </c>
      <c r="R3269" t="s">
        <v>148</v>
      </c>
      <c r="S3269" t="s">
        <v>144</v>
      </c>
      <c r="T3269">
        <v>10</v>
      </c>
      <c r="AC3269" t="s">
        <v>266</v>
      </c>
      <c r="AE3269" t="s">
        <v>282</v>
      </c>
      <c r="AF3269" t="s">
        <v>148</v>
      </c>
      <c r="AG3269" t="s">
        <v>71</v>
      </c>
      <c r="AH3269">
        <v>986</v>
      </c>
    </row>
    <row r="3270" spans="1:34" x14ac:dyDescent="0.25">
      <c r="A3270" t="s">
        <v>266</v>
      </c>
      <c r="C3270" t="s">
        <v>282</v>
      </c>
      <c r="D3270" t="s">
        <v>128</v>
      </c>
      <c r="E3270" t="s">
        <v>129</v>
      </c>
      <c r="F3270">
        <v>5</v>
      </c>
      <c r="H3270" t="s">
        <v>266</v>
      </c>
      <c r="J3270" t="s">
        <v>282</v>
      </c>
      <c r="K3270" t="s">
        <v>148</v>
      </c>
      <c r="L3270" t="s">
        <v>99</v>
      </c>
      <c r="M3270">
        <v>24</v>
      </c>
      <c r="O3270" t="s">
        <v>266</v>
      </c>
      <c r="Q3270" t="s">
        <v>282</v>
      </c>
      <c r="R3270" t="s">
        <v>86</v>
      </c>
      <c r="S3270" t="s">
        <v>87</v>
      </c>
      <c r="T3270">
        <v>48</v>
      </c>
      <c r="AC3270" t="s">
        <v>266</v>
      </c>
      <c r="AE3270" t="s">
        <v>282</v>
      </c>
      <c r="AF3270" t="s">
        <v>148</v>
      </c>
      <c r="AG3270" t="s">
        <v>109</v>
      </c>
      <c r="AH3270">
        <v>87</v>
      </c>
    </row>
    <row r="3271" spans="1:34" x14ac:dyDescent="0.25">
      <c r="A3271" t="s">
        <v>266</v>
      </c>
      <c r="C3271" t="s">
        <v>282</v>
      </c>
      <c r="D3271" t="s">
        <v>130</v>
      </c>
      <c r="E3271" t="s">
        <v>131</v>
      </c>
      <c r="F3271">
        <v>7</v>
      </c>
      <c r="H3271" t="s">
        <v>266</v>
      </c>
      <c r="J3271" t="s">
        <v>282</v>
      </c>
      <c r="K3271" t="s">
        <v>148</v>
      </c>
      <c r="L3271" t="s">
        <v>111</v>
      </c>
      <c r="M3271">
        <v>3</v>
      </c>
      <c r="O3271" t="s">
        <v>266</v>
      </c>
      <c r="Q3271" t="s">
        <v>282</v>
      </c>
      <c r="R3271" t="s">
        <v>88</v>
      </c>
      <c r="S3271" t="s">
        <v>89</v>
      </c>
      <c r="T3271">
        <v>50</v>
      </c>
      <c r="AC3271" t="s">
        <v>266</v>
      </c>
      <c r="AE3271" t="s">
        <v>282</v>
      </c>
      <c r="AF3271" t="s">
        <v>148</v>
      </c>
      <c r="AG3271" t="s">
        <v>75</v>
      </c>
      <c r="AH3271">
        <v>82</v>
      </c>
    </row>
    <row r="3272" spans="1:34" x14ac:dyDescent="0.25">
      <c r="A3272" t="s">
        <v>266</v>
      </c>
      <c r="C3272" t="s">
        <v>282</v>
      </c>
      <c r="D3272" t="s">
        <v>132</v>
      </c>
      <c r="E3272" t="s">
        <v>133</v>
      </c>
      <c r="F3272">
        <v>20</v>
      </c>
      <c r="H3272" t="s">
        <v>266</v>
      </c>
      <c r="J3272" t="s">
        <v>282</v>
      </c>
      <c r="K3272" t="s">
        <v>148</v>
      </c>
      <c r="L3272" t="s">
        <v>123</v>
      </c>
      <c r="M3272">
        <v>20</v>
      </c>
      <c r="O3272" t="s">
        <v>266</v>
      </c>
      <c r="Q3272" t="s">
        <v>282</v>
      </c>
      <c r="R3272" t="s">
        <v>90</v>
      </c>
      <c r="S3272" t="s">
        <v>91</v>
      </c>
      <c r="T3272">
        <v>23</v>
      </c>
      <c r="AC3272" t="s">
        <v>266</v>
      </c>
      <c r="AE3272" t="s">
        <v>282</v>
      </c>
      <c r="AF3272" t="s">
        <v>148</v>
      </c>
      <c r="AG3272" t="s">
        <v>85</v>
      </c>
      <c r="AH3272">
        <v>121</v>
      </c>
    </row>
    <row r="3273" spans="1:34" x14ac:dyDescent="0.25">
      <c r="A3273" t="s">
        <v>266</v>
      </c>
      <c r="C3273" t="s">
        <v>282</v>
      </c>
      <c r="D3273" t="s">
        <v>134</v>
      </c>
      <c r="E3273" t="s">
        <v>135</v>
      </c>
      <c r="F3273">
        <v>8</v>
      </c>
      <c r="H3273" t="s">
        <v>266</v>
      </c>
      <c r="J3273" t="s">
        <v>282</v>
      </c>
      <c r="K3273" t="s">
        <v>148</v>
      </c>
      <c r="L3273" t="s">
        <v>61</v>
      </c>
      <c r="M3273">
        <v>42</v>
      </c>
      <c r="O3273" t="s">
        <v>266</v>
      </c>
      <c r="Q3273" t="s">
        <v>282</v>
      </c>
      <c r="R3273" t="s">
        <v>92</v>
      </c>
      <c r="S3273" t="s">
        <v>93</v>
      </c>
      <c r="T3273">
        <v>15</v>
      </c>
      <c r="AC3273" t="s">
        <v>266</v>
      </c>
      <c r="AE3273" t="s">
        <v>282</v>
      </c>
      <c r="AF3273" t="s">
        <v>148</v>
      </c>
      <c r="AG3273" t="s">
        <v>59</v>
      </c>
      <c r="AH3273">
        <v>206</v>
      </c>
    </row>
    <row r="3274" spans="1:34" x14ac:dyDescent="0.25">
      <c r="A3274" t="s">
        <v>266</v>
      </c>
      <c r="C3274" t="s">
        <v>282</v>
      </c>
      <c r="D3274" t="s">
        <v>136</v>
      </c>
      <c r="E3274" t="s">
        <v>137</v>
      </c>
      <c r="F3274">
        <v>6</v>
      </c>
      <c r="H3274" t="s">
        <v>266</v>
      </c>
      <c r="J3274" t="s">
        <v>282</v>
      </c>
      <c r="K3274" t="s">
        <v>148</v>
      </c>
      <c r="L3274" t="s">
        <v>97</v>
      </c>
      <c r="M3274">
        <v>10</v>
      </c>
      <c r="O3274" t="s">
        <v>266</v>
      </c>
      <c r="Q3274" t="s">
        <v>282</v>
      </c>
      <c r="R3274" t="s">
        <v>94</v>
      </c>
      <c r="S3274" t="s">
        <v>95</v>
      </c>
      <c r="T3274">
        <v>216</v>
      </c>
      <c r="AC3274" t="s">
        <v>266</v>
      </c>
      <c r="AE3274" t="s">
        <v>282</v>
      </c>
      <c r="AF3274" t="s">
        <v>148</v>
      </c>
      <c r="AG3274" t="s">
        <v>89</v>
      </c>
      <c r="AH3274">
        <v>252</v>
      </c>
    </row>
    <row r="3275" spans="1:34" x14ac:dyDescent="0.25">
      <c r="A3275" t="s">
        <v>266</v>
      </c>
      <c r="C3275" t="s">
        <v>282</v>
      </c>
      <c r="D3275" t="s">
        <v>208</v>
      </c>
      <c r="E3275" t="s">
        <v>273</v>
      </c>
      <c r="F3275">
        <v>7</v>
      </c>
      <c r="H3275" t="s">
        <v>266</v>
      </c>
      <c r="J3275" t="s">
        <v>282</v>
      </c>
      <c r="K3275" t="s">
        <v>148</v>
      </c>
      <c r="L3275" t="s">
        <v>95</v>
      </c>
      <c r="M3275">
        <v>64</v>
      </c>
      <c r="O3275" t="s">
        <v>266</v>
      </c>
      <c r="Q3275" t="s">
        <v>282</v>
      </c>
      <c r="R3275" t="s">
        <v>96</v>
      </c>
      <c r="S3275" t="s">
        <v>97</v>
      </c>
      <c r="T3275">
        <v>19</v>
      </c>
      <c r="AC3275" t="s">
        <v>266</v>
      </c>
      <c r="AE3275" t="s">
        <v>282</v>
      </c>
      <c r="AF3275" t="s">
        <v>148</v>
      </c>
      <c r="AG3275" t="s">
        <v>129</v>
      </c>
      <c r="AH3275">
        <v>66</v>
      </c>
    </row>
    <row r="3276" spans="1:34" x14ac:dyDescent="0.25">
      <c r="A3276" t="s">
        <v>266</v>
      </c>
      <c r="C3276" t="s">
        <v>282</v>
      </c>
      <c r="D3276" t="s">
        <v>208</v>
      </c>
      <c r="E3276" t="s">
        <v>144</v>
      </c>
      <c r="F3276">
        <v>3</v>
      </c>
      <c r="H3276" t="s">
        <v>266</v>
      </c>
      <c r="J3276" t="s">
        <v>282</v>
      </c>
      <c r="K3276" t="s">
        <v>148</v>
      </c>
      <c r="L3276" t="s">
        <v>127</v>
      </c>
      <c r="M3276">
        <v>16</v>
      </c>
      <c r="O3276" t="s">
        <v>266</v>
      </c>
      <c r="Q3276" t="s">
        <v>282</v>
      </c>
      <c r="R3276" t="s">
        <v>98</v>
      </c>
      <c r="S3276" t="s">
        <v>99</v>
      </c>
      <c r="T3276">
        <v>37</v>
      </c>
      <c r="AC3276" t="s">
        <v>266</v>
      </c>
      <c r="AE3276" t="s">
        <v>282</v>
      </c>
      <c r="AF3276" t="s">
        <v>148</v>
      </c>
      <c r="AG3276" t="s">
        <v>131</v>
      </c>
      <c r="AH3276">
        <v>61</v>
      </c>
    </row>
    <row r="3277" spans="1:34" x14ac:dyDescent="0.25">
      <c r="A3277" t="s">
        <v>266</v>
      </c>
      <c r="C3277" t="s">
        <v>282</v>
      </c>
      <c r="D3277" t="s">
        <v>141</v>
      </c>
      <c r="E3277" t="s">
        <v>142</v>
      </c>
      <c r="F3277">
        <v>19</v>
      </c>
      <c r="H3277" t="s">
        <v>266</v>
      </c>
      <c r="J3277" t="s">
        <v>282</v>
      </c>
      <c r="K3277" t="s">
        <v>148</v>
      </c>
      <c r="L3277" t="s">
        <v>79</v>
      </c>
      <c r="M3277">
        <v>71</v>
      </c>
      <c r="O3277" t="s">
        <v>266</v>
      </c>
      <c r="Q3277" t="s">
        <v>282</v>
      </c>
      <c r="R3277" t="s">
        <v>100</v>
      </c>
      <c r="S3277" t="s">
        <v>101</v>
      </c>
      <c r="T3277">
        <v>43</v>
      </c>
      <c r="AC3277" t="s">
        <v>266</v>
      </c>
      <c r="AE3277" t="s">
        <v>282</v>
      </c>
      <c r="AF3277" t="s">
        <v>148</v>
      </c>
      <c r="AG3277" t="s">
        <v>93</v>
      </c>
      <c r="AH3277">
        <v>82</v>
      </c>
    </row>
    <row r="3278" spans="1:34" x14ac:dyDescent="0.25">
      <c r="H3278" t="s">
        <v>266</v>
      </c>
      <c r="J3278" t="s">
        <v>282</v>
      </c>
      <c r="K3278" t="s">
        <v>148</v>
      </c>
      <c r="L3278" t="s">
        <v>144</v>
      </c>
      <c r="M3278">
        <v>12</v>
      </c>
      <c r="O3278" t="s">
        <v>266</v>
      </c>
      <c r="Q3278" t="s">
        <v>282</v>
      </c>
      <c r="R3278" t="s">
        <v>102</v>
      </c>
      <c r="S3278" t="s">
        <v>103</v>
      </c>
      <c r="T3278">
        <v>37</v>
      </c>
      <c r="AC3278" t="s">
        <v>266</v>
      </c>
      <c r="AE3278" t="s">
        <v>282</v>
      </c>
      <c r="AF3278" t="s">
        <v>148</v>
      </c>
      <c r="AG3278" t="s">
        <v>77</v>
      </c>
      <c r="AH3278">
        <v>935</v>
      </c>
    </row>
    <row r="3279" spans="1:34" x14ac:dyDescent="0.25">
      <c r="H3279" t="s">
        <v>266</v>
      </c>
      <c r="J3279" t="s">
        <v>282</v>
      </c>
      <c r="K3279" t="s">
        <v>86</v>
      </c>
      <c r="L3279" t="s">
        <v>87</v>
      </c>
      <c r="M3279">
        <v>20</v>
      </c>
      <c r="O3279" t="s">
        <v>266</v>
      </c>
      <c r="Q3279" t="s">
        <v>282</v>
      </c>
      <c r="R3279" t="s">
        <v>104</v>
      </c>
      <c r="S3279" t="s">
        <v>105</v>
      </c>
      <c r="T3279">
        <v>64</v>
      </c>
      <c r="AC3279" t="s">
        <v>266</v>
      </c>
      <c r="AE3279" t="s">
        <v>282</v>
      </c>
      <c r="AF3279" t="s">
        <v>148</v>
      </c>
      <c r="AG3279" t="s">
        <v>99</v>
      </c>
      <c r="AH3279">
        <v>236</v>
      </c>
    </row>
    <row r="3280" spans="1:34" x14ac:dyDescent="0.25">
      <c r="H3280" t="s">
        <v>266</v>
      </c>
      <c r="J3280" t="s">
        <v>282</v>
      </c>
      <c r="K3280" t="s">
        <v>88</v>
      </c>
      <c r="L3280" t="s">
        <v>89</v>
      </c>
      <c r="M3280">
        <v>27</v>
      </c>
      <c r="O3280" t="s">
        <v>266</v>
      </c>
      <c r="Q3280" t="s">
        <v>282</v>
      </c>
      <c r="R3280" t="s">
        <v>106</v>
      </c>
      <c r="S3280" t="s">
        <v>107</v>
      </c>
      <c r="T3280">
        <v>38</v>
      </c>
      <c r="AC3280" t="s">
        <v>266</v>
      </c>
      <c r="AE3280" t="s">
        <v>282</v>
      </c>
      <c r="AF3280" t="s">
        <v>148</v>
      </c>
      <c r="AG3280" t="s">
        <v>111</v>
      </c>
      <c r="AH3280">
        <v>97</v>
      </c>
    </row>
    <row r="3281" spans="8:34" x14ac:dyDescent="0.25">
      <c r="H3281" t="s">
        <v>266</v>
      </c>
      <c r="J3281" t="s">
        <v>282</v>
      </c>
      <c r="K3281" t="s">
        <v>90</v>
      </c>
      <c r="L3281" t="s">
        <v>91</v>
      </c>
      <c r="M3281">
        <v>9</v>
      </c>
      <c r="O3281" t="s">
        <v>266</v>
      </c>
      <c r="Q3281" t="s">
        <v>282</v>
      </c>
      <c r="R3281" t="s">
        <v>108</v>
      </c>
      <c r="S3281" t="s">
        <v>109</v>
      </c>
      <c r="T3281">
        <v>31</v>
      </c>
      <c r="AC3281" t="s">
        <v>266</v>
      </c>
      <c r="AE3281" t="s">
        <v>282</v>
      </c>
      <c r="AF3281" t="s">
        <v>148</v>
      </c>
      <c r="AG3281" t="s">
        <v>123</v>
      </c>
      <c r="AH3281">
        <v>88</v>
      </c>
    </row>
    <row r="3282" spans="8:34" x14ac:dyDescent="0.25">
      <c r="H3282" t="s">
        <v>266</v>
      </c>
      <c r="J3282" t="s">
        <v>282</v>
      </c>
      <c r="K3282" t="s">
        <v>92</v>
      </c>
      <c r="L3282" t="s">
        <v>93</v>
      </c>
      <c r="M3282">
        <v>3</v>
      </c>
      <c r="O3282" t="s">
        <v>266</v>
      </c>
      <c r="Q3282" t="s">
        <v>282</v>
      </c>
      <c r="R3282" t="s">
        <v>110</v>
      </c>
      <c r="S3282" t="s">
        <v>111</v>
      </c>
      <c r="T3282">
        <v>14</v>
      </c>
      <c r="AC3282" t="s">
        <v>266</v>
      </c>
      <c r="AE3282" t="s">
        <v>282</v>
      </c>
      <c r="AF3282" t="s">
        <v>148</v>
      </c>
      <c r="AG3282" t="s">
        <v>61</v>
      </c>
      <c r="AH3282">
        <v>1521</v>
      </c>
    </row>
    <row r="3283" spans="8:34" x14ac:dyDescent="0.25">
      <c r="H3283" t="s">
        <v>266</v>
      </c>
      <c r="J3283" t="s">
        <v>282</v>
      </c>
      <c r="K3283" t="s">
        <v>94</v>
      </c>
      <c r="L3283" t="s">
        <v>95</v>
      </c>
      <c r="M3283">
        <v>64</v>
      </c>
      <c r="O3283" t="s">
        <v>266</v>
      </c>
      <c r="Q3283" t="s">
        <v>282</v>
      </c>
      <c r="R3283" t="s">
        <v>150</v>
      </c>
      <c r="S3283" t="s">
        <v>112</v>
      </c>
      <c r="T3283">
        <v>162</v>
      </c>
      <c r="AC3283" t="s">
        <v>266</v>
      </c>
      <c r="AE3283" t="s">
        <v>282</v>
      </c>
      <c r="AF3283" t="s">
        <v>148</v>
      </c>
      <c r="AG3283" t="s">
        <v>97</v>
      </c>
      <c r="AH3283">
        <v>72</v>
      </c>
    </row>
    <row r="3284" spans="8:34" x14ac:dyDescent="0.25">
      <c r="H3284" t="s">
        <v>266</v>
      </c>
      <c r="J3284" t="s">
        <v>282</v>
      </c>
      <c r="K3284" t="s">
        <v>96</v>
      </c>
      <c r="L3284" t="s">
        <v>97</v>
      </c>
      <c r="M3284">
        <v>10</v>
      </c>
      <c r="O3284" t="s">
        <v>266</v>
      </c>
      <c r="Q3284" t="s">
        <v>282</v>
      </c>
      <c r="R3284" t="s">
        <v>150</v>
      </c>
      <c r="S3284" t="s">
        <v>113</v>
      </c>
      <c r="T3284">
        <v>94</v>
      </c>
      <c r="AC3284" t="s">
        <v>266</v>
      </c>
      <c r="AE3284" t="s">
        <v>282</v>
      </c>
      <c r="AF3284" t="s">
        <v>148</v>
      </c>
      <c r="AG3284" t="s">
        <v>95</v>
      </c>
      <c r="AH3284">
        <v>691</v>
      </c>
    </row>
    <row r="3285" spans="8:34" x14ac:dyDescent="0.25">
      <c r="H3285" t="s">
        <v>266</v>
      </c>
      <c r="J3285" t="s">
        <v>282</v>
      </c>
      <c r="K3285" t="s">
        <v>98</v>
      </c>
      <c r="L3285" t="s">
        <v>99</v>
      </c>
      <c r="M3285">
        <v>24</v>
      </c>
      <c r="O3285" t="s">
        <v>266</v>
      </c>
      <c r="Q3285" t="s">
        <v>282</v>
      </c>
      <c r="R3285" t="s">
        <v>114</v>
      </c>
      <c r="S3285" t="s">
        <v>115</v>
      </c>
      <c r="T3285">
        <v>22</v>
      </c>
      <c r="AC3285" t="s">
        <v>266</v>
      </c>
      <c r="AE3285" t="s">
        <v>282</v>
      </c>
      <c r="AF3285" t="s">
        <v>148</v>
      </c>
      <c r="AG3285" t="s">
        <v>127</v>
      </c>
      <c r="AH3285">
        <v>75</v>
      </c>
    </row>
    <row r="3286" spans="8:34" x14ac:dyDescent="0.25">
      <c r="H3286" t="s">
        <v>266</v>
      </c>
      <c r="J3286" t="s">
        <v>282</v>
      </c>
      <c r="K3286" t="s">
        <v>100</v>
      </c>
      <c r="L3286" t="s">
        <v>101</v>
      </c>
      <c r="M3286">
        <v>7</v>
      </c>
      <c r="O3286" t="s">
        <v>266</v>
      </c>
      <c r="Q3286" t="s">
        <v>282</v>
      </c>
      <c r="R3286" t="s">
        <v>116</v>
      </c>
      <c r="S3286" t="s">
        <v>117</v>
      </c>
      <c r="T3286">
        <v>21</v>
      </c>
      <c r="AC3286" t="s">
        <v>266</v>
      </c>
      <c r="AE3286" t="s">
        <v>282</v>
      </c>
      <c r="AF3286" t="s">
        <v>148</v>
      </c>
      <c r="AG3286" t="s">
        <v>79</v>
      </c>
      <c r="AH3286">
        <v>1415</v>
      </c>
    </row>
    <row r="3287" spans="8:34" x14ac:dyDescent="0.25">
      <c r="H3287" t="s">
        <v>266</v>
      </c>
      <c r="J3287" t="s">
        <v>282</v>
      </c>
      <c r="K3287" t="s">
        <v>102</v>
      </c>
      <c r="L3287" t="s">
        <v>103</v>
      </c>
      <c r="M3287">
        <v>15</v>
      </c>
      <c r="O3287" t="s">
        <v>266</v>
      </c>
      <c r="Q3287" t="s">
        <v>282</v>
      </c>
      <c r="R3287" t="s">
        <v>118</v>
      </c>
      <c r="S3287" t="s">
        <v>119</v>
      </c>
      <c r="T3287">
        <v>41</v>
      </c>
      <c r="AC3287" t="s">
        <v>266</v>
      </c>
      <c r="AE3287" t="s">
        <v>282</v>
      </c>
      <c r="AF3287" t="s">
        <v>148</v>
      </c>
      <c r="AG3287" t="s">
        <v>144</v>
      </c>
      <c r="AH3287">
        <v>45</v>
      </c>
    </row>
    <row r="3288" spans="8:34" x14ac:dyDescent="0.25">
      <c r="H3288" t="s">
        <v>266</v>
      </c>
      <c r="J3288" t="s">
        <v>282</v>
      </c>
      <c r="K3288" t="s">
        <v>104</v>
      </c>
      <c r="L3288" t="s">
        <v>105</v>
      </c>
      <c r="M3288">
        <v>23</v>
      </c>
      <c r="O3288" t="s">
        <v>266</v>
      </c>
      <c r="Q3288" t="s">
        <v>282</v>
      </c>
      <c r="R3288" t="s">
        <v>120</v>
      </c>
      <c r="S3288" t="s">
        <v>121</v>
      </c>
      <c r="T3288">
        <v>107</v>
      </c>
      <c r="AC3288" t="s">
        <v>266</v>
      </c>
      <c r="AE3288" t="s">
        <v>282</v>
      </c>
      <c r="AF3288" t="s">
        <v>86</v>
      </c>
      <c r="AG3288" t="s">
        <v>87</v>
      </c>
      <c r="AH3288">
        <v>110</v>
      </c>
    </row>
    <row r="3289" spans="8:34" x14ac:dyDescent="0.25">
      <c r="H3289" t="s">
        <v>266</v>
      </c>
      <c r="J3289" t="s">
        <v>282</v>
      </c>
      <c r="K3289" t="s">
        <v>106</v>
      </c>
      <c r="L3289" t="s">
        <v>107</v>
      </c>
      <c r="M3289">
        <v>20</v>
      </c>
      <c r="O3289" t="s">
        <v>266</v>
      </c>
      <c r="Q3289" t="s">
        <v>282</v>
      </c>
      <c r="R3289" t="s">
        <v>122</v>
      </c>
      <c r="S3289" t="s">
        <v>123</v>
      </c>
      <c r="T3289">
        <v>40</v>
      </c>
      <c r="AC3289" t="s">
        <v>266</v>
      </c>
      <c r="AE3289" t="s">
        <v>282</v>
      </c>
      <c r="AF3289" t="s">
        <v>88</v>
      </c>
      <c r="AG3289" t="s">
        <v>89</v>
      </c>
      <c r="AH3289">
        <v>252</v>
      </c>
    </row>
    <row r="3290" spans="8:34" x14ac:dyDescent="0.25">
      <c r="H3290" t="s">
        <v>266</v>
      </c>
      <c r="J3290" t="s">
        <v>282</v>
      </c>
      <c r="K3290" t="s">
        <v>108</v>
      </c>
      <c r="L3290" t="s">
        <v>109</v>
      </c>
      <c r="M3290">
        <v>19</v>
      </c>
      <c r="O3290" t="s">
        <v>266</v>
      </c>
      <c r="Q3290" t="s">
        <v>282</v>
      </c>
      <c r="R3290" t="s">
        <v>124</v>
      </c>
      <c r="S3290" t="s">
        <v>125</v>
      </c>
      <c r="T3290">
        <v>2</v>
      </c>
      <c r="AC3290" t="s">
        <v>266</v>
      </c>
      <c r="AE3290" t="s">
        <v>282</v>
      </c>
      <c r="AF3290" t="s">
        <v>90</v>
      </c>
      <c r="AG3290" t="s">
        <v>91</v>
      </c>
      <c r="AH3290">
        <v>73</v>
      </c>
    </row>
    <row r="3291" spans="8:34" x14ac:dyDescent="0.25">
      <c r="H3291" t="s">
        <v>266</v>
      </c>
      <c r="J3291" t="s">
        <v>282</v>
      </c>
      <c r="K3291" t="s">
        <v>110</v>
      </c>
      <c r="L3291" t="s">
        <v>111</v>
      </c>
      <c r="M3291">
        <v>3</v>
      </c>
      <c r="O3291" t="s">
        <v>266</v>
      </c>
      <c r="Q3291" t="s">
        <v>282</v>
      </c>
      <c r="R3291" t="s">
        <v>126</v>
      </c>
      <c r="S3291" t="s">
        <v>127</v>
      </c>
      <c r="T3291">
        <v>27</v>
      </c>
      <c r="AC3291" t="s">
        <v>266</v>
      </c>
      <c r="AE3291" t="s">
        <v>282</v>
      </c>
      <c r="AF3291" t="s">
        <v>92</v>
      </c>
      <c r="AG3291" t="s">
        <v>93</v>
      </c>
      <c r="AH3291">
        <v>82</v>
      </c>
    </row>
    <row r="3292" spans="8:34" x14ac:dyDescent="0.25">
      <c r="H3292" t="s">
        <v>266</v>
      </c>
      <c r="J3292" t="s">
        <v>282</v>
      </c>
      <c r="K3292" t="s">
        <v>150</v>
      </c>
      <c r="L3292" t="s">
        <v>112</v>
      </c>
      <c r="M3292">
        <v>51</v>
      </c>
      <c r="O3292" t="s">
        <v>266</v>
      </c>
      <c r="Q3292" t="s">
        <v>282</v>
      </c>
      <c r="R3292" t="s">
        <v>128</v>
      </c>
      <c r="S3292" t="s">
        <v>129</v>
      </c>
      <c r="T3292">
        <v>15</v>
      </c>
      <c r="AC3292" t="s">
        <v>266</v>
      </c>
      <c r="AE3292" t="s">
        <v>282</v>
      </c>
      <c r="AF3292" t="s">
        <v>94</v>
      </c>
      <c r="AG3292" t="s">
        <v>95</v>
      </c>
      <c r="AH3292">
        <v>691</v>
      </c>
    </row>
    <row r="3293" spans="8:34" x14ac:dyDescent="0.25">
      <c r="H3293" t="s">
        <v>266</v>
      </c>
      <c r="J3293" t="s">
        <v>282</v>
      </c>
      <c r="K3293" t="s">
        <v>150</v>
      </c>
      <c r="L3293" t="s">
        <v>113</v>
      </c>
      <c r="M3293">
        <v>30</v>
      </c>
      <c r="O3293" t="s">
        <v>266</v>
      </c>
      <c r="Q3293" t="s">
        <v>282</v>
      </c>
      <c r="R3293" t="s">
        <v>130</v>
      </c>
      <c r="S3293" t="s">
        <v>131</v>
      </c>
      <c r="T3293">
        <v>34</v>
      </c>
      <c r="AC3293" t="s">
        <v>266</v>
      </c>
      <c r="AE3293" t="s">
        <v>282</v>
      </c>
      <c r="AF3293" t="s">
        <v>96</v>
      </c>
      <c r="AG3293" t="s">
        <v>97</v>
      </c>
      <c r="AH3293">
        <v>72</v>
      </c>
    </row>
    <row r="3294" spans="8:34" x14ac:dyDescent="0.25">
      <c r="H3294" t="s">
        <v>266</v>
      </c>
      <c r="J3294" t="s">
        <v>282</v>
      </c>
      <c r="K3294" t="s">
        <v>114</v>
      </c>
      <c r="L3294" t="s">
        <v>115</v>
      </c>
      <c r="M3294">
        <v>8</v>
      </c>
      <c r="O3294" t="s">
        <v>266</v>
      </c>
      <c r="Q3294" t="s">
        <v>282</v>
      </c>
      <c r="R3294" t="s">
        <v>132</v>
      </c>
      <c r="S3294" t="s">
        <v>133</v>
      </c>
      <c r="T3294">
        <v>98</v>
      </c>
      <c r="AC3294" t="s">
        <v>266</v>
      </c>
      <c r="AE3294" t="s">
        <v>282</v>
      </c>
      <c r="AF3294" t="s">
        <v>98</v>
      </c>
      <c r="AG3294" t="s">
        <v>99</v>
      </c>
      <c r="AH3294">
        <v>236</v>
      </c>
    </row>
    <row r="3295" spans="8:34" x14ac:dyDescent="0.25">
      <c r="H3295" t="s">
        <v>266</v>
      </c>
      <c r="J3295" t="s">
        <v>282</v>
      </c>
      <c r="K3295" t="s">
        <v>116</v>
      </c>
      <c r="L3295" t="s">
        <v>117</v>
      </c>
      <c r="M3295">
        <v>17</v>
      </c>
      <c r="O3295" t="s">
        <v>266</v>
      </c>
      <c r="Q3295" t="s">
        <v>282</v>
      </c>
      <c r="R3295" t="s">
        <v>134</v>
      </c>
      <c r="S3295" t="s">
        <v>135</v>
      </c>
      <c r="T3295">
        <v>17</v>
      </c>
      <c r="AC3295" t="s">
        <v>266</v>
      </c>
      <c r="AE3295" t="s">
        <v>282</v>
      </c>
      <c r="AF3295" t="s">
        <v>100</v>
      </c>
      <c r="AG3295" t="s">
        <v>101</v>
      </c>
      <c r="AH3295">
        <v>118</v>
      </c>
    </row>
    <row r="3296" spans="8:34" x14ac:dyDescent="0.25">
      <c r="H3296" t="s">
        <v>266</v>
      </c>
      <c r="J3296" t="s">
        <v>282</v>
      </c>
      <c r="K3296" t="s">
        <v>118</v>
      </c>
      <c r="L3296" t="s">
        <v>119</v>
      </c>
      <c r="M3296">
        <v>27</v>
      </c>
      <c r="O3296" t="s">
        <v>266</v>
      </c>
      <c r="Q3296" t="s">
        <v>282</v>
      </c>
      <c r="R3296" t="s">
        <v>136</v>
      </c>
      <c r="S3296" t="s">
        <v>137</v>
      </c>
      <c r="T3296">
        <v>28</v>
      </c>
      <c r="AC3296" t="s">
        <v>266</v>
      </c>
      <c r="AE3296" t="s">
        <v>282</v>
      </c>
      <c r="AF3296" t="s">
        <v>102</v>
      </c>
      <c r="AG3296" t="s">
        <v>103</v>
      </c>
      <c r="AH3296">
        <v>92</v>
      </c>
    </row>
    <row r="3297" spans="8:34" x14ac:dyDescent="0.25">
      <c r="H3297" t="s">
        <v>266</v>
      </c>
      <c r="J3297" t="s">
        <v>282</v>
      </c>
      <c r="K3297" t="s">
        <v>120</v>
      </c>
      <c r="L3297" t="s">
        <v>121</v>
      </c>
      <c r="M3297">
        <v>26</v>
      </c>
      <c r="O3297" t="s">
        <v>266</v>
      </c>
      <c r="Q3297" t="s">
        <v>282</v>
      </c>
      <c r="R3297" t="s">
        <v>208</v>
      </c>
      <c r="S3297" t="s">
        <v>273</v>
      </c>
      <c r="T3297">
        <v>22</v>
      </c>
      <c r="AC3297" t="s">
        <v>266</v>
      </c>
      <c r="AE3297" t="s">
        <v>282</v>
      </c>
      <c r="AF3297" t="s">
        <v>104</v>
      </c>
      <c r="AG3297" t="s">
        <v>105</v>
      </c>
      <c r="AH3297">
        <v>253</v>
      </c>
    </row>
    <row r="3298" spans="8:34" x14ac:dyDescent="0.25">
      <c r="H3298" t="s">
        <v>266</v>
      </c>
      <c r="J3298" t="s">
        <v>282</v>
      </c>
      <c r="K3298" t="s">
        <v>122</v>
      </c>
      <c r="L3298" t="s">
        <v>123</v>
      </c>
      <c r="M3298">
        <v>20</v>
      </c>
      <c r="O3298" t="s">
        <v>266</v>
      </c>
      <c r="Q3298" t="s">
        <v>282</v>
      </c>
      <c r="R3298" t="s">
        <v>208</v>
      </c>
      <c r="S3298" t="s">
        <v>144</v>
      </c>
      <c r="T3298">
        <v>10</v>
      </c>
      <c r="AC3298" t="s">
        <v>266</v>
      </c>
      <c r="AE3298" t="s">
        <v>282</v>
      </c>
      <c r="AF3298" t="s">
        <v>106</v>
      </c>
      <c r="AG3298" t="s">
        <v>107</v>
      </c>
      <c r="AH3298">
        <v>196</v>
      </c>
    </row>
    <row r="3299" spans="8:34" x14ac:dyDescent="0.25">
      <c r="H3299" t="s">
        <v>266</v>
      </c>
      <c r="J3299" t="s">
        <v>282</v>
      </c>
      <c r="K3299" t="s">
        <v>126</v>
      </c>
      <c r="L3299" t="s">
        <v>127</v>
      </c>
      <c r="M3299">
        <v>16</v>
      </c>
      <c r="O3299" t="s">
        <v>266</v>
      </c>
      <c r="Q3299" t="s">
        <v>282</v>
      </c>
      <c r="R3299" t="s">
        <v>141</v>
      </c>
      <c r="S3299" t="s">
        <v>142</v>
      </c>
      <c r="T3299">
        <v>47</v>
      </c>
      <c r="AC3299" t="s">
        <v>266</v>
      </c>
      <c r="AE3299" t="s">
        <v>282</v>
      </c>
      <c r="AF3299" t="s">
        <v>108</v>
      </c>
      <c r="AG3299" t="s">
        <v>109</v>
      </c>
      <c r="AH3299">
        <v>87</v>
      </c>
    </row>
    <row r="3300" spans="8:34" x14ac:dyDescent="0.25">
      <c r="H3300" t="s">
        <v>266</v>
      </c>
      <c r="J3300" t="s">
        <v>282</v>
      </c>
      <c r="K3300" t="s">
        <v>128</v>
      </c>
      <c r="L3300" t="s">
        <v>129</v>
      </c>
      <c r="M3300">
        <v>10</v>
      </c>
      <c r="AC3300" t="s">
        <v>266</v>
      </c>
      <c r="AE3300" t="s">
        <v>282</v>
      </c>
      <c r="AF3300" t="s">
        <v>110</v>
      </c>
      <c r="AG3300" t="s">
        <v>111</v>
      </c>
      <c r="AH3300">
        <v>97</v>
      </c>
    </row>
    <row r="3301" spans="8:34" x14ac:dyDescent="0.25">
      <c r="H3301" t="s">
        <v>266</v>
      </c>
      <c r="J3301" t="s">
        <v>282</v>
      </c>
      <c r="K3301" t="s">
        <v>130</v>
      </c>
      <c r="L3301" t="s">
        <v>131</v>
      </c>
      <c r="M3301">
        <v>4</v>
      </c>
      <c r="AC3301" t="s">
        <v>266</v>
      </c>
      <c r="AE3301" t="s">
        <v>282</v>
      </c>
      <c r="AF3301" t="s">
        <v>150</v>
      </c>
      <c r="AG3301" t="s">
        <v>112</v>
      </c>
      <c r="AH3301">
        <v>278</v>
      </c>
    </row>
    <row r="3302" spans="8:34" x14ac:dyDescent="0.25">
      <c r="H3302" t="s">
        <v>266</v>
      </c>
      <c r="J3302" t="s">
        <v>282</v>
      </c>
      <c r="K3302" t="s">
        <v>132</v>
      </c>
      <c r="L3302" t="s">
        <v>133</v>
      </c>
      <c r="M3302">
        <v>20</v>
      </c>
      <c r="AC3302" t="s">
        <v>266</v>
      </c>
      <c r="AE3302" t="s">
        <v>282</v>
      </c>
      <c r="AF3302" t="s">
        <v>150</v>
      </c>
      <c r="AG3302" t="s">
        <v>113</v>
      </c>
      <c r="AH3302">
        <v>165</v>
      </c>
    </row>
    <row r="3303" spans="8:34" x14ac:dyDescent="0.25">
      <c r="H3303" t="s">
        <v>266</v>
      </c>
      <c r="J3303" t="s">
        <v>282</v>
      </c>
      <c r="K3303" t="s">
        <v>134</v>
      </c>
      <c r="L3303" t="s">
        <v>135</v>
      </c>
      <c r="M3303">
        <v>9</v>
      </c>
      <c r="AC3303" t="s">
        <v>266</v>
      </c>
      <c r="AE3303" t="s">
        <v>282</v>
      </c>
      <c r="AF3303" t="s">
        <v>114</v>
      </c>
      <c r="AG3303" t="s">
        <v>115</v>
      </c>
      <c r="AH3303">
        <v>160</v>
      </c>
    </row>
    <row r="3304" spans="8:34" x14ac:dyDescent="0.25">
      <c r="H3304" t="s">
        <v>266</v>
      </c>
      <c r="J3304" t="s">
        <v>282</v>
      </c>
      <c r="K3304" t="s">
        <v>136</v>
      </c>
      <c r="L3304" t="s">
        <v>137</v>
      </c>
      <c r="M3304">
        <v>3</v>
      </c>
      <c r="AC3304" t="s">
        <v>266</v>
      </c>
      <c r="AE3304" t="s">
        <v>282</v>
      </c>
      <c r="AF3304" t="s">
        <v>116</v>
      </c>
      <c r="AG3304" t="s">
        <v>117</v>
      </c>
      <c r="AH3304">
        <v>139</v>
      </c>
    </row>
    <row r="3305" spans="8:34" x14ac:dyDescent="0.25">
      <c r="H3305" t="s">
        <v>266</v>
      </c>
      <c r="J3305" t="s">
        <v>282</v>
      </c>
      <c r="K3305" t="s">
        <v>208</v>
      </c>
      <c r="L3305" t="s">
        <v>273</v>
      </c>
      <c r="M3305">
        <v>15</v>
      </c>
      <c r="AC3305" t="s">
        <v>266</v>
      </c>
      <c r="AE3305" t="s">
        <v>282</v>
      </c>
      <c r="AF3305" t="s">
        <v>118</v>
      </c>
      <c r="AG3305" t="s">
        <v>119</v>
      </c>
      <c r="AH3305">
        <v>175</v>
      </c>
    </row>
    <row r="3306" spans="8:34" x14ac:dyDescent="0.25">
      <c r="H3306" t="s">
        <v>266</v>
      </c>
      <c r="J3306" t="s">
        <v>282</v>
      </c>
      <c r="K3306" t="s">
        <v>208</v>
      </c>
      <c r="L3306" t="s">
        <v>144</v>
      </c>
      <c r="M3306">
        <v>12</v>
      </c>
      <c r="AC3306" t="s">
        <v>266</v>
      </c>
      <c r="AE3306" t="s">
        <v>282</v>
      </c>
      <c r="AF3306" t="s">
        <v>120</v>
      </c>
      <c r="AG3306" t="s">
        <v>121</v>
      </c>
      <c r="AH3306">
        <v>263</v>
      </c>
    </row>
    <row r="3307" spans="8:34" x14ac:dyDescent="0.25">
      <c r="H3307" t="s">
        <v>266</v>
      </c>
      <c r="J3307" t="s">
        <v>282</v>
      </c>
      <c r="K3307" t="s">
        <v>141</v>
      </c>
      <c r="L3307" t="s">
        <v>142</v>
      </c>
      <c r="M3307">
        <v>30</v>
      </c>
      <c r="AC3307" t="s">
        <v>266</v>
      </c>
      <c r="AE3307" t="s">
        <v>282</v>
      </c>
      <c r="AF3307" t="s">
        <v>122</v>
      </c>
      <c r="AG3307" t="s">
        <v>123</v>
      </c>
      <c r="AH3307">
        <v>88</v>
      </c>
    </row>
    <row r="3308" spans="8:34" x14ac:dyDescent="0.25">
      <c r="AC3308" t="s">
        <v>266</v>
      </c>
      <c r="AE3308" t="s">
        <v>282</v>
      </c>
      <c r="AF3308" t="s">
        <v>124</v>
      </c>
      <c r="AG3308" t="s">
        <v>125</v>
      </c>
      <c r="AH3308">
        <v>4</v>
      </c>
    </row>
    <row r="3309" spans="8:34" x14ac:dyDescent="0.25">
      <c r="AC3309" t="s">
        <v>266</v>
      </c>
      <c r="AE3309" t="s">
        <v>282</v>
      </c>
      <c r="AF3309" t="s">
        <v>126</v>
      </c>
      <c r="AG3309" t="s">
        <v>127</v>
      </c>
      <c r="AH3309">
        <v>75</v>
      </c>
    </row>
    <row r="3310" spans="8:34" x14ac:dyDescent="0.25">
      <c r="AC3310" t="s">
        <v>266</v>
      </c>
      <c r="AE3310" t="s">
        <v>282</v>
      </c>
      <c r="AF3310" t="s">
        <v>128</v>
      </c>
      <c r="AG3310" t="s">
        <v>129</v>
      </c>
      <c r="AH3310">
        <v>66</v>
      </c>
    </row>
    <row r="3311" spans="8:34" x14ac:dyDescent="0.25">
      <c r="AC3311" t="s">
        <v>266</v>
      </c>
      <c r="AE3311" t="s">
        <v>282</v>
      </c>
      <c r="AF3311" t="s">
        <v>130</v>
      </c>
      <c r="AG3311" t="s">
        <v>131</v>
      </c>
      <c r="AH3311">
        <v>61</v>
      </c>
    </row>
    <row r="3312" spans="8:34" x14ac:dyDescent="0.25">
      <c r="AC3312" t="s">
        <v>266</v>
      </c>
      <c r="AE3312" t="s">
        <v>282</v>
      </c>
      <c r="AF3312" t="s">
        <v>132</v>
      </c>
      <c r="AG3312" t="s">
        <v>133</v>
      </c>
      <c r="AH3312">
        <v>196</v>
      </c>
    </row>
    <row r="3313" spans="29:34" x14ac:dyDescent="0.25">
      <c r="AC3313" t="s">
        <v>266</v>
      </c>
      <c r="AE3313" t="s">
        <v>282</v>
      </c>
      <c r="AF3313" t="s">
        <v>134</v>
      </c>
      <c r="AG3313" t="s">
        <v>135</v>
      </c>
      <c r="AH3313">
        <v>37</v>
      </c>
    </row>
    <row r="3314" spans="29:34" x14ac:dyDescent="0.25">
      <c r="AC3314" t="s">
        <v>266</v>
      </c>
      <c r="AE3314" t="s">
        <v>282</v>
      </c>
      <c r="AF3314" t="s">
        <v>136</v>
      </c>
      <c r="AG3314" t="s">
        <v>137</v>
      </c>
      <c r="AH3314">
        <v>58</v>
      </c>
    </row>
    <row r="3315" spans="29:34" x14ac:dyDescent="0.25">
      <c r="AC3315" t="s">
        <v>266</v>
      </c>
      <c r="AE3315" t="s">
        <v>282</v>
      </c>
      <c r="AF3315" t="s">
        <v>208</v>
      </c>
      <c r="AG3315" t="s">
        <v>273</v>
      </c>
      <c r="AH3315">
        <v>63</v>
      </c>
    </row>
    <row r="3316" spans="29:34" x14ac:dyDescent="0.25">
      <c r="AC3316" t="s">
        <v>266</v>
      </c>
      <c r="AE3316" t="s">
        <v>282</v>
      </c>
      <c r="AF3316" t="s">
        <v>208</v>
      </c>
      <c r="AG3316" t="s">
        <v>144</v>
      </c>
      <c r="AH3316">
        <v>45</v>
      </c>
    </row>
    <row r="3317" spans="29:34" x14ac:dyDescent="0.25">
      <c r="AC3317" t="s">
        <v>266</v>
      </c>
      <c r="AE3317" t="s">
        <v>282</v>
      </c>
      <c r="AF3317" t="s">
        <v>141</v>
      </c>
      <c r="AG3317" t="s">
        <v>142</v>
      </c>
      <c r="AH3317">
        <v>250</v>
      </c>
    </row>
  </sheetData>
  <sortState ref="A2:F2825">
    <sortCondition ref="A2:A2825"/>
    <sortCondition ref="C2:C2825"/>
    <sortCondition ref="E2:E2825"/>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Notes</vt:lpstr>
      <vt:lpstr>FIRE0401</vt:lpstr>
      <vt:lpstr>FIRE0401 Quarterly</vt:lpstr>
      <vt:lpstr>FIRE0401_raw</vt:lpstr>
      <vt:lpstr>FIRE0401 Quarterly_raw</vt:lpstr>
      <vt:lpstr>Table 5a</vt:lpstr>
      <vt:lpstr>Table 5b</vt:lpstr>
      <vt:lpstr>Table 5d</vt:lpstr>
      <vt:lpstr>Data</vt:lpstr>
      <vt:lpstr>SQL</vt:lpstr>
      <vt:lpstr>raw backdata</vt:lpstr>
      <vt:lpstr>Data deliberate fires</vt:lpstr>
      <vt:lpstr>'Table 5a'!Print_Area</vt:lpstr>
      <vt:lpstr>'Table 5b'!Print_Area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FIRE0401: Deliberate fires attended fire and rescue services</dc:title>
  <dc:creator/>
  <cp:keywords>data tables, fire and rescue services, deliberate fires, 2018</cp:keywords>
  <cp:lastModifiedBy/>
  <dcterms:created xsi:type="dcterms:W3CDTF">2018-08-06T10:26:23Z</dcterms:created>
  <dcterms:modified xsi:type="dcterms:W3CDTF">2018-08-06T10:28:21Z</dcterms:modified>
</cp:coreProperties>
</file>